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ter\Backup Papers\Yulia\Data repository\new version\"/>
    </mc:Choice>
  </mc:AlternateContent>
  <xr:revisionPtr revIDLastSave="0" documentId="8_{56174AE1-02DA-471F-BE3C-0F093A9DDCD5}" xr6:coauthVersionLast="47" xr6:coauthVersionMax="47" xr10:uidLastSave="{00000000-0000-0000-0000-000000000000}"/>
  <bookViews>
    <workbookView xWindow="4275" yWindow="15" windowWidth="20235" windowHeight="15045" xr2:uid="{90CD3717-12DD-4C20-AA5C-26CC9AC4AEE8}"/>
  </bookViews>
  <sheets>
    <sheet name="figure 6a-d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8" i="1" l="1"/>
  <c r="O38" i="1" s="1"/>
  <c r="M38" i="1"/>
  <c r="N36" i="1"/>
  <c r="O36" i="1" s="1"/>
  <c r="M36" i="1"/>
  <c r="N34" i="1"/>
  <c r="O34" i="1" s="1"/>
  <c r="M34" i="1"/>
  <c r="N32" i="1"/>
  <c r="O32" i="1" s="1"/>
  <c r="M32" i="1"/>
  <c r="O30" i="1"/>
  <c r="N30" i="1"/>
  <c r="M30" i="1"/>
  <c r="N28" i="1"/>
  <c r="O28" i="1" s="1"/>
  <c r="M28" i="1"/>
  <c r="N26" i="1"/>
  <c r="O26" i="1" s="1"/>
  <c r="M26" i="1"/>
  <c r="N18" i="1"/>
  <c r="O18" i="1" s="1"/>
  <c r="M18" i="1"/>
  <c r="O16" i="1"/>
  <c r="N16" i="1"/>
  <c r="M16" i="1"/>
  <c r="N14" i="1"/>
  <c r="O14" i="1" s="1"/>
  <c r="M14" i="1"/>
  <c r="N12" i="1"/>
  <c r="O12" i="1" s="1"/>
  <c r="M12" i="1"/>
  <c r="N10" i="1"/>
  <c r="O10" i="1" s="1"/>
  <c r="M10" i="1"/>
  <c r="O8" i="1"/>
  <c r="N8" i="1"/>
  <c r="M8" i="1"/>
  <c r="N6" i="1"/>
  <c r="O6" i="1" s="1"/>
  <c r="M6" i="1"/>
</calcChain>
</file>

<file path=xl/sharedStrings.xml><?xml version="1.0" encoding="utf-8"?>
<sst xmlns="http://schemas.openxmlformats.org/spreadsheetml/2006/main" count="140" uniqueCount="39">
  <si>
    <t>ident</t>
  </si>
  <si>
    <t>part</t>
  </si>
  <si>
    <t>wt</t>
  </si>
  <si>
    <t>ligand</t>
  </si>
  <si>
    <t>ampa</t>
  </si>
  <si>
    <t>MD</t>
  </si>
  <si>
    <t>SD</t>
  </si>
  <si>
    <t>CI</t>
  </si>
  <si>
    <t>Background</t>
  </si>
  <si>
    <t>CPu rechts</t>
  </si>
  <si>
    <t>CPu links</t>
  </si>
  <si>
    <t>M1 rechts</t>
  </si>
  <si>
    <t>M1 links</t>
  </si>
  <si>
    <t>S1 rechts</t>
  </si>
  <si>
    <t>S1 links</t>
  </si>
  <si>
    <t>CA1 rechts</t>
  </si>
  <si>
    <t>CA1 links</t>
  </si>
  <si>
    <t>CA2/3 rechts</t>
  </si>
  <si>
    <t>CA2/3 links</t>
  </si>
  <si>
    <t>DG rechts</t>
  </si>
  <si>
    <t>DG links</t>
  </si>
  <si>
    <t>C rechts</t>
  </si>
  <si>
    <t>C links</t>
  </si>
  <si>
    <t>P290R</t>
  </si>
  <si>
    <t>comp1</t>
  </si>
  <si>
    <t>comp2</t>
  </si>
  <si>
    <t>comp3</t>
  </si>
  <si>
    <t>comp4</t>
  </si>
  <si>
    <t>comp5</t>
  </si>
  <si>
    <t>comp6</t>
  </si>
  <si>
    <t>comp7</t>
  </si>
  <si>
    <t>comp8</t>
  </si>
  <si>
    <t>comp9</t>
  </si>
  <si>
    <t>comp10</t>
  </si>
  <si>
    <t>comp11</t>
  </si>
  <si>
    <t>comp12</t>
  </si>
  <si>
    <t>comp13</t>
  </si>
  <si>
    <t>comp14</t>
  </si>
  <si>
    <t>comp15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</si>
</sst>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1" xfId="0" applyBorder="1"/>
    <xf numFmtId="0" fontId="5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1D836-3424-47E2-A296-05DF4743664F}">
  <dimension ref="B2:S66"/>
  <sheetViews>
    <sheetView tabSelected="1" topLeftCell="E43" workbookViewId="0">
      <selection activeCell="G75" sqref="G75"/>
    </sheetView>
  </sheetViews>
  <sheetFormatPr baseColWidth="10" defaultRowHeight="15" x14ac:dyDescent="0.25"/>
  <cols>
    <col min="1" max="19" width="12.140625" customWidth="1"/>
  </cols>
  <sheetData>
    <row r="2" spans="2:15" x14ac:dyDescent="0.25">
      <c r="B2" s="2" t="s">
        <v>0</v>
      </c>
      <c r="C2" s="2">
        <v>1181</v>
      </c>
      <c r="D2" s="2">
        <v>1184</v>
      </c>
      <c r="E2" s="2">
        <v>1185</v>
      </c>
      <c r="F2" s="2">
        <v>1201</v>
      </c>
      <c r="G2" s="2">
        <v>1203</v>
      </c>
      <c r="H2" s="2">
        <v>1209</v>
      </c>
      <c r="I2" s="2">
        <v>1210</v>
      </c>
      <c r="J2" s="2">
        <v>1220</v>
      </c>
      <c r="K2" s="2">
        <v>1221</v>
      </c>
      <c r="L2" s="2">
        <v>1226</v>
      </c>
    </row>
    <row r="3" spans="2:15" x14ac:dyDescent="0.25">
      <c r="B3" s="2" t="s">
        <v>1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</row>
    <row r="4" spans="2:15" x14ac:dyDescent="0.25">
      <c r="B4" s="2" t="s">
        <v>3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  <c r="M4" s="1" t="s">
        <v>5</v>
      </c>
      <c r="N4" s="1" t="s">
        <v>6</v>
      </c>
      <c r="O4" s="3" t="s">
        <v>7</v>
      </c>
    </row>
    <row r="5" spans="2:15" x14ac:dyDescent="0.25">
      <c r="B5" s="2" t="s">
        <v>8</v>
      </c>
      <c r="C5" s="4">
        <v>107.99</v>
      </c>
      <c r="D5" s="4">
        <v>72.569000000000003</v>
      </c>
      <c r="E5" s="4">
        <v>97.415000000000006</v>
      </c>
      <c r="F5" s="4">
        <v>75.725999999999999</v>
      </c>
      <c r="G5" s="4">
        <v>80.084000000000003</v>
      </c>
      <c r="H5" s="4">
        <v>80.343000000000004</v>
      </c>
      <c r="I5" s="4">
        <v>86.638000000000005</v>
      </c>
      <c r="J5" s="4">
        <v>100.19</v>
      </c>
      <c r="K5" s="4">
        <v>88.055999999999997</v>
      </c>
      <c r="L5" s="4">
        <v>76.775999999999996</v>
      </c>
    </row>
    <row r="6" spans="2:15" x14ac:dyDescent="0.25">
      <c r="B6" s="2" t="s">
        <v>9</v>
      </c>
      <c r="C6" s="4">
        <v>1254.1300000000001</v>
      </c>
      <c r="D6" s="4">
        <v>723.58100000000002</v>
      </c>
      <c r="E6" s="4">
        <v>1283.473</v>
      </c>
      <c r="F6" s="4">
        <v>828.178</v>
      </c>
      <c r="G6" s="4">
        <v>1147.895</v>
      </c>
      <c r="H6" s="4">
        <v>1172.5360000000001</v>
      </c>
      <c r="I6" s="4">
        <v>978.21600000000001</v>
      </c>
      <c r="J6" s="4">
        <v>1119.9010000000001</v>
      </c>
      <c r="K6" s="4">
        <v>961.96400000000006</v>
      </c>
      <c r="L6" s="4">
        <v>808.524</v>
      </c>
      <c r="M6" s="10">
        <f>AVERAGE(C6:L7)</f>
        <v>1003.8631000000003</v>
      </c>
      <c r="N6" s="10">
        <f>_xlfn.STDEV.S(C6:L7)</f>
        <v>162.73715547079621</v>
      </c>
      <c r="O6" s="5">
        <f>1.96*N6/SQRT(10)</f>
        <v>100.86553396003085</v>
      </c>
    </row>
    <row r="7" spans="2:15" x14ac:dyDescent="0.25">
      <c r="B7" s="2" t="s">
        <v>10</v>
      </c>
      <c r="C7" s="4">
        <v>1123.0999999999999</v>
      </c>
      <c r="D7" s="4">
        <v>767.41</v>
      </c>
      <c r="E7" s="4">
        <v>1159.451</v>
      </c>
      <c r="F7" s="4">
        <v>872.625</v>
      </c>
      <c r="G7" s="4">
        <v>1032.529</v>
      </c>
      <c r="H7" s="4">
        <v>1048.116</v>
      </c>
      <c r="I7" s="4">
        <v>909.71699999999998</v>
      </c>
      <c r="J7" s="4">
        <v>1075.1320000000001</v>
      </c>
      <c r="K7" s="4">
        <v>937.33</v>
      </c>
      <c r="L7" s="4">
        <v>873.45399999999995</v>
      </c>
      <c r="M7" s="10"/>
      <c r="N7" s="10"/>
      <c r="O7" s="5"/>
    </row>
    <row r="8" spans="2:15" x14ac:dyDescent="0.25">
      <c r="B8" s="2" t="s">
        <v>11</v>
      </c>
      <c r="C8" s="4">
        <v>1195.605</v>
      </c>
      <c r="D8" s="4">
        <v>917.63099999999997</v>
      </c>
      <c r="E8" s="4">
        <v>1333.933</v>
      </c>
      <c r="F8" s="4">
        <v>914.95899999999995</v>
      </c>
      <c r="G8" s="4">
        <v>1326.944</v>
      </c>
      <c r="H8" s="4">
        <v>1360.6310000000001</v>
      </c>
      <c r="I8" s="4">
        <v>1122.8219999999999</v>
      </c>
      <c r="J8" s="4">
        <v>1192.5840000000001</v>
      </c>
      <c r="K8" s="4">
        <v>1187.498</v>
      </c>
      <c r="L8" s="4">
        <v>1000.164</v>
      </c>
      <c r="M8" s="10">
        <f>AVERAGE(C8:L9)</f>
        <v>1133.2913000000003</v>
      </c>
      <c r="N8" s="10">
        <f>_xlfn.STDEV.S(C8:L9)</f>
        <v>140.09318019995175</v>
      </c>
      <c r="O8" s="5">
        <f>1.96*N8/SQRT(10)</f>
        <v>86.830652681297096</v>
      </c>
    </row>
    <row r="9" spans="2:15" x14ac:dyDescent="0.25">
      <c r="B9" s="2" t="s">
        <v>12</v>
      </c>
      <c r="C9" s="4">
        <v>1131.037</v>
      </c>
      <c r="D9" s="4">
        <v>976.75599999999997</v>
      </c>
      <c r="E9" s="4">
        <v>1174.854</v>
      </c>
      <c r="F9" s="4">
        <v>932.745</v>
      </c>
      <c r="G9" s="4">
        <v>1122.58</v>
      </c>
      <c r="H9" s="4">
        <v>1287.7249999999999</v>
      </c>
      <c r="I9" s="4">
        <v>1055.6120000000001</v>
      </c>
      <c r="J9" s="4">
        <v>1271.221</v>
      </c>
      <c r="K9" s="4">
        <v>1081.731</v>
      </c>
      <c r="L9" s="4">
        <v>1078.7940000000001</v>
      </c>
      <c r="M9" s="10"/>
      <c r="N9" s="10"/>
      <c r="O9" s="5"/>
    </row>
    <row r="10" spans="2:15" x14ac:dyDescent="0.25">
      <c r="B10" s="2" t="s">
        <v>13</v>
      </c>
      <c r="C10" s="4">
        <v>1218.587</v>
      </c>
      <c r="D10" s="4">
        <v>839.30100000000004</v>
      </c>
      <c r="E10" s="4">
        <v>1081.7629999999999</v>
      </c>
      <c r="F10" s="4">
        <v>931.87599999999998</v>
      </c>
      <c r="G10" s="4">
        <v>1198.538</v>
      </c>
      <c r="H10" s="4">
        <v>1232.444</v>
      </c>
      <c r="I10" s="4">
        <v>1021.861</v>
      </c>
      <c r="J10" s="4">
        <v>1097.998</v>
      </c>
      <c r="K10" s="4">
        <v>1282.425</v>
      </c>
      <c r="L10" s="4">
        <v>1095.2080000000001</v>
      </c>
      <c r="M10" s="10">
        <f>AVERAGE(C10:L11)</f>
        <v>1077.19155</v>
      </c>
      <c r="N10" s="10">
        <f>_xlfn.STDEV.S(C10:L11)</f>
        <v>120.74453246964664</v>
      </c>
      <c r="O10" s="5">
        <f>1.96*N10/SQRT(10)</f>
        <v>74.838236572782861</v>
      </c>
    </row>
    <row r="11" spans="2:15" x14ac:dyDescent="0.25">
      <c r="B11" s="2" t="s">
        <v>14</v>
      </c>
      <c r="C11" s="4">
        <v>1126.2539999999999</v>
      </c>
      <c r="D11" s="4">
        <v>835.09199999999998</v>
      </c>
      <c r="E11" s="4">
        <v>1090.749</v>
      </c>
      <c r="F11" s="4">
        <v>933.59199999999998</v>
      </c>
      <c r="G11" s="4">
        <v>1059.3699999999999</v>
      </c>
      <c r="H11" s="4">
        <v>1166.421</v>
      </c>
      <c r="I11" s="4">
        <v>1110.7619999999999</v>
      </c>
      <c r="J11" s="4">
        <v>1120.3879999999999</v>
      </c>
      <c r="K11" s="4">
        <v>1052.183</v>
      </c>
      <c r="L11" s="4">
        <v>1049.019</v>
      </c>
      <c r="M11" s="10"/>
      <c r="N11" s="10"/>
      <c r="O11" s="5"/>
    </row>
    <row r="12" spans="2:15" x14ac:dyDescent="0.25">
      <c r="B12" s="2" t="s">
        <v>15</v>
      </c>
      <c r="C12" s="4">
        <v>3841.165</v>
      </c>
      <c r="D12" s="4">
        <v>3714.8829999999998</v>
      </c>
      <c r="E12" s="4">
        <v>3245.3009999999999</v>
      </c>
      <c r="F12" s="4">
        <v>3681.9920000000002</v>
      </c>
      <c r="G12" s="4">
        <v>3130.2629999999999</v>
      </c>
      <c r="H12" s="4">
        <v>3498.2310000000002</v>
      </c>
      <c r="I12" s="4">
        <v>3687.1819999999998</v>
      </c>
      <c r="J12" s="4">
        <v>2646.9409999999998</v>
      </c>
      <c r="K12" s="4">
        <v>3144.6179999999999</v>
      </c>
      <c r="L12" s="4">
        <v>2693.0819999999999</v>
      </c>
      <c r="M12" s="10">
        <f>AVERAGE(C12:L13)</f>
        <v>3292.1997000000001</v>
      </c>
      <c r="N12" s="10">
        <f>_xlfn.STDEV.S(C12:L13)</f>
        <v>407.06447660679993</v>
      </c>
      <c r="O12" s="5">
        <f>1.96*N12/SQRT(10)</f>
        <v>252.30117652187616</v>
      </c>
    </row>
    <row r="13" spans="2:15" x14ac:dyDescent="0.25">
      <c r="B13" s="2" t="s">
        <v>16</v>
      </c>
      <c r="C13" s="4">
        <v>3629.3870000000002</v>
      </c>
      <c r="D13" s="4">
        <v>3832.0189999999998</v>
      </c>
      <c r="E13" s="4">
        <v>3620.2370000000001</v>
      </c>
      <c r="F13" s="4">
        <v>3076.9110000000001</v>
      </c>
      <c r="G13" s="4">
        <v>2929.6370000000002</v>
      </c>
      <c r="H13" s="4">
        <v>3603.0610000000001</v>
      </c>
      <c r="I13" s="4">
        <v>3253.5569999999998</v>
      </c>
      <c r="J13" s="4">
        <v>2872.873</v>
      </c>
      <c r="K13" s="4">
        <v>3165.998</v>
      </c>
      <c r="L13" s="4">
        <v>2576.6559999999999</v>
      </c>
      <c r="M13" s="10"/>
      <c r="N13" s="10"/>
      <c r="O13" s="5"/>
    </row>
    <row r="14" spans="2:15" x14ac:dyDescent="0.25">
      <c r="B14" s="2" t="s">
        <v>17</v>
      </c>
      <c r="C14" s="4">
        <v>2873.8710000000001</v>
      </c>
      <c r="D14" s="4">
        <v>2549.1819999999998</v>
      </c>
      <c r="E14" s="4">
        <v>2371.4490000000001</v>
      </c>
      <c r="F14" s="4">
        <v>2737.2220000000002</v>
      </c>
      <c r="G14" s="4">
        <v>2579.1109999999999</v>
      </c>
      <c r="H14" s="4">
        <v>2510.2350000000001</v>
      </c>
      <c r="I14" s="4">
        <v>2846.0360000000001</v>
      </c>
      <c r="J14" s="4">
        <v>2097.5590000000002</v>
      </c>
      <c r="K14" s="4">
        <v>2536.7849999999999</v>
      </c>
      <c r="L14" s="4">
        <v>2087.2820000000002</v>
      </c>
      <c r="M14" s="10">
        <f>AVERAGE(C14:L15)</f>
        <v>2474.3463000000002</v>
      </c>
      <c r="N14" s="10">
        <f>_xlfn.STDEV.S(C14:L15)</f>
        <v>257.91911488970095</v>
      </c>
      <c r="O14" s="5">
        <f>1.96*N14/SQRT(10)</f>
        <v>159.85992360863617</v>
      </c>
    </row>
    <row r="15" spans="2:15" x14ac:dyDescent="0.25">
      <c r="B15" s="2" t="s">
        <v>18</v>
      </c>
      <c r="C15" s="4">
        <v>2821.7829999999999</v>
      </c>
      <c r="D15" s="4">
        <v>2506.6210000000001</v>
      </c>
      <c r="E15" s="4">
        <v>2630.3220000000001</v>
      </c>
      <c r="F15" s="4">
        <v>2168.4380000000001</v>
      </c>
      <c r="G15" s="4">
        <v>2386.8040000000001</v>
      </c>
      <c r="H15" s="4">
        <v>2577.3939999999998</v>
      </c>
      <c r="I15" s="4">
        <v>2272.4070000000002</v>
      </c>
      <c r="J15" s="4">
        <v>2248.9</v>
      </c>
      <c r="K15" s="4">
        <v>2649.951</v>
      </c>
      <c r="L15" s="4">
        <v>2035.5740000000001</v>
      </c>
      <c r="M15" s="10"/>
      <c r="N15" s="10"/>
      <c r="O15" s="5"/>
    </row>
    <row r="16" spans="2:15" x14ac:dyDescent="0.25">
      <c r="B16" s="2" t="s">
        <v>19</v>
      </c>
      <c r="C16" s="4">
        <v>2676.866</v>
      </c>
      <c r="D16" s="4">
        <v>2602.0219999999999</v>
      </c>
      <c r="E16" s="4">
        <v>2271.183</v>
      </c>
      <c r="F16" s="4">
        <v>2220.1219999999998</v>
      </c>
      <c r="G16" s="4">
        <v>2229.7130000000002</v>
      </c>
      <c r="H16" s="4">
        <v>2357.165</v>
      </c>
      <c r="I16" s="4">
        <v>2690.261</v>
      </c>
      <c r="J16" s="4">
        <v>1871.9970000000001</v>
      </c>
      <c r="K16" s="4">
        <v>1961.501</v>
      </c>
      <c r="L16" s="4">
        <v>1745.4159999999999</v>
      </c>
      <c r="M16" s="10">
        <f>AVERAGE(C16:L17)</f>
        <v>2227.1967500000001</v>
      </c>
      <c r="N16" s="10">
        <f>_xlfn.STDEV.S(C16:L17)</f>
        <v>329.77968972408479</v>
      </c>
      <c r="O16" s="5">
        <f>1.96*N16/SQRT(10)</f>
        <v>204.39956933597963</v>
      </c>
    </row>
    <row r="17" spans="2:15" x14ac:dyDescent="0.25">
      <c r="B17" s="2" t="s">
        <v>20</v>
      </c>
      <c r="C17" s="4">
        <v>2505.98</v>
      </c>
      <c r="D17" s="4">
        <v>2716.06</v>
      </c>
      <c r="E17" s="4">
        <v>2555.3069999999998</v>
      </c>
      <c r="F17" s="4">
        <v>1900.769</v>
      </c>
      <c r="G17" s="4">
        <v>2021.742</v>
      </c>
      <c r="H17" s="4">
        <v>2341.4699999999998</v>
      </c>
      <c r="I17" s="4">
        <v>2278.13</v>
      </c>
      <c r="J17" s="4">
        <v>1946.867</v>
      </c>
      <c r="K17" s="4">
        <v>2014.971</v>
      </c>
      <c r="L17" s="4">
        <v>1636.393</v>
      </c>
      <c r="M17" s="10"/>
      <c r="N17" s="10"/>
      <c r="O17" s="5"/>
    </row>
    <row r="18" spans="2:15" x14ac:dyDescent="0.25">
      <c r="B18" s="2" t="s">
        <v>21</v>
      </c>
      <c r="C18" s="4">
        <v>503.96300000000002</v>
      </c>
      <c r="D18" s="4">
        <v>403.55700000000002</v>
      </c>
      <c r="E18" s="4">
        <v>475.28699999999998</v>
      </c>
      <c r="F18" s="4">
        <v>395.72899999999998</v>
      </c>
      <c r="G18" s="4">
        <v>465.71800000000002</v>
      </c>
      <c r="H18" s="4">
        <v>385.99</v>
      </c>
      <c r="I18" s="4">
        <v>429.53699999999998</v>
      </c>
      <c r="J18" s="4">
        <v>459.46699999999998</v>
      </c>
      <c r="K18" s="4">
        <v>464.95499999999998</v>
      </c>
      <c r="L18" s="4">
        <v>405.53699999999998</v>
      </c>
      <c r="M18" s="10">
        <f>AVERAGE(C18:L19)</f>
        <v>425.52299999999997</v>
      </c>
      <c r="N18" s="10">
        <f>_xlfn.STDEV.S(C18:L19)</f>
        <v>46.715217973545279</v>
      </c>
      <c r="O18" s="5">
        <f>1.96*N18/SQRT(10)</f>
        <v>28.954392076777161</v>
      </c>
    </row>
    <row r="19" spans="2:15" x14ac:dyDescent="0.25">
      <c r="B19" s="2" t="s">
        <v>22</v>
      </c>
      <c r="C19" s="4">
        <v>445.815</v>
      </c>
      <c r="D19" s="4">
        <v>359.08300000000003</v>
      </c>
      <c r="E19" s="4">
        <v>488.73899999999998</v>
      </c>
      <c r="F19" s="4">
        <v>360.375</v>
      </c>
      <c r="G19" s="4">
        <v>484.238</v>
      </c>
      <c r="H19" s="4">
        <v>368.02699999999999</v>
      </c>
      <c r="I19" s="4">
        <v>392.69900000000001</v>
      </c>
      <c r="J19" s="4">
        <v>429.512</v>
      </c>
      <c r="K19" s="4">
        <v>431.61700000000002</v>
      </c>
      <c r="L19" s="4">
        <v>360.61500000000001</v>
      </c>
      <c r="M19" s="10"/>
      <c r="N19" s="10"/>
      <c r="O19" s="5"/>
    </row>
    <row r="22" spans="2:15" x14ac:dyDescent="0.25">
      <c r="B22" s="2" t="s">
        <v>0</v>
      </c>
      <c r="C22" s="2">
        <v>1182</v>
      </c>
      <c r="D22" s="2">
        <v>1183</v>
      </c>
      <c r="E22" s="2">
        <v>1191</v>
      </c>
      <c r="F22" s="2">
        <v>1192</v>
      </c>
      <c r="G22" s="2">
        <v>1195</v>
      </c>
      <c r="H22" s="2">
        <v>1196</v>
      </c>
      <c r="I22" s="2">
        <v>1202</v>
      </c>
      <c r="J22" s="2">
        <v>1212</v>
      </c>
      <c r="K22" s="2">
        <v>1222</v>
      </c>
      <c r="L22" s="2">
        <v>1225</v>
      </c>
    </row>
    <row r="23" spans="2:15" x14ac:dyDescent="0.25">
      <c r="B23" s="2" t="s">
        <v>1</v>
      </c>
      <c r="C23" s="6" t="s">
        <v>23</v>
      </c>
      <c r="D23" s="6" t="s">
        <v>23</v>
      </c>
      <c r="E23" s="6" t="s">
        <v>23</v>
      </c>
      <c r="F23" s="6" t="s">
        <v>23</v>
      </c>
      <c r="G23" s="6" t="s">
        <v>23</v>
      </c>
      <c r="H23" s="6" t="s">
        <v>23</v>
      </c>
      <c r="I23" s="6" t="s">
        <v>23</v>
      </c>
      <c r="J23" s="6" t="s">
        <v>23</v>
      </c>
      <c r="K23" s="6" t="s">
        <v>23</v>
      </c>
      <c r="L23" s="6" t="s">
        <v>23</v>
      </c>
    </row>
    <row r="24" spans="2:15" x14ac:dyDescent="0.25">
      <c r="B24" s="2" t="s">
        <v>3</v>
      </c>
      <c r="C24" s="6" t="s">
        <v>4</v>
      </c>
      <c r="D24" s="6" t="s">
        <v>4</v>
      </c>
      <c r="E24" s="6" t="s">
        <v>4</v>
      </c>
      <c r="F24" s="6" t="s">
        <v>4</v>
      </c>
      <c r="G24" s="6" t="s">
        <v>4</v>
      </c>
      <c r="H24" s="6" t="s">
        <v>4</v>
      </c>
      <c r="I24" s="6" t="s">
        <v>4</v>
      </c>
      <c r="J24" s="6" t="s">
        <v>4</v>
      </c>
      <c r="K24" s="6" t="s">
        <v>4</v>
      </c>
      <c r="L24" s="6" t="s">
        <v>4</v>
      </c>
      <c r="M24" s="1" t="s">
        <v>5</v>
      </c>
      <c r="N24" s="1" t="s">
        <v>6</v>
      </c>
      <c r="O24" s="6" t="s">
        <v>7</v>
      </c>
    </row>
    <row r="25" spans="2:15" x14ac:dyDescent="0.25">
      <c r="B25" s="2" t="s">
        <v>8</v>
      </c>
      <c r="C25" s="4">
        <v>74.447999999999993</v>
      </c>
      <c r="D25" s="4">
        <v>83.715000000000003</v>
      </c>
      <c r="E25" s="4">
        <v>95.513999999999996</v>
      </c>
      <c r="F25" s="4">
        <v>72.847999999999999</v>
      </c>
      <c r="G25" s="4">
        <v>81.234999999999999</v>
      </c>
      <c r="H25" s="4">
        <v>95.965999999999994</v>
      </c>
      <c r="I25" s="4">
        <v>80.947000000000003</v>
      </c>
      <c r="J25" s="4">
        <v>90.864000000000004</v>
      </c>
      <c r="K25" s="4">
        <v>109.29600000000001</v>
      </c>
      <c r="L25" s="4">
        <v>76.481999999999999</v>
      </c>
    </row>
    <row r="26" spans="2:15" x14ac:dyDescent="0.25">
      <c r="B26" s="2" t="s">
        <v>9</v>
      </c>
      <c r="C26" s="4">
        <v>1477.0630000000001</v>
      </c>
      <c r="D26" s="4">
        <v>1049.7049999999999</v>
      </c>
      <c r="E26" s="4">
        <v>2029.5229999999999</v>
      </c>
      <c r="F26" s="4">
        <v>918.63300000000004</v>
      </c>
      <c r="G26" s="4">
        <v>1255.742</v>
      </c>
      <c r="H26" s="4">
        <v>1252.954</v>
      </c>
      <c r="I26" s="4">
        <v>1357.1890000000001</v>
      </c>
      <c r="J26" s="4">
        <v>1110.894</v>
      </c>
      <c r="K26" s="4">
        <v>1060.884</v>
      </c>
      <c r="L26" s="4">
        <v>1170.9449999999999</v>
      </c>
      <c r="M26" s="9">
        <f>AVERAGE(C26:L27)</f>
        <v>1238.0632499999999</v>
      </c>
      <c r="N26" s="10">
        <f>_xlfn.STDEV.S(C26:L27)</f>
        <v>293.1207612167774</v>
      </c>
      <c r="O26" s="5">
        <f>1.96*N26/SQRT(10)</f>
        <v>181.67813004576354</v>
      </c>
    </row>
    <row r="27" spans="2:15" x14ac:dyDescent="0.25">
      <c r="B27" s="2" t="s">
        <v>10</v>
      </c>
      <c r="C27" s="4">
        <v>1350.2670000000001</v>
      </c>
      <c r="D27" s="4">
        <v>979.49599999999998</v>
      </c>
      <c r="E27" s="4">
        <v>1890.806</v>
      </c>
      <c r="F27" s="4">
        <v>922.11500000000001</v>
      </c>
      <c r="G27" s="4">
        <v>1272.508</v>
      </c>
      <c r="H27" s="4">
        <v>1276.9059999999999</v>
      </c>
      <c r="I27" s="4">
        <v>1208.3420000000001</v>
      </c>
      <c r="J27" s="4">
        <v>1108.1559999999999</v>
      </c>
      <c r="K27" s="4">
        <v>900.36800000000005</v>
      </c>
      <c r="L27" s="4">
        <v>1168.769</v>
      </c>
      <c r="M27" s="9"/>
      <c r="N27" s="10"/>
      <c r="O27" s="5"/>
    </row>
    <row r="28" spans="2:15" x14ac:dyDescent="0.25">
      <c r="B28" s="2" t="s">
        <v>11</v>
      </c>
      <c r="C28" s="4">
        <v>1556.2809999999999</v>
      </c>
      <c r="D28" s="4">
        <v>1484.145</v>
      </c>
      <c r="E28" s="4">
        <v>1959.046</v>
      </c>
      <c r="F28" s="4">
        <v>1133.0989999999999</v>
      </c>
      <c r="G28" s="4">
        <v>1397.155</v>
      </c>
      <c r="H28" s="4">
        <v>1320.2260000000001</v>
      </c>
      <c r="I28" s="4">
        <v>1500.9459999999999</v>
      </c>
      <c r="J28" s="4">
        <v>1439.1079999999999</v>
      </c>
      <c r="K28" s="4">
        <v>1139.124</v>
      </c>
      <c r="L28" s="4">
        <v>1228.451</v>
      </c>
      <c r="M28" s="9">
        <f>AVERAGE(C28:L29)</f>
        <v>1411.9199000000001</v>
      </c>
      <c r="N28" s="10">
        <f>_xlfn.STDEV.S(C28:L29)</f>
        <v>266.59687642342243</v>
      </c>
      <c r="O28" s="5">
        <f>1.96*N28/SQRT(10)</f>
        <v>165.2384559305539</v>
      </c>
    </row>
    <row r="29" spans="2:15" x14ac:dyDescent="0.25">
      <c r="B29" s="2" t="s">
        <v>12</v>
      </c>
      <c r="C29" s="4">
        <v>1507.3119999999999</v>
      </c>
      <c r="D29" s="4">
        <v>1432.143</v>
      </c>
      <c r="E29" s="4">
        <v>2094.0839999999998</v>
      </c>
      <c r="F29" s="4">
        <v>1091.538</v>
      </c>
      <c r="G29" s="4">
        <v>1426.7180000000001</v>
      </c>
      <c r="H29" s="4">
        <v>1502.0360000000001</v>
      </c>
      <c r="I29" s="4">
        <v>1412.134</v>
      </c>
      <c r="J29" s="4">
        <v>1349.952</v>
      </c>
      <c r="K29" s="4">
        <v>937.51099999999997</v>
      </c>
      <c r="L29" s="4">
        <v>1327.3889999999999</v>
      </c>
      <c r="M29" s="9"/>
      <c r="N29" s="10"/>
      <c r="O29" s="5"/>
    </row>
    <row r="30" spans="2:15" x14ac:dyDescent="0.25">
      <c r="B30" s="2" t="s">
        <v>13</v>
      </c>
      <c r="C30" s="4">
        <v>1488.5719999999999</v>
      </c>
      <c r="D30" s="4">
        <v>1325.778</v>
      </c>
      <c r="E30" s="4">
        <v>2134.2719999999999</v>
      </c>
      <c r="F30" s="4">
        <v>1108.7940000000001</v>
      </c>
      <c r="G30" s="4">
        <v>1409.4639999999999</v>
      </c>
      <c r="H30" s="4">
        <v>1399.85</v>
      </c>
      <c r="I30" s="4">
        <v>1494.5989999999999</v>
      </c>
      <c r="J30" s="4">
        <v>1252.1569999999999</v>
      </c>
      <c r="K30" s="4">
        <v>1340.424</v>
      </c>
      <c r="L30" s="4">
        <v>1246.114</v>
      </c>
      <c r="M30" s="9">
        <f>AVERAGE(C30:L31)</f>
        <v>1361.55305</v>
      </c>
      <c r="N30" s="10">
        <f>_xlfn.STDEV.S(C30:L31)</f>
        <v>263.24486150679888</v>
      </c>
      <c r="O30" s="5">
        <f>1.96*N30/SQRT(10)</f>
        <v>163.16085556062552</v>
      </c>
    </row>
    <row r="31" spans="2:15" x14ac:dyDescent="0.25">
      <c r="B31" s="2" t="s">
        <v>14</v>
      </c>
      <c r="C31" s="4">
        <v>1287.93</v>
      </c>
      <c r="D31" s="4">
        <v>1154.135</v>
      </c>
      <c r="E31" s="4">
        <v>1884.672</v>
      </c>
      <c r="F31" s="4">
        <v>1062.059</v>
      </c>
      <c r="G31" s="4">
        <v>1385.73</v>
      </c>
      <c r="H31" s="4">
        <v>1301.1869999999999</v>
      </c>
      <c r="I31" s="4">
        <v>1380.434</v>
      </c>
      <c r="J31" s="4">
        <v>1135.42</v>
      </c>
      <c r="K31" s="4">
        <v>1015.625</v>
      </c>
      <c r="L31" s="4">
        <v>1423.845</v>
      </c>
      <c r="M31" s="9"/>
      <c r="N31" s="10"/>
      <c r="O31" s="5"/>
    </row>
    <row r="32" spans="2:15" x14ac:dyDescent="0.25">
      <c r="B32" s="2" t="s">
        <v>15</v>
      </c>
      <c r="C32" s="4">
        <v>5522.848</v>
      </c>
      <c r="D32" s="4">
        <v>4101.8280000000004</v>
      </c>
      <c r="E32" s="4">
        <v>4788.3469999999998</v>
      </c>
      <c r="F32" s="4">
        <v>3772.4110000000001</v>
      </c>
      <c r="G32" s="4">
        <v>4823.7950000000001</v>
      </c>
      <c r="H32" s="4">
        <v>4669.375</v>
      </c>
      <c r="I32" s="4">
        <v>4215.6790000000001</v>
      </c>
      <c r="J32" s="4">
        <v>6329.4989999999998</v>
      </c>
      <c r="K32" s="4">
        <v>3400.6880000000001</v>
      </c>
      <c r="L32" s="4">
        <v>3616.502</v>
      </c>
      <c r="M32" s="9">
        <f>AVERAGE(C32:L33)</f>
        <v>4360.5477499999997</v>
      </c>
      <c r="N32" s="10">
        <f>_xlfn.STDEV.S(C32:L33)</f>
        <v>817.42676412745504</v>
      </c>
      <c r="O32" s="5">
        <f>1.96*N32/SQRT(10)</f>
        <v>506.64635742469966</v>
      </c>
    </row>
    <row r="33" spans="2:19" x14ac:dyDescent="0.25">
      <c r="B33" s="2" t="s">
        <v>16</v>
      </c>
      <c r="C33" s="4">
        <v>4607.0079999999998</v>
      </c>
      <c r="D33" s="4">
        <v>4122.8280000000004</v>
      </c>
      <c r="E33" s="4">
        <v>4530.393</v>
      </c>
      <c r="F33" s="4">
        <v>3371.614</v>
      </c>
      <c r="G33" s="4">
        <v>4549.893</v>
      </c>
      <c r="H33" s="4">
        <v>3692.3380000000002</v>
      </c>
      <c r="I33" s="4">
        <v>4440.9309999999996</v>
      </c>
      <c r="J33" s="4">
        <v>5722.2079999999996</v>
      </c>
      <c r="K33" s="4">
        <v>3464.7829999999999</v>
      </c>
      <c r="L33" s="4">
        <v>3467.9870000000001</v>
      </c>
      <c r="M33" s="9"/>
      <c r="N33" s="10"/>
      <c r="O33" s="5"/>
    </row>
    <row r="34" spans="2:19" x14ac:dyDescent="0.25">
      <c r="B34" s="2" t="s">
        <v>17</v>
      </c>
      <c r="C34" s="4">
        <v>3631.79</v>
      </c>
      <c r="D34" s="4">
        <v>2788.643</v>
      </c>
      <c r="E34" s="4">
        <v>3710.9690000000001</v>
      </c>
      <c r="F34" s="4">
        <v>2864.14</v>
      </c>
      <c r="G34" s="4">
        <v>3561.6010000000001</v>
      </c>
      <c r="H34" s="4">
        <v>3137.4140000000002</v>
      </c>
      <c r="I34" s="4">
        <v>3379.069</v>
      </c>
      <c r="J34" s="4">
        <v>4615.2560000000003</v>
      </c>
      <c r="K34" s="4">
        <v>2509.11</v>
      </c>
      <c r="L34" s="4">
        <v>2728.2629999999999</v>
      </c>
      <c r="M34" s="9">
        <f>AVERAGE(C34:L35)</f>
        <v>3172.6350499999999</v>
      </c>
      <c r="N34" s="10">
        <f>_xlfn.STDEV.S(C34:L35)</f>
        <v>570.375946321416</v>
      </c>
      <c r="O34" s="5">
        <f>1.96*N34/SQRT(10)</f>
        <v>353.52267413812405</v>
      </c>
    </row>
    <row r="35" spans="2:19" x14ac:dyDescent="0.25">
      <c r="B35" s="2" t="s">
        <v>18</v>
      </c>
      <c r="C35" s="4">
        <v>3043.7640000000001</v>
      </c>
      <c r="D35" s="4">
        <v>2754.4540000000002</v>
      </c>
      <c r="E35" s="4">
        <v>3210.7959999999998</v>
      </c>
      <c r="F35" s="4">
        <v>2450.0219999999999</v>
      </c>
      <c r="G35" s="4">
        <v>3781.107</v>
      </c>
      <c r="H35" s="4">
        <v>2668.6489999999999</v>
      </c>
      <c r="I35" s="4">
        <v>3380.5770000000002</v>
      </c>
      <c r="J35" s="4">
        <v>3941.2240000000002</v>
      </c>
      <c r="K35" s="4">
        <v>2649.748</v>
      </c>
      <c r="L35" s="4">
        <v>2646.105</v>
      </c>
      <c r="M35" s="9"/>
      <c r="N35" s="10"/>
      <c r="O35" s="5"/>
    </row>
    <row r="36" spans="2:19" x14ac:dyDescent="0.25">
      <c r="B36" s="2" t="s">
        <v>19</v>
      </c>
      <c r="C36" s="4">
        <v>3481.1109999999999</v>
      </c>
      <c r="D36" s="4">
        <v>2847.1759999999999</v>
      </c>
      <c r="E36" s="4">
        <v>3589.1080000000002</v>
      </c>
      <c r="F36" s="4">
        <v>2440.3240000000001</v>
      </c>
      <c r="G36" s="4">
        <v>3378.6329999999998</v>
      </c>
      <c r="H36" s="4">
        <v>2944.3029999999999</v>
      </c>
      <c r="I36" s="4">
        <v>2725.2759999999998</v>
      </c>
      <c r="J36" s="4">
        <v>4466.7129999999997</v>
      </c>
      <c r="K36" s="4">
        <v>2238.8539999999998</v>
      </c>
      <c r="L36" s="4">
        <v>2179.1979999999999</v>
      </c>
      <c r="M36" s="9">
        <f>AVERAGE(C36:L37)</f>
        <v>2932.3859000000002</v>
      </c>
      <c r="N36" s="10">
        <f>_xlfn.STDEV.S(C36:L37)</f>
        <v>632.73060034416164</v>
      </c>
      <c r="O36" s="5">
        <f>1.96*N36/SQRT(10)</f>
        <v>392.17048910516081</v>
      </c>
    </row>
    <row r="37" spans="2:19" x14ac:dyDescent="0.25">
      <c r="B37" s="2" t="s">
        <v>20</v>
      </c>
      <c r="C37" s="4">
        <v>3050.3330000000001</v>
      </c>
      <c r="D37" s="4">
        <v>2790.0010000000002</v>
      </c>
      <c r="E37" s="4">
        <v>3198.3870000000002</v>
      </c>
      <c r="F37" s="4">
        <v>2336.8510000000001</v>
      </c>
      <c r="G37" s="4">
        <v>3221.5729999999999</v>
      </c>
      <c r="H37" s="4">
        <v>2528.9499999999998</v>
      </c>
      <c r="I37" s="4">
        <v>2892.0880000000002</v>
      </c>
      <c r="J37" s="4">
        <v>3990.5279999999998</v>
      </c>
      <c r="K37" s="4">
        <v>2213.6770000000001</v>
      </c>
      <c r="L37" s="4">
        <v>2134.634</v>
      </c>
      <c r="M37" s="9"/>
      <c r="N37" s="10"/>
      <c r="O37" s="5"/>
    </row>
    <row r="38" spans="2:19" x14ac:dyDescent="0.25">
      <c r="B38" s="2" t="s">
        <v>21</v>
      </c>
      <c r="C38" s="4">
        <v>347.041</v>
      </c>
      <c r="D38" s="4">
        <v>447.56799999999998</v>
      </c>
      <c r="E38" s="4">
        <v>465.39299999999997</v>
      </c>
      <c r="F38" s="4">
        <v>333.96699999999998</v>
      </c>
      <c r="G38" s="4">
        <v>155.41499999999999</v>
      </c>
      <c r="H38" s="4">
        <v>321.339</v>
      </c>
      <c r="I38" s="4">
        <v>384.66800000000001</v>
      </c>
      <c r="J38" s="4">
        <v>280.96899999999999</v>
      </c>
      <c r="K38" s="4">
        <v>348.06599999999997</v>
      </c>
      <c r="L38" s="4">
        <v>355.18200000000002</v>
      </c>
      <c r="M38" s="9">
        <f>AVERAGE(C38:L39)</f>
        <v>328.16359999999997</v>
      </c>
      <c r="N38" s="10">
        <f>_xlfn.STDEV.S(C38:L39)</f>
        <v>74.804859508907469</v>
      </c>
      <c r="O38" s="5">
        <f>1.96*N38/SQRT(10)</f>
        <v>46.364532275022242</v>
      </c>
    </row>
    <row r="39" spans="2:19" x14ac:dyDescent="0.25">
      <c r="B39" s="2" t="s">
        <v>22</v>
      </c>
      <c r="C39" s="4">
        <v>290.416</v>
      </c>
      <c r="D39" s="4">
        <v>374.77100000000002</v>
      </c>
      <c r="E39" s="4">
        <v>398.09199999999998</v>
      </c>
      <c r="F39" s="4">
        <v>312.87799999999999</v>
      </c>
      <c r="G39" s="4">
        <v>181.33</v>
      </c>
      <c r="H39" s="4">
        <v>279.26</v>
      </c>
      <c r="I39" s="4">
        <v>342.26400000000001</v>
      </c>
      <c r="J39" s="4">
        <v>274.214</v>
      </c>
      <c r="K39" s="4">
        <v>319.03300000000002</v>
      </c>
      <c r="L39" s="4">
        <v>351.40600000000001</v>
      </c>
      <c r="M39" s="9"/>
      <c r="N39" s="10"/>
      <c r="O39" s="5"/>
    </row>
    <row r="46" spans="2:19" x14ac:dyDescent="0.25">
      <c r="B46" s="7" t="s">
        <v>0</v>
      </c>
      <c r="C46" s="7" t="s">
        <v>1</v>
      </c>
      <c r="D46" s="7" t="s">
        <v>3</v>
      </c>
      <c r="E46" s="7" t="s">
        <v>24</v>
      </c>
      <c r="F46" s="7" t="s">
        <v>25</v>
      </c>
      <c r="G46" s="7" t="s">
        <v>26</v>
      </c>
      <c r="H46" s="7" t="s">
        <v>27</v>
      </c>
      <c r="I46" s="7" t="s">
        <v>28</v>
      </c>
      <c r="J46" s="7" t="s">
        <v>29</v>
      </c>
      <c r="K46" s="7" t="s">
        <v>30</v>
      </c>
      <c r="L46" s="7" t="s">
        <v>31</v>
      </c>
      <c r="M46" s="7" t="s">
        <v>32</v>
      </c>
      <c r="N46" s="7" t="s">
        <v>33</v>
      </c>
      <c r="O46" s="7" t="s">
        <v>34</v>
      </c>
      <c r="P46" s="7" t="s">
        <v>35</v>
      </c>
      <c r="Q46" s="7" t="s">
        <v>36</v>
      </c>
      <c r="R46" s="7" t="s">
        <v>37</v>
      </c>
      <c r="S46" s="7" t="s">
        <v>38</v>
      </c>
    </row>
    <row r="47" spans="2:19" x14ac:dyDescent="0.25">
      <c r="B47" s="7">
        <v>1181</v>
      </c>
      <c r="C47" s="8" t="s">
        <v>2</v>
      </c>
      <c r="D47" s="8" t="s">
        <v>4</v>
      </c>
      <c r="E47" s="4">
        <v>107.99</v>
      </c>
      <c r="F47" s="4">
        <v>1254.1300000000001</v>
      </c>
      <c r="G47" s="4">
        <v>1123.0999999999999</v>
      </c>
      <c r="H47" s="4">
        <v>1195.605</v>
      </c>
      <c r="I47" s="4">
        <v>1131.037</v>
      </c>
      <c r="J47" s="4">
        <v>1218.587</v>
      </c>
      <c r="K47" s="4">
        <v>1126.2539999999999</v>
      </c>
      <c r="L47" s="4">
        <v>3841.165</v>
      </c>
      <c r="M47" s="4">
        <v>3629.3870000000002</v>
      </c>
      <c r="N47" s="4">
        <v>2873.8710000000001</v>
      </c>
      <c r="O47" s="4">
        <v>2821.7829999999999</v>
      </c>
      <c r="P47" s="4">
        <v>2676.866</v>
      </c>
      <c r="Q47" s="4">
        <v>2505.98</v>
      </c>
      <c r="R47" s="4">
        <v>503.96300000000002</v>
      </c>
      <c r="S47" s="4">
        <v>445.815</v>
      </c>
    </row>
    <row r="48" spans="2:19" x14ac:dyDescent="0.25">
      <c r="B48" s="7">
        <v>1182</v>
      </c>
      <c r="C48" s="8" t="s">
        <v>23</v>
      </c>
      <c r="D48" s="8" t="s">
        <v>4</v>
      </c>
      <c r="E48" s="4">
        <v>74.447999999999993</v>
      </c>
      <c r="F48" s="4">
        <v>1477.0630000000001</v>
      </c>
      <c r="G48" s="4">
        <v>1350.2670000000001</v>
      </c>
      <c r="H48" s="4">
        <v>1556.2809999999999</v>
      </c>
      <c r="I48" s="4">
        <v>1507.3119999999999</v>
      </c>
      <c r="J48" s="4">
        <v>1488.5719999999999</v>
      </c>
      <c r="K48" s="4">
        <v>1287.93</v>
      </c>
      <c r="L48" s="4">
        <v>5522.848</v>
      </c>
      <c r="M48" s="4">
        <v>4607.0079999999998</v>
      </c>
      <c r="N48" s="4">
        <v>3631.79</v>
      </c>
      <c r="O48" s="4">
        <v>3043.7640000000001</v>
      </c>
      <c r="P48" s="4">
        <v>3481.1109999999999</v>
      </c>
      <c r="Q48" s="4">
        <v>3050.3330000000001</v>
      </c>
      <c r="R48" s="4">
        <v>347.041</v>
      </c>
      <c r="S48" s="4">
        <v>290.416</v>
      </c>
    </row>
    <row r="49" spans="2:19" x14ac:dyDescent="0.25">
      <c r="B49" s="7">
        <v>1183</v>
      </c>
      <c r="C49" s="8" t="s">
        <v>23</v>
      </c>
      <c r="D49" s="8" t="s">
        <v>4</v>
      </c>
      <c r="E49" s="4">
        <v>83.715000000000003</v>
      </c>
      <c r="F49" s="4">
        <v>1049.7049999999999</v>
      </c>
      <c r="G49" s="4">
        <v>979.49599999999998</v>
      </c>
      <c r="H49" s="4">
        <v>1484.145</v>
      </c>
      <c r="I49" s="4">
        <v>1432.143</v>
      </c>
      <c r="J49" s="4">
        <v>1325.778</v>
      </c>
      <c r="K49" s="4">
        <v>1154.135</v>
      </c>
      <c r="L49" s="4">
        <v>4101.8280000000004</v>
      </c>
      <c r="M49" s="4">
        <v>4122.8280000000004</v>
      </c>
      <c r="N49" s="4">
        <v>2788.643</v>
      </c>
      <c r="O49" s="4">
        <v>2754.4540000000002</v>
      </c>
      <c r="P49" s="4">
        <v>2847.1759999999999</v>
      </c>
      <c r="Q49" s="4">
        <v>2790.0010000000002</v>
      </c>
      <c r="R49" s="4">
        <v>447.56799999999998</v>
      </c>
      <c r="S49" s="4">
        <v>374.77100000000002</v>
      </c>
    </row>
    <row r="50" spans="2:19" x14ac:dyDescent="0.25">
      <c r="B50" s="7">
        <v>1184</v>
      </c>
      <c r="C50" s="8" t="s">
        <v>2</v>
      </c>
      <c r="D50" s="8" t="s">
        <v>4</v>
      </c>
      <c r="E50" s="4">
        <v>72.569000000000003</v>
      </c>
      <c r="F50" s="4">
        <v>723.58100000000002</v>
      </c>
      <c r="G50" s="4">
        <v>767.41</v>
      </c>
      <c r="H50" s="4">
        <v>917.63099999999997</v>
      </c>
      <c r="I50" s="4">
        <v>976.75599999999997</v>
      </c>
      <c r="J50" s="4">
        <v>839.30100000000004</v>
      </c>
      <c r="K50" s="4">
        <v>835.09199999999998</v>
      </c>
      <c r="L50" s="4">
        <v>3714.8829999999998</v>
      </c>
      <c r="M50" s="4">
        <v>3832.0189999999998</v>
      </c>
      <c r="N50" s="4">
        <v>2549.1819999999998</v>
      </c>
      <c r="O50" s="4">
        <v>2506.6210000000001</v>
      </c>
      <c r="P50" s="4">
        <v>2602.0219999999999</v>
      </c>
      <c r="Q50" s="4">
        <v>2716.06</v>
      </c>
      <c r="R50" s="4">
        <v>403.55700000000002</v>
      </c>
      <c r="S50" s="4">
        <v>359.08300000000003</v>
      </c>
    </row>
    <row r="51" spans="2:19" x14ac:dyDescent="0.25">
      <c r="B51" s="7">
        <v>1185</v>
      </c>
      <c r="C51" s="8" t="s">
        <v>2</v>
      </c>
      <c r="D51" s="8" t="s">
        <v>4</v>
      </c>
      <c r="E51" s="4">
        <v>97.415000000000006</v>
      </c>
      <c r="F51" s="4">
        <v>1283.473</v>
      </c>
      <c r="G51" s="4">
        <v>1159.451</v>
      </c>
      <c r="H51" s="4">
        <v>1333.933</v>
      </c>
      <c r="I51" s="4">
        <v>1174.854</v>
      </c>
      <c r="J51" s="4">
        <v>1081.7629999999999</v>
      </c>
      <c r="K51" s="4">
        <v>1090.749</v>
      </c>
      <c r="L51" s="4">
        <v>3245.3009999999999</v>
      </c>
      <c r="M51" s="4">
        <v>3620.2370000000001</v>
      </c>
      <c r="N51" s="4">
        <v>2371.4490000000001</v>
      </c>
      <c r="O51" s="4">
        <v>2630.3220000000001</v>
      </c>
      <c r="P51" s="4">
        <v>2271.183</v>
      </c>
      <c r="Q51" s="4">
        <v>2555.3069999999998</v>
      </c>
      <c r="R51" s="4">
        <v>475.28699999999998</v>
      </c>
      <c r="S51" s="4">
        <v>488.73899999999998</v>
      </c>
    </row>
    <row r="52" spans="2:19" x14ac:dyDescent="0.25">
      <c r="B52" s="7">
        <v>1191</v>
      </c>
      <c r="C52" s="8" t="s">
        <v>23</v>
      </c>
      <c r="D52" s="8" t="s">
        <v>4</v>
      </c>
      <c r="E52" s="4">
        <v>95.513999999999996</v>
      </c>
      <c r="F52" s="4">
        <v>2029.5229999999999</v>
      </c>
      <c r="G52" s="4">
        <v>1890.806</v>
      </c>
      <c r="H52" s="4">
        <v>1959.046</v>
      </c>
      <c r="I52" s="4">
        <v>2094.0839999999998</v>
      </c>
      <c r="J52" s="4">
        <v>2134.2719999999999</v>
      </c>
      <c r="K52" s="4">
        <v>1884.672</v>
      </c>
      <c r="L52" s="4">
        <v>4788.3469999999998</v>
      </c>
      <c r="M52" s="4">
        <v>4530.393</v>
      </c>
      <c r="N52" s="4">
        <v>3710.9690000000001</v>
      </c>
      <c r="O52" s="4">
        <v>3210.7959999999998</v>
      </c>
      <c r="P52" s="4">
        <v>3589.1080000000002</v>
      </c>
      <c r="Q52" s="4">
        <v>3198.3870000000002</v>
      </c>
      <c r="R52" s="4">
        <v>465.39299999999997</v>
      </c>
      <c r="S52" s="4">
        <v>398.09199999999998</v>
      </c>
    </row>
    <row r="53" spans="2:19" x14ac:dyDescent="0.25">
      <c r="B53" s="7">
        <v>1192</v>
      </c>
      <c r="C53" s="8" t="s">
        <v>23</v>
      </c>
      <c r="D53" s="8" t="s">
        <v>4</v>
      </c>
      <c r="E53" s="4">
        <v>72.847999999999999</v>
      </c>
      <c r="F53" s="4">
        <v>918.63300000000004</v>
      </c>
      <c r="G53" s="4">
        <v>922.11500000000001</v>
      </c>
      <c r="H53" s="4">
        <v>1133.0989999999999</v>
      </c>
      <c r="I53" s="4">
        <v>1091.538</v>
      </c>
      <c r="J53" s="4">
        <v>1108.7940000000001</v>
      </c>
      <c r="K53" s="4">
        <v>1062.059</v>
      </c>
      <c r="L53" s="4">
        <v>3772.4110000000001</v>
      </c>
      <c r="M53" s="4">
        <v>3371.614</v>
      </c>
      <c r="N53" s="4">
        <v>2864.14</v>
      </c>
      <c r="O53" s="4">
        <v>2450.0219999999999</v>
      </c>
      <c r="P53" s="4">
        <v>2440.3240000000001</v>
      </c>
      <c r="Q53" s="4">
        <v>2336.8510000000001</v>
      </c>
      <c r="R53" s="4">
        <v>333.96699999999998</v>
      </c>
      <c r="S53" s="4">
        <v>312.87799999999999</v>
      </c>
    </row>
    <row r="54" spans="2:19" x14ac:dyDescent="0.25">
      <c r="B54" s="7">
        <v>1195</v>
      </c>
      <c r="C54" s="8" t="s">
        <v>23</v>
      </c>
      <c r="D54" s="8" t="s">
        <v>4</v>
      </c>
      <c r="E54" s="4">
        <v>81.234999999999999</v>
      </c>
      <c r="F54" s="4">
        <v>1255.742</v>
      </c>
      <c r="G54" s="4">
        <v>1272.508</v>
      </c>
      <c r="H54" s="4">
        <v>1397.155</v>
      </c>
      <c r="I54" s="4">
        <v>1426.7180000000001</v>
      </c>
      <c r="J54" s="4">
        <v>1409.4639999999999</v>
      </c>
      <c r="K54" s="4">
        <v>1385.73</v>
      </c>
      <c r="L54" s="4">
        <v>4823.7950000000001</v>
      </c>
      <c r="M54" s="4">
        <v>4549.893</v>
      </c>
      <c r="N54" s="4">
        <v>3561.6010000000001</v>
      </c>
      <c r="O54" s="4">
        <v>3781.107</v>
      </c>
      <c r="P54" s="4">
        <v>3378.6329999999998</v>
      </c>
      <c r="Q54" s="4">
        <v>3221.5729999999999</v>
      </c>
      <c r="R54" s="4">
        <v>155.41499999999999</v>
      </c>
      <c r="S54" s="4">
        <v>181.33</v>
      </c>
    </row>
    <row r="55" spans="2:19" x14ac:dyDescent="0.25">
      <c r="B55" s="7">
        <v>1196</v>
      </c>
      <c r="C55" s="8" t="s">
        <v>23</v>
      </c>
      <c r="D55" s="8" t="s">
        <v>4</v>
      </c>
      <c r="E55" s="4">
        <v>95.965999999999994</v>
      </c>
      <c r="F55" s="4">
        <v>1252.954</v>
      </c>
      <c r="G55" s="4">
        <v>1276.9059999999999</v>
      </c>
      <c r="H55" s="4">
        <v>1320.2260000000001</v>
      </c>
      <c r="I55" s="4">
        <v>1502.0360000000001</v>
      </c>
      <c r="J55" s="4">
        <v>1399.85</v>
      </c>
      <c r="K55" s="4">
        <v>1301.1869999999999</v>
      </c>
      <c r="L55" s="4">
        <v>4669.375</v>
      </c>
      <c r="M55" s="4">
        <v>3692.3380000000002</v>
      </c>
      <c r="N55" s="4">
        <v>3137.4140000000002</v>
      </c>
      <c r="O55" s="4">
        <v>2668.6489999999999</v>
      </c>
      <c r="P55" s="4">
        <v>2944.3029999999999</v>
      </c>
      <c r="Q55" s="4">
        <v>2528.9499999999998</v>
      </c>
      <c r="R55" s="4">
        <v>321.339</v>
      </c>
      <c r="S55" s="4">
        <v>279.26</v>
      </c>
    </row>
    <row r="56" spans="2:19" x14ac:dyDescent="0.25">
      <c r="B56" s="7">
        <v>1201</v>
      </c>
      <c r="C56" s="8" t="s">
        <v>2</v>
      </c>
      <c r="D56" s="8" t="s">
        <v>4</v>
      </c>
      <c r="E56" s="4">
        <v>75.725999999999999</v>
      </c>
      <c r="F56" s="4">
        <v>828.178</v>
      </c>
      <c r="G56" s="4">
        <v>872.625</v>
      </c>
      <c r="H56" s="4">
        <v>914.95899999999995</v>
      </c>
      <c r="I56" s="4">
        <v>932.745</v>
      </c>
      <c r="J56" s="4">
        <v>931.87599999999998</v>
      </c>
      <c r="K56" s="4">
        <v>933.59199999999998</v>
      </c>
      <c r="L56" s="4">
        <v>3681.9920000000002</v>
      </c>
      <c r="M56" s="4">
        <v>3076.9110000000001</v>
      </c>
      <c r="N56" s="4">
        <v>2737.2220000000002</v>
      </c>
      <c r="O56" s="4">
        <v>2168.4380000000001</v>
      </c>
      <c r="P56" s="4">
        <v>2220.1219999999998</v>
      </c>
      <c r="Q56" s="4">
        <v>1900.769</v>
      </c>
      <c r="R56" s="4">
        <v>395.72899999999998</v>
      </c>
      <c r="S56" s="4">
        <v>360.375</v>
      </c>
    </row>
    <row r="57" spans="2:19" x14ac:dyDescent="0.25">
      <c r="B57" s="7">
        <v>1202</v>
      </c>
      <c r="C57" s="8" t="s">
        <v>23</v>
      </c>
      <c r="D57" s="8" t="s">
        <v>4</v>
      </c>
      <c r="E57" s="4">
        <v>80.947000000000003</v>
      </c>
      <c r="F57" s="4">
        <v>1357.1890000000001</v>
      </c>
      <c r="G57" s="4">
        <v>1208.3420000000001</v>
      </c>
      <c r="H57" s="4">
        <v>1500.9459999999999</v>
      </c>
      <c r="I57" s="4">
        <v>1412.134</v>
      </c>
      <c r="J57" s="4">
        <v>1494.5989999999999</v>
      </c>
      <c r="K57" s="4">
        <v>1380.434</v>
      </c>
      <c r="L57" s="4">
        <v>4215.6790000000001</v>
      </c>
      <c r="M57" s="4">
        <v>4440.9309999999996</v>
      </c>
      <c r="N57" s="4">
        <v>3379.069</v>
      </c>
      <c r="O57" s="4">
        <v>3380.5770000000002</v>
      </c>
      <c r="P57" s="4">
        <v>2725.2759999999998</v>
      </c>
      <c r="Q57" s="4">
        <v>2892.0880000000002</v>
      </c>
      <c r="R57" s="4">
        <v>384.66800000000001</v>
      </c>
      <c r="S57" s="4">
        <v>342.26400000000001</v>
      </c>
    </row>
    <row r="58" spans="2:19" x14ac:dyDescent="0.25">
      <c r="B58" s="7">
        <v>1203</v>
      </c>
      <c r="C58" s="8" t="s">
        <v>2</v>
      </c>
      <c r="D58" s="8" t="s">
        <v>4</v>
      </c>
      <c r="E58" s="4">
        <v>80.084000000000003</v>
      </c>
      <c r="F58" s="4">
        <v>1147.895</v>
      </c>
      <c r="G58" s="4">
        <v>1032.529</v>
      </c>
      <c r="H58" s="4">
        <v>1326.944</v>
      </c>
      <c r="I58" s="4">
        <v>1122.58</v>
      </c>
      <c r="J58" s="4">
        <v>1198.538</v>
      </c>
      <c r="K58" s="4">
        <v>1059.3699999999999</v>
      </c>
      <c r="L58" s="4">
        <v>3130.2629999999999</v>
      </c>
      <c r="M58" s="4">
        <v>2929.6370000000002</v>
      </c>
      <c r="N58" s="4">
        <v>2579.1109999999999</v>
      </c>
      <c r="O58" s="4">
        <v>2386.8040000000001</v>
      </c>
      <c r="P58" s="4">
        <v>2229.7130000000002</v>
      </c>
      <c r="Q58" s="4">
        <v>2021.742</v>
      </c>
      <c r="R58" s="4">
        <v>465.71800000000002</v>
      </c>
      <c r="S58" s="4">
        <v>484.238</v>
      </c>
    </row>
    <row r="59" spans="2:19" x14ac:dyDescent="0.25">
      <c r="B59" s="7">
        <v>1209</v>
      </c>
      <c r="C59" s="8" t="s">
        <v>2</v>
      </c>
      <c r="D59" s="8" t="s">
        <v>4</v>
      </c>
      <c r="E59" s="4">
        <v>80.343000000000004</v>
      </c>
      <c r="F59" s="4">
        <v>1172.5360000000001</v>
      </c>
      <c r="G59" s="4">
        <v>1048.116</v>
      </c>
      <c r="H59" s="4">
        <v>1360.6310000000001</v>
      </c>
      <c r="I59" s="4">
        <v>1287.7249999999999</v>
      </c>
      <c r="J59" s="4">
        <v>1232.444</v>
      </c>
      <c r="K59" s="4">
        <v>1166.421</v>
      </c>
      <c r="L59" s="4">
        <v>3498.2310000000002</v>
      </c>
      <c r="M59" s="4">
        <v>3603.0610000000001</v>
      </c>
      <c r="N59" s="4">
        <v>2510.2350000000001</v>
      </c>
      <c r="O59" s="4">
        <v>2577.3939999999998</v>
      </c>
      <c r="P59" s="4">
        <v>2357.165</v>
      </c>
      <c r="Q59" s="4">
        <v>2341.4699999999998</v>
      </c>
      <c r="R59" s="4">
        <v>385.99</v>
      </c>
      <c r="S59" s="4">
        <v>368.02699999999999</v>
      </c>
    </row>
    <row r="60" spans="2:19" x14ac:dyDescent="0.25">
      <c r="B60" s="7">
        <v>1210</v>
      </c>
      <c r="C60" s="8" t="s">
        <v>2</v>
      </c>
      <c r="D60" s="8" t="s">
        <v>4</v>
      </c>
      <c r="E60" s="4">
        <v>86.638000000000005</v>
      </c>
      <c r="F60" s="4">
        <v>978.21600000000001</v>
      </c>
      <c r="G60" s="4">
        <v>909.71699999999998</v>
      </c>
      <c r="H60" s="4">
        <v>1122.8219999999999</v>
      </c>
      <c r="I60" s="4">
        <v>1055.6120000000001</v>
      </c>
      <c r="J60" s="4">
        <v>1021.861</v>
      </c>
      <c r="K60" s="4">
        <v>1110.7619999999999</v>
      </c>
      <c r="L60" s="4">
        <v>3687.1819999999998</v>
      </c>
      <c r="M60" s="4">
        <v>3253.5569999999998</v>
      </c>
      <c r="N60" s="4">
        <v>2846.0360000000001</v>
      </c>
      <c r="O60" s="4">
        <v>2272.4070000000002</v>
      </c>
      <c r="P60" s="4">
        <v>2690.261</v>
      </c>
      <c r="Q60" s="4">
        <v>2278.13</v>
      </c>
      <c r="R60" s="4">
        <v>429.53699999999998</v>
      </c>
      <c r="S60" s="4">
        <v>392.69900000000001</v>
      </c>
    </row>
    <row r="61" spans="2:19" x14ac:dyDescent="0.25">
      <c r="B61" s="7">
        <v>1212</v>
      </c>
      <c r="C61" s="8" t="s">
        <v>23</v>
      </c>
      <c r="D61" s="8" t="s">
        <v>4</v>
      </c>
      <c r="E61" s="4">
        <v>90.864000000000004</v>
      </c>
      <c r="F61" s="4">
        <v>1110.894</v>
      </c>
      <c r="G61" s="4">
        <v>1108.1559999999999</v>
      </c>
      <c r="H61" s="4">
        <v>1439.1079999999999</v>
      </c>
      <c r="I61" s="4">
        <v>1349.952</v>
      </c>
      <c r="J61" s="4">
        <v>1252.1569999999999</v>
      </c>
      <c r="K61" s="4">
        <v>1135.42</v>
      </c>
      <c r="L61" s="4">
        <v>6329.4989999999998</v>
      </c>
      <c r="M61" s="4">
        <v>5722.2079999999996</v>
      </c>
      <c r="N61" s="4">
        <v>4615.2560000000003</v>
      </c>
      <c r="O61" s="4">
        <v>3941.2240000000002</v>
      </c>
      <c r="P61" s="4">
        <v>4466.7129999999997</v>
      </c>
      <c r="Q61" s="4">
        <v>3990.5279999999998</v>
      </c>
      <c r="R61" s="4">
        <v>280.96899999999999</v>
      </c>
      <c r="S61" s="4">
        <v>274.214</v>
      </c>
    </row>
    <row r="62" spans="2:19" x14ac:dyDescent="0.25">
      <c r="B62" s="7">
        <v>1220</v>
      </c>
      <c r="C62" s="8" t="s">
        <v>2</v>
      </c>
      <c r="D62" s="8" t="s">
        <v>4</v>
      </c>
      <c r="E62" s="4">
        <v>100.19</v>
      </c>
      <c r="F62" s="4">
        <v>1119.9010000000001</v>
      </c>
      <c r="G62" s="4">
        <v>1075.1320000000001</v>
      </c>
      <c r="H62" s="4">
        <v>1192.5840000000001</v>
      </c>
      <c r="I62" s="4">
        <v>1271.221</v>
      </c>
      <c r="J62" s="4">
        <v>1097.998</v>
      </c>
      <c r="K62" s="4">
        <v>1120.3879999999999</v>
      </c>
      <c r="L62" s="4">
        <v>2646.9409999999998</v>
      </c>
      <c r="M62" s="4">
        <v>2872.873</v>
      </c>
      <c r="N62" s="4">
        <v>2097.5590000000002</v>
      </c>
      <c r="O62" s="4">
        <v>2248.9</v>
      </c>
      <c r="P62" s="4">
        <v>1871.9970000000001</v>
      </c>
      <c r="Q62" s="4">
        <v>1946.867</v>
      </c>
      <c r="R62" s="4">
        <v>459.46699999999998</v>
      </c>
      <c r="S62" s="4">
        <v>429.512</v>
      </c>
    </row>
    <row r="63" spans="2:19" x14ac:dyDescent="0.25">
      <c r="B63" s="7">
        <v>1221</v>
      </c>
      <c r="C63" s="8" t="s">
        <v>2</v>
      </c>
      <c r="D63" s="8" t="s">
        <v>4</v>
      </c>
      <c r="E63" s="4">
        <v>88.055999999999997</v>
      </c>
      <c r="F63" s="4">
        <v>961.96400000000006</v>
      </c>
      <c r="G63" s="4">
        <v>937.33</v>
      </c>
      <c r="H63" s="4">
        <v>1187.498</v>
      </c>
      <c r="I63" s="4">
        <v>1081.731</v>
      </c>
      <c r="J63" s="4">
        <v>1282.425</v>
      </c>
      <c r="K63" s="4">
        <v>1052.183</v>
      </c>
      <c r="L63" s="4">
        <v>3144.6179999999999</v>
      </c>
      <c r="M63" s="4">
        <v>3165.998</v>
      </c>
      <c r="N63" s="4">
        <v>2536.7849999999999</v>
      </c>
      <c r="O63" s="4">
        <v>2649.951</v>
      </c>
      <c r="P63" s="4">
        <v>1961.501</v>
      </c>
      <c r="Q63" s="4">
        <v>2014.971</v>
      </c>
      <c r="R63" s="4">
        <v>464.95499999999998</v>
      </c>
      <c r="S63" s="4">
        <v>431.61700000000002</v>
      </c>
    </row>
    <row r="64" spans="2:19" x14ac:dyDescent="0.25">
      <c r="B64" s="7">
        <v>1222</v>
      </c>
      <c r="C64" s="8" t="s">
        <v>23</v>
      </c>
      <c r="D64" s="8" t="s">
        <v>4</v>
      </c>
      <c r="E64" s="4">
        <v>109.29600000000001</v>
      </c>
      <c r="F64" s="4">
        <v>1060.884</v>
      </c>
      <c r="G64" s="4">
        <v>900.36800000000005</v>
      </c>
      <c r="H64" s="4">
        <v>1139.124</v>
      </c>
      <c r="I64" s="4">
        <v>937.51099999999997</v>
      </c>
      <c r="J64" s="4">
        <v>1340.424</v>
      </c>
      <c r="K64" s="4">
        <v>1015.625</v>
      </c>
      <c r="L64" s="4">
        <v>3400.6880000000001</v>
      </c>
      <c r="M64" s="4">
        <v>3464.7829999999999</v>
      </c>
      <c r="N64" s="4">
        <v>2509.11</v>
      </c>
      <c r="O64" s="4">
        <v>2649.748</v>
      </c>
      <c r="P64" s="4">
        <v>2238.8539999999998</v>
      </c>
      <c r="Q64" s="4">
        <v>2213.6770000000001</v>
      </c>
      <c r="R64" s="4">
        <v>348.06599999999997</v>
      </c>
      <c r="S64" s="4">
        <v>319.03300000000002</v>
      </c>
    </row>
    <row r="65" spans="2:19" x14ac:dyDescent="0.25">
      <c r="B65" s="7">
        <v>1225</v>
      </c>
      <c r="C65" s="8" t="s">
        <v>23</v>
      </c>
      <c r="D65" s="8" t="s">
        <v>4</v>
      </c>
      <c r="E65" s="4">
        <v>76.481999999999999</v>
      </c>
      <c r="F65" s="4">
        <v>1170.9449999999999</v>
      </c>
      <c r="G65" s="4">
        <v>1168.769</v>
      </c>
      <c r="H65" s="4">
        <v>1228.451</v>
      </c>
      <c r="I65" s="4">
        <v>1327.3889999999999</v>
      </c>
      <c r="J65" s="4">
        <v>1246.114</v>
      </c>
      <c r="K65" s="4">
        <v>1423.845</v>
      </c>
      <c r="L65" s="4">
        <v>3616.502</v>
      </c>
      <c r="M65" s="4">
        <v>3467.9870000000001</v>
      </c>
      <c r="N65" s="4">
        <v>2728.2629999999999</v>
      </c>
      <c r="O65" s="4">
        <v>2646.105</v>
      </c>
      <c r="P65" s="4">
        <v>2179.1979999999999</v>
      </c>
      <c r="Q65" s="4">
        <v>2134.634</v>
      </c>
      <c r="R65" s="4">
        <v>355.18200000000002</v>
      </c>
      <c r="S65" s="4">
        <v>351.40600000000001</v>
      </c>
    </row>
    <row r="66" spans="2:19" x14ac:dyDescent="0.25">
      <c r="B66" s="7">
        <v>1226</v>
      </c>
      <c r="C66" s="8" t="s">
        <v>2</v>
      </c>
      <c r="D66" s="8" t="s">
        <v>4</v>
      </c>
      <c r="E66" s="4">
        <v>76.775999999999996</v>
      </c>
      <c r="F66" s="4">
        <v>808.524</v>
      </c>
      <c r="G66" s="4">
        <v>873.45399999999995</v>
      </c>
      <c r="H66" s="4">
        <v>1000.164</v>
      </c>
      <c r="I66" s="4">
        <v>1078.7940000000001</v>
      </c>
      <c r="J66" s="4">
        <v>1095.2080000000001</v>
      </c>
      <c r="K66" s="4">
        <v>1049.019</v>
      </c>
      <c r="L66" s="4">
        <v>2693.0819999999999</v>
      </c>
      <c r="M66" s="4">
        <v>2576.6559999999999</v>
      </c>
      <c r="N66" s="4">
        <v>2087.2820000000002</v>
      </c>
      <c r="O66" s="4">
        <v>2035.5740000000001</v>
      </c>
      <c r="P66" s="4">
        <v>1745.4159999999999</v>
      </c>
      <c r="Q66" s="4">
        <v>1636.393</v>
      </c>
      <c r="R66" s="4">
        <v>405.53699999999998</v>
      </c>
      <c r="S66" s="4">
        <v>360.61500000000001</v>
      </c>
    </row>
  </sheetData>
  <mergeCells count="28">
    <mergeCell ref="M6:M7"/>
    <mergeCell ref="N6:N7"/>
    <mergeCell ref="M8:M9"/>
    <mergeCell ref="N8:N9"/>
    <mergeCell ref="M10:M11"/>
    <mergeCell ref="N10:N11"/>
    <mergeCell ref="M12:M13"/>
    <mergeCell ref="N12:N13"/>
    <mergeCell ref="M14:M15"/>
    <mergeCell ref="N14:N15"/>
    <mergeCell ref="M16:M17"/>
    <mergeCell ref="N16:N17"/>
    <mergeCell ref="M18:M19"/>
    <mergeCell ref="N18:N19"/>
    <mergeCell ref="M26:M27"/>
    <mergeCell ref="N26:N27"/>
    <mergeCell ref="M28:M29"/>
    <mergeCell ref="N28:N29"/>
    <mergeCell ref="M36:M37"/>
    <mergeCell ref="N36:N37"/>
    <mergeCell ref="M38:M39"/>
    <mergeCell ref="N38:N39"/>
    <mergeCell ref="M30:M31"/>
    <mergeCell ref="N30:N31"/>
    <mergeCell ref="M32:M33"/>
    <mergeCell ref="N32:N33"/>
    <mergeCell ref="M34:M35"/>
    <mergeCell ref="N34:N3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figure 6a-d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Kovermann</dc:creator>
  <cp:lastModifiedBy>Kovermann</cp:lastModifiedBy>
  <dcterms:created xsi:type="dcterms:W3CDTF">2021-03-24T14:02:15Z</dcterms:created>
  <dcterms:modified xsi:type="dcterms:W3CDTF">2021-07-20T10:40:03Z</dcterms:modified>
</cp:coreProperties>
</file>