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zertacia\statistika_parametrov\"/>
    </mc:Choice>
  </mc:AlternateContent>
  <bookViews>
    <workbookView xWindow="0" yWindow="0" windowWidth="28770" windowHeight="9375" firstSheet="4" activeTab="6"/>
  </bookViews>
  <sheets>
    <sheet name="Hárok1" sheetId="1" r:id="rId1"/>
    <sheet name="Hárok4" sheetId="4" r:id="rId2"/>
    <sheet name="Hárok3" sheetId="3" r:id="rId3"/>
    <sheet name="bernstain" sheetId="5" r:id="rId4"/>
    <sheet name="spontanne_data" sheetId="6" r:id="rId5"/>
    <sheet name="spontanne_mean" sheetId="7" r:id="rId6"/>
    <sheet name="spontanne_mean%" sheetId="13" r:id="rId7"/>
    <sheet name="spontanne_std" sheetId="2" r:id="rId8"/>
    <sheet name="hlboke data" sheetId="8" r:id="rId9"/>
    <sheet name="hlboke_mean" sheetId="9" r:id="rId10"/>
    <sheet name="hlboke_mean%" sheetId="12" r:id="rId11"/>
    <sheet name="hlboke_std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3" l="1"/>
  <c r="N32" i="13"/>
  <c r="I32" i="13"/>
  <c r="S31" i="13"/>
  <c r="N31" i="13"/>
  <c r="I31" i="13"/>
  <c r="S30" i="13"/>
  <c r="N30" i="13"/>
  <c r="I30" i="13"/>
  <c r="S29" i="13"/>
  <c r="N29" i="13"/>
  <c r="I29" i="13"/>
  <c r="S28" i="13"/>
  <c r="N28" i="13"/>
  <c r="I28" i="13"/>
  <c r="S27" i="13"/>
  <c r="N27" i="13"/>
  <c r="I27" i="13"/>
  <c r="S26" i="13"/>
  <c r="N26" i="13"/>
  <c r="I26" i="13"/>
  <c r="S25" i="13"/>
  <c r="N25" i="13"/>
  <c r="I25" i="13"/>
  <c r="S24" i="13"/>
  <c r="N24" i="13"/>
  <c r="I24" i="13"/>
  <c r="S23" i="13"/>
  <c r="N23" i="13"/>
  <c r="I23" i="13"/>
  <c r="S22" i="13"/>
  <c r="N22" i="13"/>
  <c r="I22" i="13"/>
  <c r="S21" i="13"/>
  <c r="N21" i="13"/>
  <c r="I21" i="13"/>
  <c r="S15" i="13"/>
  <c r="N15" i="13"/>
  <c r="I15" i="13"/>
  <c r="S14" i="13"/>
  <c r="N14" i="13"/>
  <c r="I14" i="13"/>
  <c r="S13" i="13"/>
  <c r="N13" i="13"/>
  <c r="I13" i="13"/>
  <c r="S12" i="13"/>
  <c r="N12" i="13"/>
  <c r="I12" i="13"/>
  <c r="S11" i="13"/>
  <c r="N11" i="13"/>
  <c r="I11" i="13"/>
  <c r="S10" i="13"/>
  <c r="N10" i="13"/>
  <c r="I10" i="13"/>
  <c r="S9" i="13"/>
  <c r="N9" i="13"/>
  <c r="I9" i="13"/>
  <c r="S8" i="13"/>
  <c r="N8" i="13"/>
  <c r="I8" i="13"/>
  <c r="S7" i="13"/>
  <c r="N7" i="13"/>
  <c r="I7" i="13"/>
  <c r="S6" i="13"/>
  <c r="N6" i="13"/>
  <c r="I6" i="13"/>
  <c r="S5" i="13"/>
  <c r="N5" i="13"/>
  <c r="I5" i="13"/>
  <c r="S4" i="13"/>
  <c r="N4" i="13"/>
  <c r="I4" i="13"/>
  <c r="S32" i="12"/>
  <c r="N32" i="12"/>
  <c r="I32" i="12"/>
  <c r="S31" i="12"/>
  <c r="N31" i="12"/>
  <c r="I31" i="12"/>
  <c r="S30" i="12"/>
  <c r="N30" i="12"/>
  <c r="I30" i="12"/>
  <c r="S29" i="12"/>
  <c r="N29" i="12"/>
  <c r="I29" i="12"/>
  <c r="S28" i="12"/>
  <c r="N28" i="12"/>
  <c r="I28" i="12"/>
  <c r="S27" i="12"/>
  <c r="N27" i="12"/>
  <c r="I27" i="12"/>
  <c r="S26" i="12"/>
  <c r="N26" i="12"/>
  <c r="I26" i="12"/>
  <c r="S25" i="12"/>
  <c r="N25" i="12"/>
  <c r="I25" i="12"/>
  <c r="S24" i="12"/>
  <c r="N24" i="12"/>
  <c r="I24" i="12"/>
  <c r="S23" i="12"/>
  <c r="N23" i="12"/>
  <c r="I23" i="12"/>
  <c r="S22" i="12"/>
  <c r="N22" i="12"/>
  <c r="I22" i="12"/>
  <c r="S21" i="12"/>
  <c r="N21" i="12"/>
  <c r="I21" i="12"/>
  <c r="S15" i="12"/>
  <c r="N15" i="12"/>
  <c r="I15" i="12"/>
  <c r="S14" i="12"/>
  <c r="N14" i="12"/>
  <c r="I14" i="12"/>
  <c r="S13" i="12"/>
  <c r="N13" i="12"/>
  <c r="I13" i="12"/>
  <c r="S12" i="12"/>
  <c r="N12" i="12"/>
  <c r="I12" i="12"/>
  <c r="S11" i="12"/>
  <c r="N11" i="12"/>
  <c r="I11" i="12"/>
  <c r="S10" i="12"/>
  <c r="N10" i="12"/>
  <c r="I10" i="12"/>
  <c r="S9" i="12"/>
  <c r="N9" i="12"/>
  <c r="I9" i="12"/>
  <c r="S8" i="12"/>
  <c r="N8" i="12"/>
  <c r="I8" i="12"/>
  <c r="S7" i="12"/>
  <c r="N7" i="12"/>
  <c r="I7" i="12"/>
  <c r="S6" i="12"/>
  <c r="N6" i="12"/>
  <c r="I6" i="12"/>
  <c r="S5" i="12"/>
  <c r="N5" i="12"/>
  <c r="I5" i="12"/>
  <c r="S4" i="12"/>
  <c r="N4" i="12"/>
  <c r="I4" i="12"/>
  <c r="S5" i="9"/>
  <c r="S6" i="9"/>
  <c r="S7" i="9"/>
  <c r="S8" i="9"/>
  <c r="S9" i="9"/>
  <c r="S10" i="9"/>
  <c r="S11" i="9"/>
  <c r="S12" i="9"/>
  <c r="S13" i="9"/>
  <c r="S14" i="9"/>
  <c r="S15" i="9"/>
  <c r="S4" i="9"/>
  <c r="N5" i="9"/>
  <c r="N6" i="9"/>
  <c r="N7" i="9"/>
  <c r="N8" i="9"/>
  <c r="N9" i="9"/>
  <c r="N10" i="9"/>
  <c r="N11" i="9"/>
  <c r="N12" i="9"/>
  <c r="N13" i="9"/>
  <c r="N14" i="9"/>
  <c r="N15" i="9"/>
  <c r="N4" i="9"/>
  <c r="I5" i="9"/>
  <c r="I6" i="9"/>
  <c r="I7" i="9"/>
  <c r="I8" i="9"/>
  <c r="I9" i="9"/>
  <c r="I10" i="9"/>
  <c r="I11" i="9"/>
  <c r="I12" i="9"/>
  <c r="I13" i="9"/>
  <c r="I14" i="9"/>
  <c r="I15" i="9"/>
  <c r="I4" i="9"/>
  <c r="S32" i="11"/>
  <c r="N32" i="11"/>
  <c r="I32" i="11"/>
  <c r="S31" i="11"/>
  <c r="N31" i="11"/>
  <c r="I31" i="11"/>
  <c r="S30" i="11"/>
  <c r="N30" i="11"/>
  <c r="I30" i="11"/>
  <c r="S29" i="11"/>
  <c r="N29" i="11"/>
  <c r="I29" i="11"/>
  <c r="S28" i="11"/>
  <c r="N28" i="11"/>
  <c r="I28" i="11"/>
  <c r="S27" i="11"/>
  <c r="N27" i="11"/>
  <c r="I27" i="11"/>
  <c r="S26" i="11"/>
  <c r="N26" i="11"/>
  <c r="I26" i="11"/>
  <c r="S25" i="11"/>
  <c r="N25" i="11"/>
  <c r="I25" i="11"/>
  <c r="S24" i="11"/>
  <c r="N24" i="11"/>
  <c r="I24" i="11"/>
  <c r="S23" i="11"/>
  <c r="N23" i="11"/>
  <c r="I23" i="11"/>
  <c r="S22" i="11"/>
  <c r="N22" i="11"/>
  <c r="I22" i="11"/>
  <c r="S21" i="11"/>
  <c r="N21" i="11"/>
  <c r="I21" i="11"/>
  <c r="N32" i="2"/>
  <c r="N31" i="2"/>
  <c r="N30" i="2"/>
  <c r="N29" i="2"/>
  <c r="N28" i="2"/>
  <c r="N27" i="2"/>
  <c r="N26" i="2"/>
  <c r="N25" i="2"/>
  <c r="N24" i="2"/>
  <c r="N23" i="2"/>
  <c r="N22" i="2"/>
  <c r="S22" i="2"/>
  <c r="S23" i="2"/>
  <c r="S24" i="2"/>
  <c r="S25" i="2"/>
  <c r="S26" i="2"/>
  <c r="S27" i="2"/>
  <c r="S28" i="2"/>
  <c r="S29" i="2"/>
  <c r="S30" i="2"/>
  <c r="S31" i="2"/>
  <c r="S32" i="2"/>
  <c r="S21" i="2"/>
  <c r="N21" i="2"/>
  <c r="I22" i="2"/>
  <c r="I23" i="2"/>
  <c r="I24" i="2"/>
  <c r="I25" i="2"/>
  <c r="I26" i="2"/>
  <c r="I27" i="2"/>
  <c r="I28" i="2"/>
  <c r="I29" i="2"/>
  <c r="I30" i="2"/>
  <c r="I31" i="2"/>
  <c r="I32" i="2"/>
  <c r="I21" i="2"/>
</calcChain>
</file>

<file path=xl/sharedStrings.xml><?xml version="1.0" encoding="utf-8"?>
<sst xmlns="http://schemas.openxmlformats.org/spreadsheetml/2006/main" count="1168" uniqueCount="27">
  <si>
    <t>Z0</t>
  </si>
  <si>
    <t>sqrt</t>
  </si>
  <si>
    <t>±</t>
  </si>
  <si>
    <r>
      <t>dZ</t>
    </r>
    <r>
      <rPr>
        <vertAlign val="subscript"/>
        <sz val="8"/>
        <color theme="1"/>
        <rFont val="Calibri"/>
        <family val="2"/>
        <charset val="238"/>
      </rPr>
      <t>1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</si>
  <si>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</si>
  <si>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</si>
  <si>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</si>
  <si>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</si>
  <si>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</si>
  <si>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</si>
  <si>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</si>
  <si>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</si>
  <si>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</si>
  <si>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</si>
  <si>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</si>
  <si>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</si>
  <si>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t>kanál</t>
  </si>
  <si>
    <t>mean</t>
  </si>
  <si>
    <t>std</t>
  </si>
  <si>
    <t>Z_0</t>
  </si>
  <si>
    <t>kanál/pohlavie</t>
  </si>
  <si>
    <t>15 muži</t>
  </si>
  <si>
    <t>15 ženy</t>
  </si>
  <si>
    <r>
      <t xml:space="preserve">-dZ(t )∕〖dt_max </t>
    </r>
    <r>
      <rPr>
        <sz val="11"/>
        <color rgb="FF000000"/>
        <rFont val="Calibri"/>
        <family val="2"/>
        <charset val="238"/>
        <scheme val="minor"/>
      </rPr>
      <t>〗</t>
    </r>
  </si>
  <si>
    <t>%</t>
  </si>
  <si>
    <t>∆ mean</t>
  </si>
  <si>
    <t xml:space="preserve">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</si>
</sst>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"/>
  </numFmts>
  <fonts count="12" x14ac:knownFonts="1"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vertAlign val="subscript"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8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mbria Math"/>
      <family val="1"/>
      <charset val="238"/>
    </font>
    <font>
      <sz val="9"/>
      <name val="Arial"/>
      <family val="2"/>
      <charset val="238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4" fillId="0" borderId="0" xfId="0" applyFont="1" applyFill="1" applyBorder="1"/>
    <xf numFmtId="49" fontId="5" fillId="0" borderId="0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1" fontId="0" fillId="0" borderId="0" xfId="0" applyNumberFormat="1" applyBorder="1" applyAlignment="1">
      <alignment horizontal="right"/>
    </xf>
    <xf numFmtId="11" fontId="0" fillId="0" borderId="0" xfId="0" applyNumberFormat="1" applyBorder="1"/>
    <xf numFmtId="49" fontId="5" fillId="0" borderId="2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1" fontId="0" fillId="0" borderId="2" xfId="0" applyNumberFormat="1" applyBorder="1" applyAlignment="1">
      <alignment horizontal="right"/>
    </xf>
    <xf numFmtId="49" fontId="5" fillId="0" borderId="1" xfId="0" applyNumberFormat="1" applyFont="1" applyFill="1" applyBorder="1"/>
    <xf numFmtId="49" fontId="5" fillId="0" borderId="3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11" fontId="0" fillId="0" borderId="0" xfId="0" applyNumberFormat="1" applyBorder="1" applyAlignment="1">
      <alignment horizontal="left"/>
    </xf>
    <xf numFmtId="11" fontId="0" fillId="0" borderId="2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6" fillId="0" borderId="0" xfId="0" applyFont="1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49" fontId="5" fillId="0" borderId="3" xfId="0" applyNumberFormat="1" applyFont="1" applyFill="1" applyBorder="1" applyAlignment="1"/>
    <xf numFmtId="0" fontId="0" fillId="0" borderId="2" xfId="0" applyBorder="1" applyAlignment="1"/>
    <xf numFmtId="11" fontId="0" fillId="0" borderId="0" xfId="0" applyNumberFormat="1" applyBorder="1" applyAlignment="1"/>
    <xf numFmtId="11" fontId="0" fillId="0" borderId="2" xfId="0" applyNumberFormat="1" applyBorder="1" applyAlignment="1"/>
    <xf numFmtId="49" fontId="5" fillId="0" borderId="2" xfId="0" applyNumberFormat="1" applyFont="1" applyFill="1" applyBorder="1" applyAlignment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0" fillId="0" borderId="0" xfId="0" applyBorder="1" applyAlignment="1"/>
    <xf numFmtId="0" fontId="8" fillId="0" borderId="4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8" fillId="0" borderId="5" xfId="0" applyFont="1" applyBorder="1" applyAlignment="1">
      <alignment horizontal="left" vertical="center"/>
    </xf>
    <xf numFmtId="0" fontId="0" fillId="0" borderId="2" xfId="0" applyBorder="1"/>
    <xf numFmtId="49" fontId="5" fillId="0" borderId="3" xfId="0" applyNumberFormat="1" applyFont="1" applyFill="1" applyBorder="1" applyAlignment="1">
      <alignment horizontal="right"/>
    </xf>
    <xf numFmtId="11" fontId="0" fillId="0" borderId="0" xfId="0" applyNumberFormat="1"/>
    <xf numFmtId="49" fontId="5" fillId="0" borderId="0" xfId="0" applyNumberFormat="1" applyFont="1" applyFill="1" applyBorder="1" applyAlignment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49" fontId="5" fillId="0" borderId="1" xfId="0" applyNumberFormat="1" applyFont="1" applyFill="1" applyBorder="1" applyAlignment="1"/>
    <xf numFmtId="0" fontId="0" fillId="0" borderId="1" xfId="0" applyBorder="1" applyAlignment="1">
      <alignment horizontal="right"/>
    </xf>
    <xf numFmtId="0" fontId="0" fillId="0" borderId="3" xfId="0" applyBorder="1" applyAlignment="1"/>
    <xf numFmtId="164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9" fillId="0" borderId="0" xfId="0" applyFont="1"/>
    <xf numFmtId="49" fontId="10" fillId="0" borderId="1" xfId="0" applyNumberFormat="1" applyFont="1" applyFill="1" applyBorder="1"/>
    <xf numFmtId="49" fontId="10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49" fontId="10" fillId="0" borderId="0" xfId="0" applyNumberFormat="1" applyFont="1" applyFill="1" applyBorder="1"/>
    <xf numFmtId="11" fontId="11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11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2" fontId="11" fillId="0" borderId="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  <xf numFmtId="49" fontId="10" fillId="0" borderId="2" xfId="0" applyNumberFormat="1" applyFont="1" applyFill="1" applyBorder="1"/>
    <xf numFmtId="11" fontId="11" fillId="0" borderId="2" xfId="0" applyNumberFormat="1" applyFont="1" applyBorder="1" applyAlignment="1"/>
    <xf numFmtId="2" fontId="11" fillId="0" borderId="2" xfId="0" applyNumberFormat="1" applyFont="1" applyBorder="1" applyAlignment="1">
      <alignment horizontal="right"/>
    </xf>
    <xf numFmtId="11" fontId="11" fillId="0" borderId="2" xfId="0" applyNumberFormat="1" applyFont="1" applyBorder="1" applyAlignment="1">
      <alignment horizontal="left"/>
    </xf>
    <xf numFmtId="2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11" fontId="11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/>
    </xf>
    <xf numFmtId="11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0" borderId="3" xfId="0" applyFont="1" applyFill="1" applyBorder="1"/>
    <xf numFmtId="0" fontId="11" fillId="0" borderId="3" xfId="0" applyFont="1" applyBorder="1"/>
    <xf numFmtId="167" fontId="11" fillId="0" borderId="0" xfId="0" applyNumberFormat="1" applyFont="1" applyBorder="1" applyAlignment="1">
      <alignment horizontal="left"/>
    </xf>
    <xf numFmtId="167" fontId="11" fillId="0" borderId="2" xfId="0" applyNumberFormat="1" applyFont="1" applyBorder="1" applyAlignment="1">
      <alignment horizontal="left"/>
    </xf>
    <xf numFmtId="1" fontId="0" fillId="0" borderId="0" xfId="0" applyNumberFormat="1" applyBorder="1"/>
    <xf numFmtId="2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164" fontId="11" fillId="0" borderId="0" xfId="0" applyNumberFormat="1" applyFont="1" applyBorder="1" applyAlignment="1">
      <alignment horizontal="left"/>
    </xf>
    <xf numFmtId="11" fontId="11" fillId="0" borderId="0" xfId="0" applyNumberFormat="1" applyFont="1" applyBorder="1"/>
    <xf numFmtId="0" fontId="11" fillId="0" borderId="2" xfId="0" applyFont="1" applyBorder="1"/>
    <xf numFmtId="164" fontId="11" fillId="0" borderId="2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11" fillId="0" borderId="0" xfId="0" applyNumberFormat="1" applyFont="1" applyBorder="1" applyAlignment="1">
      <alignment horizontal="left"/>
    </xf>
    <xf numFmtId="1" fontId="11" fillId="0" borderId="2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488723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46386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5595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5595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224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559544" y="5468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559544" y="5659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559544" y="7564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74051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10" name="BlokTextu 9"/>
        <xdr:cNvSpPr txBox="1"/>
      </xdr:nvSpPr>
      <xdr:spPr>
        <a:xfrm>
          <a:off x="5902569" y="3878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12" name="Obrázok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8075" y="57531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235944" y="36400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19</xdr:col>
      <xdr:colOff>597877</xdr:colOff>
      <xdr:row>19</xdr:row>
      <xdr:rowOff>141410</xdr:rowOff>
    </xdr:from>
    <xdr:to>
      <xdr:col>21</xdr:col>
      <xdr:colOff>294543</xdr:colOff>
      <xdr:row>21</xdr:row>
      <xdr:rowOff>8060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6227" y="450386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55149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25486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19</xdr:col>
      <xdr:colOff>828675</xdr:colOff>
      <xdr:row>43</xdr:row>
      <xdr:rowOff>142875</xdr:rowOff>
    </xdr:from>
    <xdr:to>
      <xdr:col>21</xdr:col>
      <xdr:colOff>352425</xdr:colOff>
      <xdr:row>45</xdr:row>
      <xdr:rowOff>9525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9077325"/>
          <a:ext cx="11430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11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559777</xdr:colOff>
      <xdr:row>19</xdr:row>
      <xdr:rowOff>160460</xdr:rowOff>
    </xdr:from>
    <xdr:to>
      <xdr:col>20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378069</xdr:colOff>
      <xdr:row>19</xdr:row>
      <xdr:rowOff>172915</xdr:rowOff>
    </xdr:from>
    <xdr:ext cx="65" cy="172227"/>
    <xdr:sp macro="" textlink="">
      <xdr:nvSpPr>
        <xdr:cNvPr id="13" name="BlokTextu 12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7" name="BlokTextu 56"/>
        <xdr:cNvSpPr txBox="1"/>
      </xdr:nvSpPr>
      <xdr:spPr>
        <a:xfrm>
          <a:off x="58930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397869" y="27637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2816469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7" name="Obrázok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8" name="BlokTextu 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0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3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5" name="BlokTextu 14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8" name="Obrázok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9" name="BlokTextu 1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2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4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47405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20</xdr:col>
      <xdr:colOff>559777</xdr:colOff>
      <xdr:row>19</xdr:row>
      <xdr:rowOff>160460</xdr:rowOff>
    </xdr:from>
    <xdr:to>
      <xdr:col>22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showGridLines="0" zoomScaleNormal="100" workbookViewId="0">
      <selection activeCell="A17" sqref="A17:XFD4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ht="54" customHeight="1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ht="16.5" customHeight="1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ht="26.25" customHeight="1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0" spans="3:20" ht="16.5" customHeight="1" x14ac:dyDescent="0.25"/>
    <row r="41" spans="3:20" ht="54.75" customHeight="1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ht="26.25" customHeight="1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74"/>
  <sheetViews>
    <sheetView workbookViewId="0">
      <selection activeCell="S15" sqref="F4:S15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5.42578125" style="6" customWidth="1"/>
    <col min="11" max="11" width="9.140625" style="7"/>
    <col min="12" max="12" width="2.42578125" style="8" customWidth="1"/>
    <col min="13" max="13" width="9.140625" style="9"/>
    <col min="14" max="15" width="4.140625" style="6" customWidth="1"/>
    <col min="16" max="16" width="9.140625" style="7"/>
    <col min="17" max="17" width="3.140625" style="6" customWidth="1"/>
    <col min="18" max="18" width="9.140625" style="9"/>
    <col min="19" max="16384" width="9.140625" style="6"/>
  </cols>
  <sheetData>
    <row r="2" spans="2:30" x14ac:dyDescent="0.25">
      <c r="E2" s="16"/>
      <c r="F2" s="65"/>
      <c r="G2" s="58"/>
      <c r="H2" s="59"/>
      <c r="I2" s="28"/>
      <c r="K2" s="66"/>
      <c r="L2" s="58"/>
      <c r="M2" s="59"/>
      <c r="N2" s="28"/>
      <c r="O2" s="28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28"/>
      <c r="K3" s="29" t="s">
        <v>17</v>
      </c>
      <c r="L3" s="18" t="s">
        <v>2</v>
      </c>
      <c r="M3" s="19" t="s">
        <v>18</v>
      </c>
      <c r="N3" s="28"/>
      <c r="O3" s="30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16">
        <v>1</v>
      </c>
      <c r="F4" s="61">
        <v>32.576599999999999</v>
      </c>
      <c r="G4" s="58" t="s">
        <v>2</v>
      </c>
      <c r="H4" s="62">
        <v>5.6498900000000001</v>
      </c>
      <c r="I4" s="6">
        <f>100*(H4/F4)</f>
        <v>17.343399863705852</v>
      </c>
      <c r="K4" s="61">
        <v>1.13103</v>
      </c>
      <c r="L4" s="58" t="s">
        <v>2</v>
      </c>
      <c r="M4" s="62">
        <v>0.507463</v>
      </c>
      <c r="N4" s="6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1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6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6">
        <f t="shared" ref="N5:N15" si="1">100*(M5/K5)</f>
        <v>41.277866743437038</v>
      </c>
      <c r="P5" s="21">
        <v>0.18362600000000001</v>
      </c>
      <c r="Q5" s="8" t="s">
        <v>2</v>
      </c>
      <c r="R5" s="69">
        <v>3.3299000000000002E-2</v>
      </c>
      <c r="S5" s="101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6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6">
        <f t="shared" si="1"/>
        <v>38.776815263109313</v>
      </c>
      <c r="P6" s="21">
        <v>0.27399800000000002</v>
      </c>
      <c r="Q6" s="8" t="s">
        <v>2</v>
      </c>
      <c r="R6" s="69">
        <v>3.5443500000000003E-2</v>
      </c>
      <c r="S6" s="101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6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6">
        <f t="shared" si="1"/>
        <v>38.024566682467388</v>
      </c>
      <c r="P7" s="21">
        <v>0.26548300000000002</v>
      </c>
      <c r="Q7" s="8" t="s">
        <v>2</v>
      </c>
      <c r="R7" s="69">
        <v>3.5096000000000002E-2</v>
      </c>
      <c r="S7" s="101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6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6">
        <f t="shared" si="1"/>
        <v>32.86301012394393</v>
      </c>
      <c r="P8" s="21">
        <v>0.106784</v>
      </c>
      <c r="Q8" s="8" t="s">
        <v>2</v>
      </c>
      <c r="R8" s="69">
        <v>8.8194799999999993E-3</v>
      </c>
      <c r="S8" s="101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6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6">
        <f t="shared" si="1"/>
        <v>32.48905985139384</v>
      </c>
      <c r="P9" s="21">
        <v>0.105903</v>
      </c>
      <c r="Q9" s="8" t="s">
        <v>2</v>
      </c>
      <c r="R9" s="69">
        <v>9.2699600000000007E-3</v>
      </c>
      <c r="S9" s="101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6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6">
        <f t="shared" si="1"/>
        <v>29.429423384205027</v>
      </c>
      <c r="P10" s="21">
        <v>0.117934</v>
      </c>
      <c r="Q10" s="8" t="s">
        <v>2</v>
      </c>
      <c r="R10" s="69">
        <v>1.21729E-2</v>
      </c>
      <c r="S10" s="101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6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6">
        <f t="shared" si="1"/>
        <v>25.545546244076355</v>
      </c>
      <c r="P11" s="21">
        <v>0.117976</v>
      </c>
      <c r="Q11" s="8" t="s">
        <v>2</v>
      </c>
      <c r="R11" s="69">
        <v>1.10419E-2</v>
      </c>
      <c r="S11" s="101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6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6">
        <f t="shared" si="1"/>
        <v>52.613314486696005</v>
      </c>
      <c r="P12" s="21">
        <v>0.106639</v>
      </c>
      <c r="Q12" s="8" t="s">
        <v>2</v>
      </c>
      <c r="R12" s="69">
        <v>1.54247E-2</v>
      </c>
      <c r="S12" s="101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6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6">
        <f t="shared" si="1"/>
        <v>56.663112711160345</v>
      </c>
      <c r="P13" s="21">
        <v>0.1031</v>
      </c>
      <c r="Q13" s="8" t="s">
        <v>2</v>
      </c>
      <c r="R13" s="69">
        <v>1.53551E-2</v>
      </c>
      <c r="S13" s="101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6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6">
        <f t="shared" si="1"/>
        <v>34.755715222130199</v>
      </c>
      <c r="P14" s="21">
        <v>0.12520100000000001</v>
      </c>
      <c r="Q14" s="8" t="s">
        <v>2</v>
      </c>
      <c r="R14" s="69">
        <v>1.35581E-2</v>
      </c>
      <c r="S14" s="101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6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6">
        <f t="shared" si="1"/>
        <v>34.036813463800527</v>
      </c>
      <c r="P15" s="25">
        <v>0.13340099999999999</v>
      </c>
      <c r="Q15" s="13" t="s">
        <v>2</v>
      </c>
      <c r="R15" s="70">
        <v>1.36315E-2</v>
      </c>
      <c r="S15" s="101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J16" s="11"/>
      <c r="K16" s="10"/>
      <c r="M16" s="10"/>
      <c r="T16" s="11"/>
      <c r="AA16" s="5"/>
      <c r="AB16" s="21"/>
      <c r="AC16" s="8"/>
      <c r="AD16" s="24"/>
    </row>
    <row r="17" spans="3:30" x14ac:dyDescent="0.25">
      <c r="E17" s="5"/>
      <c r="K17" s="10"/>
      <c r="M17" s="10"/>
      <c r="AA17" s="5"/>
      <c r="AB17" s="21"/>
      <c r="AC17" s="8"/>
      <c r="AD17" s="24"/>
    </row>
    <row r="18" spans="3:30" x14ac:dyDescent="0.25">
      <c r="C18" s="3"/>
      <c r="E18" s="5"/>
      <c r="F18" s="39"/>
      <c r="H18" s="22"/>
      <c r="K18" s="10"/>
      <c r="M18" s="10"/>
      <c r="Q18" s="4"/>
      <c r="AA18" s="5"/>
      <c r="AB18" s="21"/>
      <c r="AC18" s="8"/>
      <c r="AD18" s="24"/>
    </row>
    <row r="19" spans="3:30" x14ac:dyDescent="0.25">
      <c r="C19" s="3"/>
      <c r="E19" s="5"/>
      <c r="F19" s="39"/>
      <c r="H19" s="22"/>
      <c r="K19" s="10"/>
      <c r="M19" s="10"/>
      <c r="Q19" s="4"/>
    </row>
    <row r="20" spans="3:30" x14ac:dyDescent="0.25">
      <c r="C20" s="3"/>
      <c r="E20" s="5"/>
      <c r="F20" s="39"/>
      <c r="H20" s="22"/>
      <c r="K20" s="10"/>
      <c r="M20" s="10"/>
      <c r="Q20" s="3"/>
    </row>
    <row r="21" spans="3:30" x14ac:dyDescent="0.25">
      <c r="C21" s="3"/>
      <c r="E21" s="5"/>
      <c r="F21" s="39"/>
      <c r="H21" s="22"/>
      <c r="K21" s="10"/>
      <c r="M21" s="10"/>
      <c r="Q21" s="3"/>
    </row>
    <row r="22" spans="3:30" x14ac:dyDescent="0.25">
      <c r="C22" s="3"/>
      <c r="E22" s="5"/>
      <c r="F22" s="39"/>
      <c r="H22" s="22"/>
      <c r="K22" s="10"/>
      <c r="M22" s="10"/>
      <c r="Q22" s="4"/>
    </row>
    <row r="23" spans="3:30" x14ac:dyDescent="0.25">
      <c r="C23" s="3"/>
      <c r="E23" s="5"/>
      <c r="F23" s="39"/>
      <c r="H23" s="22"/>
      <c r="K23" s="10"/>
      <c r="M23" s="10"/>
      <c r="Q23" s="4"/>
    </row>
    <row r="24" spans="3:30" x14ac:dyDescent="0.25">
      <c r="C24" s="3"/>
      <c r="E24" s="5"/>
      <c r="F24" s="39"/>
      <c r="H24" s="22"/>
      <c r="K24" s="10"/>
      <c r="M24" s="10"/>
      <c r="Q24" s="4"/>
    </row>
    <row r="25" spans="3:30" x14ac:dyDescent="0.25">
      <c r="C25" s="3"/>
      <c r="E25" s="5"/>
      <c r="F25" s="39"/>
      <c r="H25" s="22"/>
      <c r="K25" s="10"/>
      <c r="M25" s="10"/>
      <c r="Q25" s="4"/>
    </row>
    <row r="26" spans="3:30" x14ac:dyDescent="0.25">
      <c r="E26" s="5"/>
      <c r="F26" s="51"/>
      <c r="K26" s="10"/>
      <c r="M26" s="10"/>
      <c r="Q26" s="4"/>
    </row>
    <row r="27" spans="3:30" x14ac:dyDescent="0.25">
      <c r="E27" s="5"/>
      <c r="K27" s="10"/>
      <c r="M27" s="10"/>
      <c r="Q27" s="4"/>
    </row>
    <row r="28" spans="3:30" x14ac:dyDescent="0.25">
      <c r="E28" s="5"/>
      <c r="F28" s="39"/>
      <c r="H28" s="22"/>
      <c r="K28" s="10"/>
      <c r="M28" s="10"/>
      <c r="Q28" s="4"/>
    </row>
    <row r="29" spans="3:30" x14ac:dyDescent="0.25">
      <c r="E29" s="5"/>
      <c r="F29" s="39"/>
      <c r="H29" s="22"/>
      <c r="K29" s="10"/>
      <c r="M29" s="10"/>
      <c r="Q29" s="4"/>
    </row>
    <row r="30" spans="3:30" x14ac:dyDescent="0.25">
      <c r="E30" s="5"/>
      <c r="F30" s="39"/>
      <c r="H30" s="22"/>
      <c r="K30" s="10"/>
      <c r="M30" s="10"/>
    </row>
    <row r="31" spans="3:30" x14ac:dyDescent="0.25">
      <c r="E31" s="5"/>
      <c r="F31" s="39"/>
      <c r="H31" s="22"/>
      <c r="K31" s="10"/>
      <c r="M31" s="10"/>
      <c r="AC31" s="11"/>
    </row>
    <row r="32" spans="3:30" x14ac:dyDescent="0.25">
      <c r="E32" s="5"/>
      <c r="F32" s="39"/>
      <c r="H32" s="22"/>
      <c r="K32" s="10"/>
      <c r="M32" s="10"/>
      <c r="AC32" s="11"/>
    </row>
    <row r="33" spans="3:22" x14ac:dyDescent="0.25">
      <c r="C33" s="11"/>
      <c r="E33" s="5"/>
      <c r="F33" s="39"/>
      <c r="H33" s="22"/>
      <c r="K33" s="10"/>
      <c r="M33" s="10"/>
    </row>
    <row r="34" spans="3:22" x14ac:dyDescent="0.25">
      <c r="C34" s="11"/>
      <c r="E34" s="5"/>
      <c r="F34" s="39"/>
      <c r="H34" s="22"/>
      <c r="K34" s="10"/>
      <c r="M34" s="10"/>
    </row>
    <row r="35" spans="3:22" x14ac:dyDescent="0.25">
      <c r="E35" s="5"/>
      <c r="F35" s="39"/>
      <c r="H35" s="22"/>
      <c r="K35" s="10"/>
      <c r="M35" s="10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J66" s="54"/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33"/>
      <c r="I74" s="34"/>
      <c r="K74" s="45"/>
      <c r="L74" s="36"/>
      <c r="M74" s="33"/>
      <c r="N74" s="34"/>
      <c r="O74" s="35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workbookViewId="0">
      <selection sqref="A1:XFD1048576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1">
        <v>32.576599999999999</v>
      </c>
      <c r="G4" s="58" t="s">
        <v>2</v>
      </c>
      <c r="H4" s="62">
        <v>5.6498900000000001</v>
      </c>
      <c r="I4" s="9">
        <f>100*(H4/F4)</f>
        <v>17.343399863705852</v>
      </c>
      <c r="K4" s="61">
        <v>1.13103</v>
      </c>
      <c r="L4" s="58" t="s">
        <v>2</v>
      </c>
      <c r="M4" s="62">
        <v>0.507463</v>
      </c>
      <c r="N4" s="9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9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9">
        <v>3.3299000000000002E-2</v>
      </c>
      <c r="S5" s="109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9">
        <v>3.5443500000000003E-2</v>
      </c>
      <c r="S6" s="109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9">
        <v>3.5096000000000002E-2</v>
      </c>
      <c r="S7" s="109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9">
        <v>8.8194799999999993E-3</v>
      </c>
      <c r="S8" s="109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9">
        <v>9.2699600000000007E-3</v>
      </c>
      <c r="S9" s="109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9">
        <v>1.21729E-2</v>
      </c>
      <c r="S10" s="109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9">
        <v>1.10419E-2</v>
      </c>
      <c r="S11" s="109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9">
        <v>1.54247E-2</v>
      </c>
      <c r="S12" s="109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9">
        <v>1.53551E-2</v>
      </c>
      <c r="S13" s="109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9">
        <v>1.35581E-2</v>
      </c>
      <c r="S14" s="109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70">
        <v>1.36315E-2</v>
      </c>
      <c r="S15" s="109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77"/>
      <c r="K19" s="76"/>
      <c r="L19" s="74"/>
      <c r="M19" s="75"/>
      <c r="N19" s="75"/>
      <c r="O19" s="75"/>
      <c r="P19" s="76"/>
      <c r="Q19" s="77"/>
      <c r="R19" s="75"/>
      <c r="S19" s="75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17</v>
      </c>
      <c r="G20" s="94" t="s">
        <v>2</v>
      </c>
      <c r="H20" s="95" t="s">
        <v>18</v>
      </c>
      <c r="I20" s="96" t="s">
        <v>24</v>
      </c>
      <c r="J20" s="83"/>
      <c r="K20" s="93" t="s">
        <v>26</v>
      </c>
      <c r="L20" s="94" t="s">
        <v>2</v>
      </c>
      <c r="M20" s="95" t="s">
        <v>18</v>
      </c>
      <c r="N20" s="96" t="s">
        <v>24</v>
      </c>
      <c r="O20" s="82"/>
      <c r="P20" s="93" t="s">
        <v>17</v>
      </c>
      <c r="Q20" s="97" t="s">
        <v>2</v>
      </c>
      <c r="R20" s="95" t="s">
        <v>18</v>
      </c>
      <c r="S20" s="96" t="s">
        <v>24</v>
      </c>
    </row>
    <row r="21" spans="3:31" x14ac:dyDescent="0.25">
      <c r="C21" s="3"/>
      <c r="E21" s="78">
        <v>1</v>
      </c>
      <c r="F21" s="102">
        <v>32.576599999999999</v>
      </c>
      <c r="G21" s="74" t="s">
        <v>2</v>
      </c>
      <c r="H21" s="103">
        <v>5.6498900000000001</v>
      </c>
      <c r="I21" s="82">
        <f>100*(H21/F21)</f>
        <v>17.343399863705852</v>
      </c>
      <c r="J21" s="83"/>
      <c r="K21" s="102">
        <v>1.13103</v>
      </c>
      <c r="L21" s="74" t="s">
        <v>2</v>
      </c>
      <c r="M21" s="103">
        <v>0.507463</v>
      </c>
      <c r="N21" s="82">
        <f>100*(M21/K21)</f>
        <v>44.867333315650335</v>
      </c>
      <c r="O21" s="77"/>
      <c r="P21" s="102">
        <v>0.18246999999999999</v>
      </c>
      <c r="Q21" s="74" t="s">
        <v>2</v>
      </c>
      <c r="R21" s="104">
        <v>3.2824699999999998E-2</v>
      </c>
      <c r="S21" s="110">
        <f>100*(R21/P21)</f>
        <v>17.989094097659887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85">
        <v>32.090000000000003</v>
      </c>
      <c r="G22" s="80" t="s">
        <v>2</v>
      </c>
      <c r="H22" s="84">
        <v>6.74254</v>
      </c>
      <c r="I22" s="82">
        <f t="shared" ref="I22:I32" si="3">100*(H22/F22)</f>
        <v>21.01134309753817</v>
      </c>
      <c r="J22" s="83"/>
      <c r="K22" s="85">
        <v>1.11154</v>
      </c>
      <c r="L22" s="80" t="s">
        <v>2</v>
      </c>
      <c r="M22" s="84">
        <v>0.45882000000000001</v>
      </c>
      <c r="N22" s="82">
        <f t="shared" ref="N22:N32" si="4">100*(M22/K22)</f>
        <v>41.277866743437038</v>
      </c>
      <c r="O22" s="83"/>
      <c r="P22" s="85">
        <v>0.18362600000000001</v>
      </c>
      <c r="Q22" s="80" t="s">
        <v>2</v>
      </c>
      <c r="R22" s="105">
        <v>3.3299000000000002E-2</v>
      </c>
      <c r="S22" s="110">
        <f t="shared" ref="S22:S32" si="5">100*(R22/P22)</f>
        <v>18.134142223868079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85">
        <v>19.397400000000001</v>
      </c>
      <c r="G23" s="80" t="s">
        <v>2</v>
      </c>
      <c r="H23" s="84">
        <v>3.63503</v>
      </c>
      <c r="I23" s="82">
        <f t="shared" si="3"/>
        <v>18.739779558085104</v>
      </c>
      <c r="J23" s="83"/>
      <c r="K23" s="85">
        <v>1.5168600000000001</v>
      </c>
      <c r="L23" s="80" t="s">
        <v>2</v>
      </c>
      <c r="M23" s="84">
        <v>0.58818999999999999</v>
      </c>
      <c r="N23" s="82">
        <f t="shared" si="4"/>
        <v>38.776815263109313</v>
      </c>
      <c r="O23" s="83"/>
      <c r="P23" s="85">
        <v>0.27399800000000002</v>
      </c>
      <c r="Q23" s="80" t="s">
        <v>2</v>
      </c>
      <c r="R23" s="105">
        <v>3.5443500000000003E-2</v>
      </c>
      <c r="S23" s="110">
        <f t="shared" si="5"/>
        <v>12.935678362615786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85">
        <v>19.876899999999999</v>
      </c>
      <c r="G24" s="80" t="s">
        <v>2</v>
      </c>
      <c r="H24" s="84">
        <v>3.7336399999999998</v>
      </c>
      <c r="I24" s="82">
        <f t="shared" si="3"/>
        <v>18.783814377493471</v>
      </c>
      <c r="J24" s="83"/>
      <c r="K24" s="85">
        <v>1.45563</v>
      </c>
      <c r="L24" s="80" t="s">
        <v>2</v>
      </c>
      <c r="M24" s="84">
        <v>0.55349700000000002</v>
      </c>
      <c r="N24" s="82">
        <f t="shared" si="4"/>
        <v>38.024566682467388</v>
      </c>
      <c r="O24" s="83"/>
      <c r="P24" s="85">
        <v>0.26548300000000002</v>
      </c>
      <c r="Q24" s="80" t="s">
        <v>2</v>
      </c>
      <c r="R24" s="105">
        <v>3.5096000000000002E-2</v>
      </c>
      <c r="S24" s="110">
        <f t="shared" si="5"/>
        <v>13.219678849493189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85">
        <v>51.746699999999997</v>
      </c>
      <c r="G25" s="85" t="s">
        <v>2</v>
      </c>
      <c r="H25" s="84">
        <v>11.3581</v>
      </c>
      <c r="I25" s="82">
        <f t="shared" si="3"/>
        <v>21.949418996766944</v>
      </c>
      <c r="J25" s="83"/>
      <c r="K25" s="85">
        <v>0.60164300000000004</v>
      </c>
      <c r="L25" s="80" t="s">
        <v>2</v>
      </c>
      <c r="M25" s="84">
        <v>0.197718</v>
      </c>
      <c r="N25" s="82">
        <f t="shared" si="4"/>
        <v>32.86301012394393</v>
      </c>
      <c r="O25" s="83"/>
      <c r="P25" s="85">
        <v>0.106784</v>
      </c>
      <c r="Q25" s="80" t="s">
        <v>2</v>
      </c>
      <c r="R25" s="105">
        <v>8.8194799999999993E-3</v>
      </c>
      <c r="S25" s="110">
        <f t="shared" si="5"/>
        <v>8.2591774048546593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85">
        <v>51.377499999999998</v>
      </c>
      <c r="G26" s="85" t="s">
        <v>2</v>
      </c>
      <c r="H26" s="84">
        <v>10.557399999999999</v>
      </c>
      <c r="I26" s="82">
        <f t="shared" si="3"/>
        <v>20.548683762347331</v>
      </c>
      <c r="J26" s="83"/>
      <c r="K26" s="85">
        <v>0.58934299999999995</v>
      </c>
      <c r="L26" s="80" t="s">
        <v>2</v>
      </c>
      <c r="M26" s="84">
        <v>0.191472</v>
      </c>
      <c r="N26" s="82">
        <f t="shared" si="4"/>
        <v>32.48905985139384</v>
      </c>
      <c r="O26" s="83"/>
      <c r="P26" s="85">
        <v>0.105903</v>
      </c>
      <c r="Q26" s="80" t="s">
        <v>2</v>
      </c>
      <c r="R26" s="105">
        <v>9.2699600000000007E-3</v>
      </c>
      <c r="S26" s="110">
        <f t="shared" si="5"/>
        <v>8.7532553374314244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85">
        <v>112.36799999999999</v>
      </c>
      <c r="G27" s="85" t="s">
        <v>2</v>
      </c>
      <c r="H27" s="84">
        <v>17.717099999999999</v>
      </c>
      <c r="I27" s="82">
        <f t="shared" si="3"/>
        <v>15.767033319094404</v>
      </c>
      <c r="J27" s="106"/>
      <c r="K27" s="85">
        <v>1.58962</v>
      </c>
      <c r="L27" s="80" t="s">
        <v>2</v>
      </c>
      <c r="M27" s="84">
        <v>0.46781600000000001</v>
      </c>
      <c r="N27" s="82">
        <f t="shared" si="4"/>
        <v>29.429423384205027</v>
      </c>
      <c r="O27" s="83"/>
      <c r="P27" s="85">
        <v>0.117934</v>
      </c>
      <c r="Q27" s="80" t="s">
        <v>2</v>
      </c>
      <c r="R27" s="105">
        <v>1.21729E-2</v>
      </c>
      <c r="S27" s="110">
        <f t="shared" si="5"/>
        <v>10.321790153814845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85">
        <v>111.806</v>
      </c>
      <c r="G28" s="85" t="s">
        <v>2</v>
      </c>
      <c r="H28" s="84">
        <v>16.877600000000001</v>
      </c>
      <c r="I28" s="82">
        <f t="shared" si="3"/>
        <v>15.095433161011037</v>
      </c>
      <c r="J28" s="106"/>
      <c r="K28" s="85">
        <v>1.5763100000000001</v>
      </c>
      <c r="L28" s="80" t="s">
        <v>2</v>
      </c>
      <c r="M28" s="84">
        <v>0.40267700000000001</v>
      </c>
      <c r="N28" s="82">
        <f t="shared" si="4"/>
        <v>25.545546244076355</v>
      </c>
      <c r="O28" s="83"/>
      <c r="P28" s="85">
        <v>0.117976</v>
      </c>
      <c r="Q28" s="80" t="s">
        <v>2</v>
      </c>
      <c r="R28" s="105">
        <v>1.10419E-2</v>
      </c>
      <c r="S28" s="110">
        <f t="shared" si="5"/>
        <v>9.3594459890147164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85">
        <v>59.994599999999998</v>
      </c>
      <c r="G29" s="85" t="s">
        <v>2</v>
      </c>
      <c r="H29" s="84">
        <v>20.334299999999999</v>
      </c>
      <c r="I29" s="82">
        <f t="shared" si="3"/>
        <v>33.89355041953776</v>
      </c>
      <c r="J29" s="83"/>
      <c r="K29" s="85">
        <v>0.72444399999999998</v>
      </c>
      <c r="L29" s="80" t="s">
        <v>2</v>
      </c>
      <c r="M29" s="84">
        <v>0.38115399999999999</v>
      </c>
      <c r="N29" s="82">
        <f t="shared" si="4"/>
        <v>52.613314486696005</v>
      </c>
      <c r="O29" s="83"/>
      <c r="P29" s="85">
        <v>0.106639</v>
      </c>
      <c r="Q29" s="80" t="s">
        <v>2</v>
      </c>
      <c r="R29" s="105">
        <v>1.54247E-2</v>
      </c>
      <c r="S29" s="110">
        <f t="shared" si="5"/>
        <v>14.464407955813538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85">
        <v>62.8992</v>
      </c>
      <c r="G30" s="85" t="s">
        <v>2</v>
      </c>
      <c r="H30" s="84">
        <v>21.499700000000001</v>
      </c>
      <c r="I30" s="82">
        <f t="shared" si="3"/>
        <v>34.181197853072852</v>
      </c>
      <c r="J30" s="83"/>
      <c r="K30" s="85">
        <v>0.72219999999999995</v>
      </c>
      <c r="L30" s="80" t="s">
        <v>2</v>
      </c>
      <c r="M30" s="84">
        <v>0.409221</v>
      </c>
      <c r="N30" s="82">
        <f t="shared" si="4"/>
        <v>56.663112711160345</v>
      </c>
      <c r="O30" s="83"/>
      <c r="P30" s="85">
        <v>0.1031</v>
      </c>
      <c r="Q30" s="80" t="s">
        <v>2</v>
      </c>
      <c r="R30" s="105">
        <v>1.53551E-2</v>
      </c>
      <c r="S30" s="110">
        <f t="shared" si="5"/>
        <v>14.893404461687682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85">
        <v>121.84699999999999</v>
      </c>
      <c r="G31" s="85" t="s">
        <v>2</v>
      </c>
      <c r="H31" s="84">
        <v>26.845800000000001</v>
      </c>
      <c r="I31" s="82">
        <f t="shared" si="3"/>
        <v>22.032384876115131</v>
      </c>
      <c r="J31" s="83"/>
      <c r="K31" s="85">
        <v>1.9679899999999999</v>
      </c>
      <c r="L31" s="80" t="s">
        <v>2</v>
      </c>
      <c r="M31" s="84">
        <v>0.68398899999999996</v>
      </c>
      <c r="N31" s="82">
        <f t="shared" si="4"/>
        <v>34.755715222130199</v>
      </c>
      <c r="O31" s="83"/>
      <c r="P31" s="85">
        <v>0.12520100000000001</v>
      </c>
      <c r="Q31" s="80" t="s">
        <v>2</v>
      </c>
      <c r="R31" s="105">
        <v>1.35581E-2</v>
      </c>
      <c r="S31" s="110">
        <f t="shared" si="5"/>
        <v>10.829066860488334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88">
        <v>126.871</v>
      </c>
      <c r="G32" s="88" t="s">
        <v>2</v>
      </c>
      <c r="H32" s="90">
        <v>29.6187</v>
      </c>
      <c r="I32" s="113">
        <f t="shared" si="3"/>
        <v>23.345524193866211</v>
      </c>
      <c r="J32" s="107"/>
      <c r="K32" s="88">
        <v>2.3208899999999999</v>
      </c>
      <c r="L32" s="91" t="s">
        <v>2</v>
      </c>
      <c r="M32" s="90">
        <v>0.78995700000000002</v>
      </c>
      <c r="N32" s="113">
        <f t="shared" si="4"/>
        <v>34.036813463800527</v>
      </c>
      <c r="O32" s="107"/>
      <c r="P32" s="88">
        <v>0.13340099999999999</v>
      </c>
      <c r="Q32" s="91" t="s">
        <v>2</v>
      </c>
      <c r="R32" s="108">
        <v>1.36315E-2</v>
      </c>
      <c r="S32" s="111">
        <f t="shared" si="5"/>
        <v>10.218439142135367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2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6" workbookViewId="0">
      <selection activeCell="A16" sqref="A1:XFD1048576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6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39">
        <v>6.8108799999999997E-2</v>
      </c>
      <c r="I4" s="6"/>
      <c r="J4" s="39">
        <v>0.14852599999999999</v>
      </c>
      <c r="K4" s="8" t="s">
        <v>2</v>
      </c>
      <c r="L4" s="39">
        <v>6.0753300000000003E-2</v>
      </c>
      <c r="M4" s="39"/>
      <c r="N4" s="39">
        <v>1.1995499999999999E-2</v>
      </c>
      <c r="O4" s="8" t="s">
        <v>2</v>
      </c>
      <c r="P4" s="39">
        <v>4.7351099999999998E-3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0.13839000000000001</v>
      </c>
      <c r="G5" s="8" t="s">
        <v>2</v>
      </c>
      <c r="H5" s="39">
        <v>0.109293</v>
      </c>
      <c r="I5" s="6"/>
      <c r="J5" s="39">
        <v>0.199353</v>
      </c>
      <c r="K5" s="8" t="s">
        <v>2</v>
      </c>
      <c r="L5" s="39">
        <v>0.107057</v>
      </c>
      <c r="M5" s="39"/>
      <c r="N5" s="39">
        <v>1.50045E-2</v>
      </c>
      <c r="O5" s="8" t="s">
        <v>2</v>
      </c>
      <c r="P5" s="39">
        <v>6.74823E-3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0.17315</v>
      </c>
      <c r="G6" s="8" t="s">
        <v>2</v>
      </c>
      <c r="H6" s="39">
        <v>6.5654199999999996E-2</v>
      </c>
      <c r="I6" s="6"/>
      <c r="J6" s="39">
        <v>0.12725700000000001</v>
      </c>
      <c r="K6" s="8" t="s">
        <v>2</v>
      </c>
      <c r="L6" s="39">
        <v>6.0157000000000002E-2</v>
      </c>
      <c r="M6" s="39"/>
      <c r="N6" s="39">
        <v>1.12678E-2</v>
      </c>
      <c r="O6" s="8" t="s">
        <v>2</v>
      </c>
      <c r="P6" s="39">
        <v>4.3038900000000003E-3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0.177311</v>
      </c>
      <c r="G7" s="8" t="s">
        <v>2</v>
      </c>
      <c r="H7" s="39">
        <v>6.8439799999999995E-2</v>
      </c>
      <c r="I7" s="6"/>
      <c r="J7" s="39">
        <v>0.135516</v>
      </c>
      <c r="K7" s="8" t="s">
        <v>2</v>
      </c>
      <c r="L7" s="39">
        <v>5.7015200000000002E-2</v>
      </c>
      <c r="M7" s="39"/>
      <c r="N7" s="39">
        <v>1.20351E-2</v>
      </c>
      <c r="O7" s="8" t="s">
        <v>2</v>
      </c>
      <c r="P7" s="39">
        <v>3.8015499999999999E-3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3.4077900000000001E-2</v>
      </c>
      <c r="G8" s="21" t="s">
        <v>2</v>
      </c>
      <c r="H8" s="39">
        <v>3.0831899999999999E-2</v>
      </c>
      <c r="I8" s="21"/>
      <c r="J8" s="39">
        <v>6.3369599999999998E-2</v>
      </c>
      <c r="K8" s="8" t="s">
        <v>2</v>
      </c>
      <c r="L8" s="39">
        <v>1.7841099999999999E-2</v>
      </c>
      <c r="M8" s="39"/>
      <c r="N8" s="39">
        <v>5.8326999999999997E-3</v>
      </c>
      <c r="O8" s="8" t="s">
        <v>2</v>
      </c>
      <c r="P8" s="39">
        <v>1.5201699999999999E-3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3.32895E-2</v>
      </c>
      <c r="G9" s="21" t="s">
        <v>2</v>
      </c>
      <c r="H9" s="39">
        <v>3.0073099999999998E-2</v>
      </c>
      <c r="I9" s="21"/>
      <c r="J9" s="39">
        <v>6.8819599999999995E-2</v>
      </c>
      <c r="K9" s="8" t="s">
        <v>2</v>
      </c>
      <c r="L9" s="39">
        <v>2.5317200000000002E-2</v>
      </c>
      <c r="M9" s="39"/>
      <c r="N9" s="39">
        <v>6.39874E-3</v>
      </c>
      <c r="O9" s="8" t="s">
        <v>2</v>
      </c>
      <c r="P9" s="39">
        <v>2.0600800000000002E-3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39">
        <v>5.0756799999999998E-2</v>
      </c>
      <c r="I10" s="21"/>
      <c r="J10" s="39">
        <v>0.14852199999999999</v>
      </c>
      <c r="K10" s="8" t="s">
        <v>2</v>
      </c>
      <c r="L10" s="39">
        <v>3.6870600000000003E-2</v>
      </c>
      <c r="M10" s="39"/>
      <c r="N10" s="39">
        <v>5.5876099999999998E-3</v>
      </c>
      <c r="O10" s="8" t="s">
        <v>2</v>
      </c>
      <c r="P10" s="39">
        <v>6.8281400000000001E-4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39">
        <v>6.0123200000000002E-2</v>
      </c>
      <c r="I11" s="21"/>
      <c r="J11" s="39">
        <v>0.15618299999999999</v>
      </c>
      <c r="K11" s="8" t="s">
        <v>2</v>
      </c>
      <c r="L11" s="39">
        <v>3.42101E-2</v>
      </c>
      <c r="M11" s="39"/>
      <c r="N11" s="39">
        <v>5.9563999999999997E-3</v>
      </c>
      <c r="O11" s="8" t="s">
        <v>2</v>
      </c>
      <c r="P11" s="39">
        <v>1.10654E-3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4.3734599999999998E-2</v>
      </c>
      <c r="G12" s="21" t="s">
        <v>2</v>
      </c>
      <c r="H12" s="39">
        <v>4.2146099999999999E-2</v>
      </c>
      <c r="I12" s="21"/>
      <c r="J12" s="39">
        <v>0.110322</v>
      </c>
      <c r="K12" s="8" t="s">
        <v>2</v>
      </c>
      <c r="L12" s="39">
        <v>6.5126199999999995E-2</v>
      </c>
      <c r="M12" s="39"/>
      <c r="N12" s="39">
        <v>8.1552099999999995E-3</v>
      </c>
      <c r="O12" s="8" t="s">
        <v>2</v>
      </c>
      <c r="P12" s="39">
        <v>1.78706E-3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4.2542799999999999E-2</v>
      </c>
      <c r="G13" s="21" t="s">
        <v>2</v>
      </c>
      <c r="H13" s="39">
        <v>6.2047100000000001E-2</v>
      </c>
      <c r="I13" s="21"/>
      <c r="J13" s="39">
        <v>0.102606</v>
      </c>
      <c r="K13" s="8" t="s">
        <v>2</v>
      </c>
      <c r="L13" s="39">
        <v>4.2034299999999997E-2</v>
      </c>
      <c r="M13" s="39"/>
      <c r="N13" s="39">
        <v>7.9299799999999997E-3</v>
      </c>
      <c r="O13" s="8" t="s">
        <v>2</v>
      </c>
      <c r="P13" s="39">
        <v>1.8623299999999999E-3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39">
        <v>0.12534400000000001</v>
      </c>
      <c r="I14" s="21"/>
      <c r="J14" s="39">
        <v>0.34159499999999998</v>
      </c>
      <c r="K14" s="8" t="s">
        <v>2</v>
      </c>
      <c r="L14" s="39">
        <v>0.16708000000000001</v>
      </c>
      <c r="M14" s="39"/>
      <c r="N14" s="39">
        <v>1.0914099999999999E-2</v>
      </c>
      <c r="O14" s="8" t="s">
        <v>2</v>
      </c>
      <c r="P14" s="39">
        <v>4.02513E-3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0.14551700000000001</v>
      </c>
      <c r="G15" s="25" t="s">
        <v>2</v>
      </c>
      <c r="H15" s="39">
        <v>9.5832500000000001E-2</v>
      </c>
      <c r="I15" s="25"/>
      <c r="J15" s="39">
        <v>0.35318500000000003</v>
      </c>
      <c r="K15" s="13" t="s">
        <v>2</v>
      </c>
      <c r="L15" s="39">
        <v>0.16438</v>
      </c>
      <c r="M15" s="39"/>
      <c r="N15" s="39">
        <v>1.03128E-2</v>
      </c>
      <c r="O15" s="13" t="s">
        <v>2</v>
      </c>
      <c r="P15" s="39">
        <v>3.9829100000000001E-3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28"/>
      <c r="K19" s="76"/>
      <c r="L19" s="74"/>
      <c r="M19" s="75"/>
      <c r="N19" s="75"/>
      <c r="O19" s="75"/>
      <c r="P19" s="76"/>
      <c r="Q19" s="77"/>
      <c r="R19" s="75"/>
      <c r="S19" s="77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25</v>
      </c>
      <c r="G20" s="94" t="s">
        <v>2</v>
      </c>
      <c r="H20" s="95" t="s">
        <v>18</v>
      </c>
      <c r="I20" s="96" t="s">
        <v>24</v>
      </c>
      <c r="K20" s="93" t="s">
        <v>25</v>
      </c>
      <c r="L20" s="94" t="s">
        <v>2</v>
      </c>
      <c r="M20" s="95" t="s">
        <v>18</v>
      </c>
      <c r="N20" s="96" t="s">
        <v>24</v>
      </c>
      <c r="O20" s="82"/>
      <c r="P20" s="93" t="s">
        <v>25</v>
      </c>
      <c r="Q20" s="97" t="s">
        <v>2</v>
      </c>
      <c r="R20" s="96" t="s">
        <v>18</v>
      </c>
      <c r="S20" s="98" t="s">
        <v>24</v>
      </c>
    </row>
    <row r="21" spans="3:31" x14ac:dyDescent="0.25">
      <c r="C21" s="3"/>
      <c r="E21" s="78">
        <v>1</v>
      </c>
      <c r="F21" s="79">
        <v>0.106432</v>
      </c>
      <c r="G21" s="80" t="s">
        <v>2</v>
      </c>
      <c r="H21" s="81">
        <v>6.8108799999999997E-2</v>
      </c>
      <c r="I21" s="84">
        <f>100*(F21/U21)</f>
        <v>0.32671303942093405</v>
      </c>
      <c r="K21" s="79">
        <v>0.14852599999999999</v>
      </c>
      <c r="L21" s="80" t="s">
        <v>2</v>
      </c>
      <c r="M21" s="81">
        <v>6.0753300000000003E-2</v>
      </c>
      <c r="N21" s="99">
        <f>100*(K21/Y21)</f>
        <v>13.131923998479261</v>
      </c>
      <c r="O21" s="84"/>
      <c r="P21" s="79">
        <v>1.1995499999999999E-2</v>
      </c>
      <c r="Q21" s="80" t="s">
        <v>2</v>
      </c>
      <c r="R21" s="81">
        <v>4.7351099999999998E-3</v>
      </c>
      <c r="S21" s="84">
        <f>(P21/AC21)*100</f>
        <v>6.5739573628541672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79">
        <v>0.13839000000000001</v>
      </c>
      <c r="G22" s="80" t="s">
        <v>2</v>
      </c>
      <c r="H22" s="81">
        <v>0.109293</v>
      </c>
      <c r="I22" s="84">
        <f>100*(F22/U22)</f>
        <v>0.43125584294172642</v>
      </c>
      <c r="K22" s="79">
        <v>0.199353</v>
      </c>
      <c r="L22" s="80" t="s">
        <v>2</v>
      </c>
      <c r="M22" s="81">
        <v>0.107057</v>
      </c>
      <c r="N22" s="99">
        <f t="shared" ref="N22:N32" si="0">100*(K22/Y22)</f>
        <v>17.934847149000486</v>
      </c>
      <c r="O22" s="84"/>
      <c r="P22" s="79">
        <v>1.50045E-2</v>
      </c>
      <c r="Q22" s="80" t="s">
        <v>2</v>
      </c>
      <c r="R22" s="81">
        <v>6.74823E-3</v>
      </c>
      <c r="S22" s="84">
        <f t="shared" ref="S22:S32" si="1">(P22/AC22)*100</f>
        <v>8.1712284752703859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79">
        <v>0.17315</v>
      </c>
      <c r="G23" s="80" t="s">
        <v>2</v>
      </c>
      <c r="H23" s="81">
        <v>6.5654199999999996E-2</v>
      </c>
      <c r="I23" s="84">
        <f>100*(F23/U23)</f>
        <v>0.89264540608535148</v>
      </c>
      <c r="K23" s="79">
        <v>0.12725700000000001</v>
      </c>
      <c r="L23" s="80" t="s">
        <v>2</v>
      </c>
      <c r="M23" s="81">
        <v>6.0157000000000002E-2</v>
      </c>
      <c r="N23" s="99">
        <f t="shared" si="0"/>
        <v>8.3895019975475655</v>
      </c>
      <c r="O23" s="84"/>
      <c r="P23" s="79">
        <v>1.12678E-2</v>
      </c>
      <c r="Q23" s="80" t="s">
        <v>2</v>
      </c>
      <c r="R23" s="81">
        <v>4.3038900000000003E-3</v>
      </c>
      <c r="S23" s="84">
        <f t="shared" si="1"/>
        <v>4.1123657836918515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79">
        <v>0.177311</v>
      </c>
      <c r="G24" s="80" t="s">
        <v>2</v>
      </c>
      <c r="H24" s="81">
        <v>6.8439799999999995E-2</v>
      </c>
      <c r="I24" s="84">
        <f>100*(F24/U24)</f>
        <v>0.89204554030054994</v>
      </c>
      <c r="K24" s="79">
        <v>0.135516</v>
      </c>
      <c r="L24" s="80" t="s">
        <v>2</v>
      </c>
      <c r="M24" s="81">
        <v>5.7015200000000002E-2</v>
      </c>
      <c r="N24" s="99">
        <f t="shared" si="0"/>
        <v>9.309783392757776</v>
      </c>
      <c r="O24" s="84"/>
      <c r="P24" s="79">
        <v>1.20351E-2</v>
      </c>
      <c r="Q24" s="80" t="s">
        <v>2</v>
      </c>
      <c r="R24" s="81">
        <v>3.8015499999999999E-3</v>
      </c>
      <c r="S24" s="84">
        <f t="shared" si="1"/>
        <v>4.5332846170941261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79">
        <v>3.4077900000000001E-2</v>
      </c>
      <c r="G25" s="85" t="s">
        <v>2</v>
      </c>
      <c r="H25" s="81">
        <v>3.0831899999999999E-2</v>
      </c>
      <c r="I25" s="84">
        <f>100*(F25/U25)</f>
        <v>6.5855213955672537E-2</v>
      </c>
      <c r="K25" s="79">
        <v>6.3369599999999998E-2</v>
      </c>
      <c r="L25" s="80" t="s">
        <v>2</v>
      </c>
      <c r="M25" s="81">
        <v>1.7841099999999999E-2</v>
      </c>
      <c r="N25" s="99">
        <f t="shared" si="0"/>
        <v>10.532757798229181</v>
      </c>
      <c r="O25" s="84"/>
      <c r="P25" s="79">
        <v>5.8326999999999997E-3</v>
      </c>
      <c r="Q25" s="80" t="s">
        <v>2</v>
      </c>
      <c r="R25" s="81">
        <v>1.5201699999999999E-3</v>
      </c>
      <c r="S25" s="84">
        <f t="shared" si="1"/>
        <v>5.4621478873239431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79">
        <v>3.32895E-2</v>
      </c>
      <c r="G26" s="85" t="s">
        <v>2</v>
      </c>
      <c r="H26" s="81">
        <v>3.0073099999999998E-2</v>
      </c>
      <c r="I26" s="84">
        <f>100*(F26/U26)</f>
        <v>6.4793927302807655E-2</v>
      </c>
      <c r="K26" s="79">
        <v>6.8819599999999995E-2</v>
      </c>
      <c r="L26" s="80" t="s">
        <v>2</v>
      </c>
      <c r="M26" s="81">
        <v>2.5317200000000002E-2</v>
      </c>
      <c r="N26" s="99">
        <f t="shared" si="0"/>
        <v>11.677342396533088</v>
      </c>
      <c r="O26" s="84"/>
      <c r="P26" s="79">
        <v>6.39874E-3</v>
      </c>
      <c r="Q26" s="80" t="s">
        <v>2</v>
      </c>
      <c r="R26" s="81">
        <v>2.0600800000000002E-3</v>
      </c>
      <c r="S26" s="84">
        <f t="shared" si="1"/>
        <v>6.0420762395777272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79">
        <v>6.1167899999999997E-2</v>
      </c>
      <c r="G27" s="85" t="s">
        <v>2</v>
      </c>
      <c r="H27" s="81">
        <v>5.0756799999999998E-2</v>
      </c>
      <c r="I27" s="84">
        <f>100*(F27/U27)</f>
        <v>5.4435337462622808E-2</v>
      </c>
      <c r="K27" s="79">
        <v>0.14852199999999999</v>
      </c>
      <c r="L27" s="80" t="s">
        <v>2</v>
      </c>
      <c r="M27" s="81">
        <v>3.6870600000000003E-2</v>
      </c>
      <c r="N27" s="99">
        <f t="shared" si="0"/>
        <v>9.3432392647299345</v>
      </c>
      <c r="O27" s="84"/>
      <c r="P27" s="79">
        <v>5.5876099999999998E-3</v>
      </c>
      <c r="Q27" s="80" t="s">
        <v>2</v>
      </c>
      <c r="R27" s="81">
        <v>6.8281400000000001E-4</v>
      </c>
      <c r="S27" s="84">
        <f t="shared" si="1"/>
        <v>4.7379127308494589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79">
        <v>7.4101100000000003E-2</v>
      </c>
      <c r="G28" s="85" t="s">
        <v>2</v>
      </c>
      <c r="H28" s="81">
        <v>6.0123200000000002E-2</v>
      </c>
      <c r="I28" s="84">
        <f>100*(F28/U28)</f>
        <v>6.6276496789081096E-2</v>
      </c>
      <c r="K28" s="79">
        <v>0.15618299999999999</v>
      </c>
      <c r="L28" s="80" t="s">
        <v>2</v>
      </c>
      <c r="M28" s="81">
        <v>3.42101E-2</v>
      </c>
      <c r="N28" s="99">
        <f t="shared" si="0"/>
        <v>9.9081398963401863</v>
      </c>
      <c r="O28" s="84"/>
      <c r="P28" s="79">
        <v>5.9563999999999997E-3</v>
      </c>
      <c r="Q28" s="80" t="s">
        <v>2</v>
      </c>
      <c r="R28" s="81">
        <v>1.10654E-3</v>
      </c>
      <c r="S28" s="84">
        <f t="shared" si="1"/>
        <v>5.0488234895232926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79">
        <v>4.3734599999999998E-2</v>
      </c>
      <c r="G29" s="85" t="s">
        <v>2</v>
      </c>
      <c r="H29" s="81">
        <v>4.2146099999999999E-2</v>
      </c>
      <c r="I29" s="84">
        <f>100*(F29/U29)</f>
        <v>7.2897560780470244E-2</v>
      </c>
      <c r="K29" s="79">
        <v>0.110322</v>
      </c>
      <c r="L29" s="80" t="s">
        <v>2</v>
      </c>
      <c r="M29" s="81">
        <v>6.5126199999999995E-2</v>
      </c>
      <c r="N29" s="99">
        <f t="shared" si="0"/>
        <v>15.228506275157224</v>
      </c>
      <c r="O29" s="84"/>
      <c r="P29" s="79">
        <v>8.1552099999999995E-3</v>
      </c>
      <c r="Q29" s="80" t="s">
        <v>2</v>
      </c>
      <c r="R29" s="81">
        <v>1.78706E-3</v>
      </c>
      <c r="S29" s="84">
        <f t="shared" si="1"/>
        <v>7.6474929434822148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79">
        <v>4.2542799999999999E-2</v>
      </c>
      <c r="G30" s="85" t="s">
        <v>2</v>
      </c>
      <c r="H30" s="81">
        <v>6.2047100000000001E-2</v>
      </c>
      <c r="I30" s="84">
        <f>100*(F30/U30)</f>
        <v>6.7636472323972324E-2</v>
      </c>
      <c r="K30" s="79">
        <v>0.102606</v>
      </c>
      <c r="L30" s="80" t="s">
        <v>2</v>
      </c>
      <c r="M30" s="81">
        <v>4.2034299999999997E-2</v>
      </c>
      <c r="N30" s="99">
        <f t="shared" si="0"/>
        <v>14.207421766823597</v>
      </c>
      <c r="O30" s="84"/>
      <c r="P30" s="79">
        <v>7.9299799999999997E-3</v>
      </c>
      <c r="Q30" s="80" t="s">
        <v>2</v>
      </c>
      <c r="R30" s="81">
        <v>1.8623299999999999E-3</v>
      </c>
      <c r="S30" s="84">
        <f t="shared" si="1"/>
        <v>7.6915421920465565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79">
        <v>0.16289999999999999</v>
      </c>
      <c r="G31" s="85" t="s">
        <v>2</v>
      </c>
      <c r="H31" s="81">
        <v>0.12534400000000001</v>
      </c>
      <c r="I31" s="84">
        <f>100*(F31/U31)</f>
        <v>0.13369225339975543</v>
      </c>
      <c r="K31" s="79">
        <v>0.34159499999999998</v>
      </c>
      <c r="L31" s="80" t="s">
        <v>2</v>
      </c>
      <c r="M31" s="81">
        <v>0.16708000000000001</v>
      </c>
      <c r="N31" s="99">
        <f t="shared" si="0"/>
        <v>17.357557711167232</v>
      </c>
      <c r="O31" s="84"/>
      <c r="P31" s="79">
        <v>1.0914099999999999E-2</v>
      </c>
      <c r="Q31" s="80" t="s">
        <v>2</v>
      </c>
      <c r="R31" s="81">
        <v>4.02513E-3</v>
      </c>
      <c r="S31" s="84">
        <f t="shared" si="1"/>
        <v>8.717262641672189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87">
        <v>0.14551700000000001</v>
      </c>
      <c r="G32" s="88" t="s">
        <v>2</v>
      </c>
      <c r="H32" s="89">
        <v>9.5832500000000001E-2</v>
      </c>
      <c r="I32" s="90">
        <f>100*(F32/U32)</f>
        <v>0.11469681802776048</v>
      </c>
      <c r="J32" s="48"/>
      <c r="K32" s="87">
        <v>0.35318500000000003</v>
      </c>
      <c r="L32" s="91" t="s">
        <v>2</v>
      </c>
      <c r="M32" s="89">
        <v>0.16438</v>
      </c>
      <c r="N32" s="100">
        <f t="shared" si="0"/>
        <v>15.217653572551912</v>
      </c>
      <c r="O32" s="90"/>
      <c r="P32" s="87">
        <v>1.03128E-2</v>
      </c>
      <c r="Q32" s="91" t="s">
        <v>2</v>
      </c>
      <c r="R32" s="89">
        <v>3.9829100000000001E-3</v>
      </c>
      <c r="S32" s="90">
        <f t="shared" si="1"/>
        <v>7.7306766815840966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topLeftCell="A37" workbookViewId="0">
      <selection activeCell="H56" sqref="H5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4"/>
  <sheetViews>
    <sheetView showGridLines="0" topLeftCell="A22" workbookViewId="0">
      <selection activeCell="S47" sqref="S47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9" width="9.140625" style="6"/>
    <col min="20" max="20" width="15.140625" style="6" customWidth="1"/>
    <col min="21" max="16384" width="9.140625" style="6"/>
  </cols>
  <sheetData>
    <row r="2" spans="2:28" ht="73.5" customHeight="1" x14ac:dyDescent="0.25">
      <c r="E2" s="16"/>
      <c r="F2" s="37"/>
      <c r="G2" s="18"/>
      <c r="H2" s="19"/>
      <c r="I2" s="28"/>
      <c r="J2" s="29"/>
      <c r="K2" s="18"/>
      <c r="L2" s="19"/>
      <c r="M2" s="28"/>
      <c r="N2" s="29"/>
      <c r="O2" s="30"/>
      <c r="P2" s="19"/>
      <c r="S2" s="16"/>
      <c r="T2" s="17"/>
      <c r="U2" s="18"/>
      <c r="V2" s="19"/>
    </row>
    <row r="3" spans="2:28" x14ac:dyDescent="0.25">
      <c r="E3" s="12" t="s">
        <v>16</v>
      </c>
      <c r="F3" s="38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22">
        <v>6.8108799999999997E-2</v>
      </c>
      <c r="J4" s="10">
        <v>2.9705299999999998E-4</v>
      </c>
      <c r="K4" s="8" t="s">
        <v>2</v>
      </c>
      <c r="L4" s="22">
        <v>1.21507E-4</v>
      </c>
      <c r="N4" s="10">
        <v>5.3645400000000001E-4</v>
      </c>
      <c r="O4" s="8" t="s">
        <v>2</v>
      </c>
      <c r="P4" s="22">
        <v>2.1175999999999999E-4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39">
        <v>0.13839000000000001</v>
      </c>
      <c r="G5" s="8" t="s">
        <v>2</v>
      </c>
      <c r="H5" s="22">
        <v>0.109293</v>
      </c>
      <c r="J5" s="10">
        <v>3.9870599999999997E-4</v>
      </c>
      <c r="K5" s="8" t="s">
        <v>2</v>
      </c>
      <c r="L5" s="22">
        <v>2.1411299999999999E-4</v>
      </c>
      <c r="N5" s="10">
        <v>6.7102000000000004E-4</v>
      </c>
      <c r="O5" s="8" t="s">
        <v>2</v>
      </c>
      <c r="P5" s="22">
        <v>3.0179000000000002E-4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39">
        <v>0.17315</v>
      </c>
      <c r="G6" s="8" t="s">
        <v>2</v>
      </c>
      <c r="H6" s="22">
        <v>6.5654199999999996E-2</v>
      </c>
      <c r="J6" s="10">
        <v>2.5451500000000003E-4</v>
      </c>
      <c r="K6" s="8" t="s">
        <v>2</v>
      </c>
      <c r="L6" s="22">
        <v>1.20314E-4</v>
      </c>
      <c r="N6" s="10">
        <v>5.0391300000000004E-4</v>
      </c>
      <c r="O6" s="8" t="s">
        <v>2</v>
      </c>
      <c r="P6" s="22">
        <v>1.9247599999999999E-4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39">
        <v>0.177311</v>
      </c>
      <c r="G7" s="8" t="s">
        <v>2</v>
      </c>
      <c r="H7" s="22">
        <v>6.8439799999999995E-2</v>
      </c>
      <c r="J7" s="10">
        <v>2.7103199999999999E-4</v>
      </c>
      <c r="K7" s="8" t="s">
        <v>2</v>
      </c>
      <c r="L7" s="22">
        <v>1.1403E-4</v>
      </c>
      <c r="N7" s="10">
        <v>5.3822799999999997E-4</v>
      </c>
      <c r="O7" s="8" t="s">
        <v>2</v>
      </c>
      <c r="P7" s="22">
        <v>1.70011E-4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39">
        <v>3.4077900000000001E-2</v>
      </c>
      <c r="G8" s="21" t="s">
        <v>2</v>
      </c>
      <c r="H8" s="22">
        <v>3.0831899999999999E-2</v>
      </c>
      <c r="I8" s="21"/>
      <c r="J8" s="10">
        <v>1.2673900000000001E-4</v>
      </c>
      <c r="K8" s="8" t="s">
        <v>2</v>
      </c>
      <c r="L8" s="22">
        <v>3.5682300000000002E-5</v>
      </c>
      <c r="M8" s="10"/>
      <c r="N8" s="10">
        <v>2.6084600000000002E-4</v>
      </c>
      <c r="O8" s="8" t="s">
        <v>2</v>
      </c>
      <c r="P8" s="22">
        <v>6.7984099999999998E-5</v>
      </c>
    </row>
    <row r="9" spans="2:28" x14ac:dyDescent="0.25">
      <c r="E9" s="5">
        <v>6</v>
      </c>
      <c r="F9" s="39">
        <v>3.32895E-2</v>
      </c>
      <c r="G9" s="21" t="s">
        <v>2</v>
      </c>
      <c r="H9" s="22">
        <v>3.0073099999999998E-2</v>
      </c>
      <c r="I9" s="21"/>
      <c r="J9" s="10">
        <v>1.37639E-4</v>
      </c>
      <c r="K9" s="8" t="s">
        <v>2</v>
      </c>
      <c r="L9" s="22">
        <v>5.0634399999999998E-5</v>
      </c>
      <c r="M9" s="10"/>
      <c r="N9" s="10">
        <v>2.8615999999999998E-4</v>
      </c>
      <c r="O9" s="8" t="s">
        <v>2</v>
      </c>
      <c r="P9" s="22">
        <v>9.2129500000000006E-5</v>
      </c>
    </row>
    <row r="10" spans="2:28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22">
        <v>5.0756799999999998E-2</v>
      </c>
      <c r="I10" s="21"/>
      <c r="J10" s="10">
        <v>2.97044E-4</v>
      </c>
      <c r="K10" s="8" t="s">
        <v>2</v>
      </c>
      <c r="L10" s="22">
        <v>7.3741100000000005E-5</v>
      </c>
      <c r="M10" s="10"/>
      <c r="N10" s="10">
        <v>2.4988499999999998E-4</v>
      </c>
      <c r="O10" s="8" t="s">
        <v>2</v>
      </c>
      <c r="P10" s="22">
        <v>3.0536300000000001E-5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22">
        <v>6.0123200000000002E-2</v>
      </c>
      <c r="I11" s="21"/>
      <c r="J11" s="10">
        <v>3.1236600000000001E-4</v>
      </c>
      <c r="K11" s="8" t="s">
        <v>2</v>
      </c>
      <c r="L11" s="22">
        <v>6.8420300000000006E-5</v>
      </c>
      <c r="M11" s="10"/>
      <c r="N11" s="10">
        <v>2.66378E-4</v>
      </c>
      <c r="O11" s="8" t="s">
        <v>2</v>
      </c>
      <c r="P11" s="22">
        <v>4.94861E-5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39">
        <v>4.3734599999999998E-2</v>
      </c>
      <c r="G12" s="21" t="s">
        <v>2</v>
      </c>
      <c r="H12" s="22">
        <v>4.2146099999999999E-2</v>
      </c>
      <c r="I12" s="21"/>
      <c r="J12" s="10">
        <v>2.2064400000000001E-4</v>
      </c>
      <c r="K12" s="8" t="s">
        <v>2</v>
      </c>
      <c r="L12" s="22">
        <v>1.30252E-4</v>
      </c>
      <c r="M12" s="10"/>
      <c r="N12" s="10">
        <v>3.64712E-4</v>
      </c>
      <c r="O12" s="8" t="s">
        <v>2</v>
      </c>
      <c r="P12" s="22">
        <v>7.9919799999999993E-5</v>
      </c>
    </row>
    <row r="13" spans="2:28" x14ac:dyDescent="0.25">
      <c r="E13" s="5">
        <v>14</v>
      </c>
      <c r="F13" s="39">
        <v>4.2542799999999999E-2</v>
      </c>
      <c r="G13" s="21" t="s">
        <v>2</v>
      </c>
      <c r="H13" s="22">
        <v>6.2047100000000001E-2</v>
      </c>
      <c r="I13" s="21"/>
      <c r="J13" s="10">
        <v>2.0521299999999999E-4</v>
      </c>
      <c r="K13" s="8" t="s">
        <v>2</v>
      </c>
      <c r="L13" s="22">
        <v>8.4068599999999997E-5</v>
      </c>
      <c r="M13" s="10"/>
      <c r="N13" s="10">
        <v>3.5463999999999998E-4</v>
      </c>
      <c r="O13" s="8" t="s">
        <v>2</v>
      </c>
      <c r="P13" s="22">
        <v>8.3286099999999995E-5</v>
      </c>
    </row>
    <row r="14" spans="2:28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22">
        <v>0.12534400000000001</v>
      </c>
      <c r="I14" s="21"/>
      <c r="J14" s="10">
        <v>6.8318899999999995E-4</v>
      </c>
      <c r="K14" s="8" t="s">
        <v>2</v>
      </c>
      <c r="L14" s="22">
        <v>3.3416000000000001E-4</v>
      </c>
      <c r="M14" s="10"/>
      <c r="N14" s="10">
        <v>4.8809400000000001E-4</v>
      </c>
      <c r="O14" s="8" t="s">
        <v>2</v>
      </c>
      <c r="P14" s="22">
        <v>1.8000899999999999E-4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40">
        <v>0.14551700000000001</v>
      </c>
      <c r="G15" s="25" t="s">
        <v>2</v>
      </c>
      <c r="H15" s="23">
        <v>9.5832500000000001E-2</v>
      </c>
      <c r="I15" s="25"/>
      <c r="J15" s="15">
        <v>7.0637100000000002E-4</v>
      </c>
      <c r="K15" s="13" t="s">
        <v>2</v>
      </c>
      <c r="L15" s="23">
        <v>3.2875999999999999E-4</v>
      </c>
      <c r="M15" s="15"/>
      <c r="N15" s="15">
        <v>4.6120200000000002E-4</v>
      </c>
      <c r="O15" s="13" t="s">
        <v>2</v>
      </c>
      <c r="P15" s="23">
        <v>1.78121E-4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41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38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39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39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39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39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39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39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39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40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3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38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39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39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39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39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39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39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39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40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37"/>
      <c r="G41" s="18"/>
      <c r="H41" s="19"/>
    </row>
    <row r="42" spans="3:20" x14ac:dyDescent="0.25">
      <c r="E42" s="12" t="s">
        <v>16</v>
      </c>
      <c r="F42" s="38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39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39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39">
        <v>1.2253500000000001E-2</v>
      </c>
      <c r="G45" s="8" t="s">
        <v>2</v>
      </c>
      <c r="H45" s="22">
        <v>1.58508E-3</v>
      </c>
      <c r="N45" s="46" t="s">
        <v>19</v>
      </c>
      <c r="S45"/>
    </row>
    <row r="46" spans="3:20" x14ac:dyDescent="0.25">
      <c r="E46" s="5">
        <v>4</v>
      </c>
      <c r="F46" s="39">
        <v>1.1872799999999999E-2</v>
      </c>
      <c r="G46" s="8" t="s">
        <v>2</v>
      </c>
      <c r="H46" s="22">
        <v>1.5695399999999999E-3</v>
      </c>
    </row>
    <row r="47" spans="3:20" ht="87.75" x14ac:dyDescent="3.5">
      <c r="E47" s="5">
        <v>7</v>
      </c>
      <c r="F47" s="39">
        <v>5.2741699999999999E-3</v>
      </c>
      <c r="G47" s="8" t="s">
        <v>2</v>
      </c>
      <c r="H47" s="22">
        <v>5.44386E-4</v>
      </c>
      <c r="N47" s="71" t="s">
        <v>23</v>
      </c>
      <c r="T47" s="71"/>
    </row>
    <row r="48" spans="3:20" x14ac:dyDescent="0.25">
      <c r="E48" s="5">
        <v>8</v>
      </c>
      <c r="F48" s="39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39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40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37"/>
      <c r="G54" s="18"/>
      <c r="H54" s="19"/>
    </row>
    <row r="55" spans="5:8" x14ac:dyDescent="0.25">
      <c r="E55" s="12" t="s">
        <v>16</v>
      </c>
      <c r="F55" s="38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42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42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42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42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42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42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42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43">
        <v>126.871</v>
      </c>
      <c r="G63" s="13" t="s">
        <v>2</v>
      </c>
      <c r="H63" s="26">
        <v>29.6187</v>
      </c>
    </row>
    <row r="65" spans="6:28" ht="15.75" thickBot="1" x14ac:dyDescent="0.3"/>
    <row r="66" spans="6:28" ht="15.75" thickBot="1" x14ac:dyDescent="0.3">
      <c r="Q66" s="31"/>
      <c r="R66" s="32"/>
      <c r="S66" s="33"/>
      <c r="T66" s="34"/>
      <c r="U66" s="35"/>
      <c r="V66" s="36"/>
      <c r="W66" s="33"/>
      <c r="X66" s="34"/>
      <c r="Y66" s="35"/>
      <c r="Z66" s="34"/>
      <c r="AA66" s="34"/>
      <c r="AB66" s="34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Q27"/>
  <sheetViews>
    <sheetView showGridLines="0" workbookViewId="0">
      <selection activeCell="H19" sqref="H19"/>
    </sheetView>
  </sheetViews>
  <sheetFormatPr defaultRowHeight="15" x14ac:dyDescent="0.25"/>
  <cols>
    <col min="5" max="5" width="16.7109375" customWidth="1"/>
    <col min="6" max="6" width="9.140625" style="1"/>
    <col min="7" max="7" width="4" customWidth="1"/>
    <col min="8" max="8" width="9.140625" style="2"/>
    <col min="10" max="10" width="9.140625" style="1"/>
    <col min="11" max="11" width="4.140625" customWidth="1"/>
    <col min="12" max="12" width="9.140625" style="2"/>
  </cols>
  <sheetData>
    <row r="9" spans="5:17" ht="1.5" customHeight="1" x14ac:dyDescent="0.25"/>
    <row r="10" spans="5:17" ht="8.25" customHeight="1" x14ac:dyDescent="0.25"/>
    <row r="11" spans="5:17" ht="48.75" customHeight="1" x14ac:dyDescent="0.25">
      <c r="E11" s="16"/>
      <c r="F11" s="49"/>
      <c r="G11" s="18"/>
      <c r="H11" s="19"/>
      <c r="I11" s="28"/>
      <c r="J11" s="29"/>
      <c r="K11" s="18"/>
      <c r="L11" s="19"/>
      <c r="M11" s="6"/>
      <c r="N11" s="7"/>
      <c r="O11" s="6"/>
      <c r="P11" s="9"/>
      <c r="Q11" s="6"/>
    </row>
    <row r="12" spans="5:17" x14ac:dyDescent="0.25">
      <c r="E12" s="12" t="s">
        <v>20</v>
      </c>
      <c r="F12" s="20" t="s">
        <v>17</v>
      </c>
      <c r="G12" s="13" t="s">
        <v>2</v>
      </c>
      <c r="H12" s="14" t="s">
        <v>18</v>
      </c>
      <c r="I12" s="6"/>
      <c r="J12" s="20" t="s">
        <v>17</v>
      </c>
      <c r="K12" s="13" t="s">
        <v>2</v>
      </c>
      <c r="L12" s="14" t="s">
        <v>18</v>
      </c>
      <c r="M12" s="6"/>
      <c r="N12" s="7"/>
      <c r="O12" s="8"/>
      <c r="P12" s="9"/>
      <c r="Q12" s="6"/>
    </row>
    <row r="13" spans="5:17" x14ac:dyDescent="0.25">
      <c r="E13" s="5" t="s">
        <v>21</v>
      </c>
      <c r="F13" s="10">
        <v>74.3</v>
      </c>
      <c r="G13" s="8" t="s">
        <v>2</v>
      </c>
      <c r="H13" s="22">
        <v>11</v>
      </c>
      <c r="I13" s="6"/>
      <c r="J13" s="10">
        <v>0.97</v>
      </c>
      <c r="K13" s="8" t="s">
        <v>2</v>
      </c>
      <c r="L13" s="22">
        <v>0.39</v>
      </c>
      <c r="M13" s="6"/>
      <c r="N13" s="10"/>
      <c r="O13" s="8"/>
      <c r="P13" s="22"/>
      <c r="Q13" s="6"/>
    </row>
    <row r="14" spans="5:17" x14ac:dyDescent="0.25">
      <c r="E14" s="12" t="s">
        <v>22</v>
      </c>
      <c r="F14" s="15">
        <v>86.6</v>
      </c>
      <c r="G14" s="13" t="s">
        <v>2</v>
      </c>
      <c r="H14" s="23">
        <v>15.4</v>
      </c>
      <c r="I14" s="48"/>
      <c r="J14" s="15">
        <v>1.6</v>
      </c>
      <c r="K14" s="13" t="s">
        <v>2</v>
      </c>
      <c r="L14" s="23">
        <v>0.41</v>
      </c>
      <c r="M14" s="6"/>
      <c r="N14" s="10"/>
      <c r="O14" s="8"/>
      <c r="P14" s="22"/>
      <c r="Q14" s="6"/>
    </row>
    <row r="15" spans="5:17" x14ac:dyDescent="0.25">
      <c r="E15" s="5"/>
      <c r="F15" s="10"/>
      <c r="G15" s="8"/>
      <c r="H15" s="22"/>
      <c r="I15" s="6"/>
      <c r="J15" s="10"/>
      <c r="K15" s="8"/>
      <c r="L15" s="22"/>
      <c r="M15" s="6"/>
      <c r="N15" s="10"/>
      <c r="O15" s="8"/>
      <c r="P15" s="22"/>
      <c r="Q15" s="6"/>
    </row>
    <row r="16" spans="5:17" x14ac:dyDescent="0.25">
      <c r="E16" s="5"/>
      <c r="F16" s="10"/>
      <c r="G16" s="8"/>
      <c r="H16" s="22"/>
      <c r="I16" s="6"/>
      <c r="J16" s="10"/>
      <c r="K16" s="8"/>
      <c r="L16" s="22"/>
      <c r="M16" s="6"/>
      <c r="N16" s="10"/>
      <c r="O16" s="8"/>
      <c r="P16" s="22"/>
      <c r="Q16" s="6"/>
    </row>
    <row r="17" spans="5:17" x14ac:dyDescent="0.25">
      <c r="E17" s="5"/>
      <c r="F17" s="10"/>
      <c r="G17" s="21"/>
      <c r="H17" s="22"/>
      <c r="I17" s="21"/>
      <c r="J17" s="10"/>
      <c r="K17" s="8"/>
      <c r="L17" s="22"/>
      <c r="M17" s="10"/>
      <c r="N17" s="10"/>
      <c r="O17" s="8"/>
      <c r="P17" s="22"/>
      <c r="Q17" s="6"/>
    </row>
    <row r="18" spans="5:17" x14ac:dyDescent="0.25">
      <c r="E18" s="5"/>
      <c r="F18" s="10"/>
      <c r="G18" s="21"/>
      <c r="H18" s="22"/>
      <c r="I18" s="21"/>
      <c r="J18" s="10"/>
      <c r="K18" s="8"/>
      <c r="L18" s="22"/>
      <c r="M18" s="10"/>
      <c r="N18" s="10"/>
      <c r="O18" s="8"/>
      <c r="P18" s="22"/>
      <c r="Q18" s="6"/>
    </row>
    <row r="19" spans="5:17" x14ac:dyDescent="0.25">
      <c r="E19" s="5"/>
      <c r="F19" s="10"/>
      <c r="G19" s="21"/>
      <c r="H19" s="22"/>
      <c r="I19" s="21"/>
      <c r="J19" s="10"/>
      <c r="K19" s="8"/>
      <c r="L19" s="22"/>
      <c r="M19" s="10"/>
      <c r="N19" s="10"/>
      <c r="O19" s="8"/>
      <c r="P19" s="22"/>
      <c r="Q19" s="6"/>
    </row>
    <row r="20" spans="5:17" x14ac:dyDescent="0.25">
      <c r="E20" s="5"/>
      <c r="F20" s="10"/>
      <c r="G20" s="21"/>
      <c r="H20" s="22"/>
      <c r="I20" s="21"/>
      <c r="J20" s="10"/>
      <c r="K20" s="8"/>
      <c r="L20" s="22"/>
      <c r="M20" s="10"/>
      <c r="N20" s="10"/>
      <c r="O20" s="8"/>
      <c r="P20" s="22"/>
      <c r="Q20" s="6"/>
    </row>
    <row r="21" spans="5:17" x14ac:dyDescent="0.25">
      <c r="E21" s="5"/>
      <c r="F21" s="10"/>
      <c r="G21" s="21"/>
      <c r="H21" s="22"/>
      <c r="I21" s="21"/>
      <c r="J21" s="10"/>
      <c r="K21" s="8"/>
      <c r="L21" s="22"/>
      <c r="M21" s="10"/>
      <c r="N21" s="10"/>
      <c r="O21" s="8"/>
      <c r="P21" s="22"/>
      <c r="Q21" s="6"/>
    </row>
    <row r="22" spans="5:17" x14ac:dyDescent="0.25">
      <c r="E22" s="5"/>
      <c r="F22" s="10"/>
      <c r="G22" s="21"/>
      <c r="H22" s="22"/>
      <c r="I22" s="21"/>
      <c r="J22" s="10"/>
      <c r="K22" s="8"/>
      <c r="L22" s="22"/>
      <c r="M22" s="10"/>
      <c r="N22" s="10"/>
      <c r="O22" s="8"/>
      <c r="P22" s="22"/>
      <c r="Q22" s="6"/>
    </row>
    <row r="23" spans="5:17" x14ac:dyDescent="0.25">
      <c r="E23" s="5"/>
      <c r="F23" s="10"/>
      <c r="G23" s="21"/>
      <c r="H23" s="22"/>
      <c r="I23" s="21"/>
      <c r="J23" s="10"/>
      <c r="K23" s="8"/>
      <c r="L23" s="22"/>
      <c r="M23" s="10"/>
      <c r="N23" s="10"/>
      <c r="O23" s="8"/>
      <c r="P23" s="22"/>
      <c r="Q23" s="6"/>
    </row>
    <row r="24" spans="5:17" x14ac:dyDescent="0.25">
      <c r="E24" s="5"/>
      <c r="F24" s="10"/>
      <c r="G24" s="21"/>
      <c r="H24" s="22"/>
      <c r="I24" s="21"/>
      <c r="J24" s="10"/>
      <c r="K24" s="8"/>
      <c r="L24" s="22"/>
      <c r="M24" s="10"/>
      <c r="N24" s="10"/>
      <c r="O24" s="8"/>
      <c r="P24" s="22"/>
      <c r="Q24" s="6"/>
    </row>
    <row r="25" spans="5:17" x14ac:dyDescent="0.25">
      <c r="E25" s="6"/>
      <c r="F25" s="7"/>
      <c r="G25" s="6"/>
      <c r="H25" s="9"/>
      <c r="I25" s="6"/>
      <c r="J25" s="7"/>
      <c r="K25" s="6"/>
      <c r="L25" s="9"/>
      <c r="M25" s="6"/>
      <c r="N25" s="6"/>
      <c r="O25" s="6"/>
      <c r="P25" s="6"/>
      <c r="Q25" s="6"/>
    </row>
    <row r="26" spans="5:17" x14ac:dyDescent="0.25">
      <c r="E26" s="6"/>
      <c r="F26" s="7"/>
      <c r="G26" s="6"/>
      <c r="H26" s="9"/>
      <c r="I26" s="6"/>
      <c r="J26" s="7"/>
      <c r="K26" s="6"/>
      <c r="L26" s="9"/>
      <c r="M26" s="6"/>
    </row>
    <row r="27" spans="5:17" x14ac:dyDescent="0.25">
      <c r="E27" s="6"/>
      <c r="F27" s="7"/>
      <c r="G27" s="6"/>
      <c r="H27" s="9"/>
      <c r="I27" s="6"/>
      <c r="J27" s="7"/>
      <c r="K27" s="6"/>
      <c r="L27" s="9"/>
      <c r="M2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P1" sqref="P1:P12"/>
    </sheetView>
  </sheetViews>
  <sheetFormatPr defaultRowHeight="15" x14ac:dyDescent="0.25"/>
  <sheetData>
    <row r="1" spans="1:16" x14ac:dyDescent="0.25">
      <c r="A1">
        <v>0.62</v>
      </c>
      <c r="B1">
        <v>5.7</v>
      </c>
      <c r="C1">
        <v>33.1173</v>
      </c>
      <c r="D1">
        <v>5.7302600000000004</v>
      </c>
      <c r="E1">
        <v>7.5070700000000004E-2</v>
      </c>
      <c r="F1">
        <v>6.7396899999999996E-2</v>
      </c>
      <c r="H1">
        <v>1.15229</v>
      </c>
      <c r="I1">
        <v>0.47545199999999999</v>
      </c>
      <c r="J1">
        <v>0.118021</v>
      </c>
      <c r="K1">
        <v>5.71896E-2</v>
      </c>
      <c r="M1">
        <v>0.18336</v>
      </c>
      <c r="N1">
        <v>3.2227199999999998E-2</v>
      </c>
      <c r="O1">
        <v>9.5033700000000006E-3</v>
      </c>
      <c r="P1">
        <v>4.1428599999999999E-3</v>
      </c>
    </row>
    <row r="2" spans="1:16" x14ac:dyDescent="0.25">
      <c r="A2">
        <v>0.76</v>
      </c>
      <c r="B2">
        <v>5.9</v>
      </c>
      <c r="C2">
        <v>32.594499999999996</v>
      </c>
      <c r="D2">
        <v>6.1389899999999997</v>
      </c>
      <c r="E2">
        <v>7.9462900000000003E-2</v>
      </c>
      <c r="F2">
        <v>6.7787399999999998E-2</v>
      </c>
      <c r="H2">
        <v>1.1317600000000001</v>
      </c>
      <c r="I2">
        <v>0.45654</v>
      </c>
      <c r="J2">
        <v>0.119519</v>
      </c>
      <c r="K2">
        <v>5.8049999999999997E-2</v>
      </c>
      <c r="M2">
        <v>0.18399799999999999</v>
      </c>
      <c r="N2">
        <v>3.2758500000000003E-2</v>
      </c>
      <c r="O2">
        <v>9.8532600000000008E-3</v>
      </c>
      <c r="P2">
        <v>4.4127300000000001E-3</v>
      </c>
    </row>
    <row r="3" spans="1:16" x14ac:dyDescent="0.25">
      <c r="A3">
        <v>0.85</v>
      </c>
      <c r="B3">
        <v>0</v>
      </c>
      <c r="C3">
        <v>19.479700000000001</v>
      </c>
      <c r="D3">
        <v>3.68777</v>
      </c>
      <c r="E3">
        <v>0.190441</v>
      </c>
      <c r="F3">
        <v>0.162747</v>
      </c>
      <c r="H3">
        <v>1.63124</v>
      </c>
      <c r="I3">
        <v>0.59682000000000002</v>
      </c>
      <c r="J3">
        <v>0.14258000000000001</v>
      </c>
      <c r="K3">
        <v>8.7889099999999998E-2</v>
      </c>
      <c r="M3">
        <v>0.284298</v>
      </c>
      <c r="N3">
        <v>3.5819700000000003E-2</v>
      </c>
      <c r="O3">
        <v>1.1721799999999999E-2</v>
      </c>
      <c r="P3">
        <v>5.5527099999999998E-3</v>
      </c>
    </row>
    <row r="4" spans="1:16" x14ac:dyDescent="0.25">
      <c r="A4">
        <v>0.85</v>
      </c>
      <c r="B4">
        <v>0</v>
      </c>
      <c r="C4">
        <v>19.872699999999998</v>
      </c>
      <c r="D4">
        <v>3.7715700000000001</v>
      </c>
      <c r="E4">
        <v>0.191439</v>
      </c>
      <c r="F4">
        <v>0.16789499999999999</v>
      </c>
      <c r="H4">
        <v>1.56375</v>
      </c>
      <c r="I4">
        <v>0.56246799999999997</v>
      </c>
      <c r="J4">
        <v>0.13956099999999999</v>
      </c>
      <c r="K4">
        <v>8.2127599999999995E-2</v>
      </c>
      <c r="M4">
        <v>0.27585500000000002</v>
      </c>
      <c r="N4">
        <v>3.3758499999999997E-2</v>
      </c>
      <c r="O4">
        <v>1.15075E-2</v>
      </c>
      <c r="P4">
        <v>5.0364700000000004E-3</v>
      </c>
    </row>
    <row r="5" spans="1:16" x14ac:dyDescent="0.25">
      <c r="A5">
        <v>0.3</v>
      </c>
      <c r="B5">
        <v>5.6</v>
      </c>
      <c r="C5">
        <v>51.648699999999998</v>
      </c>
      <c r="D5">
        <v>11.4663</v>
      </c>
      <c r="E5">
        <v>3.00074E-2</v>
      </c>
      <c r="F5">
        <v>1.53776E-2</v>
      </c>
      <c r="H5">
        <v>0.62121199999999999</v>
      </c>
      <c r="I5">
        <v>0.20857000000000001</v>
      </c>
      <c r="J5">
        <v>6.11294E-2</v>
      </c>
      <c r="K5">
        <v>1.24511E-2</v>
      </c>
      <c r="M5">
        <v>0.108651</v>
      </c>
      <c r="N5">
        <v>9.9829399999999992E-3</v>
      </c>
      <c r="O5">
        <v>5.5263700000000001E-3</v>
      </c>
      <c r="P5">
        <v>9.1595100000000003E-4</v>
      </c>
    </row>
    <row r="6" spans="1:16" x14ac:dyDescent="0.25">
      <c r="A6">
        <v>0.69</v>
      </c>
      <c r="B6">
        <v>5.5</v>
      </c>
      <c r="C6">
        <v>51.222200000000001</v>
      </c>
      <c r="D6">
        <v>10.585699999999999</v>
      </c>
      <c r="E6">
        <v>2.2240599999999999E-2</v>
      </c>
      <c r="F6">
        <v>9.7367300000000007E-3</v>
      </c>
      <c r="H6">
        <v>0.61207599999999995</v>
      </c>
      <c r="I6">
        <v>0.20011300000000001</v>
      </c>
      <c r="J6">
        <v>6.0668E-2</v>
      </c>
      <c r="K6">
        <v>1.4333E-2</v>
      </c>
      <c r="M6">
        <v>0.10820200000000001</v>
      </c>
      <c r="N6">
        <v>1.0513700000000001E-2</v>
      </c>
      <c r="O6">
        <v>5.5470700000000003E-3</v>
      </c>
      <c r="P6">
        <v>9.2537299999999995E-4</v>
      </c>
    </row>
    <row r="7" spans="1:16" x14ac:dyDescent="0.25">
      <c r="A7">
        <v>0.25</v>
      </c>
      <c r="B7">
        <v>6.4</v>
      </c>
      <c r="C7">
        <v>111.31</v>
      </c>
      <c r="D7">
        <v>17.775700000000001</v>
      </c>
      <c r="E7">
        <v>5.6144800000000002E-2</v>
      </c>
      <c r="F7">
        <v>3.1841000000000001E-2</v>
      </c>
      <c r="H7">
        <v>1.5991299999999999</v>
      </c>
      <c r="I7">
        <v>0.48907099999999998</v>
      </c>
      <c r="J7">
        <v>0.14752399999999999</v>
      </c>
      <c r="K7">
        <v>3.3690400000000002E-2</v>
      </c>
      <c r="M7">
        <v>0.11874700000000001</v>
      </c>
      <c r="N7">
        <v>1.35925E-2</v>
      </c>
      <c r="O7">
        <v>5.6088500000000003E-3</v>
      </c>
      <c r="P7">
        <v>7.8411599999999996E-4</v>
      </c>
    </row>
    <row r="8" spans="1:16" x14ac:dyDescent="0.25">
      <c r="A8">
        <v>-0.04</v>
      </c>
      <c r="B8">
        <v>4.8</v>
      </c>
      <c r="C8">
        <v>110.70399999999999</v>
      </c>
      <c r="D8">
        <v>16.758500000000002</v>
      </c>
      <c r="E8">
        <v>5.3461000000000002E-2</v>
      </c>
      <c r="F8">
        <v>3.5728599999999999E-2</v>
      </c>
      <c r="H8">
        <v>1.5730299999999999</v>
      </c>
      <c r="I8">
        <v>0.41753099999999999</v>
      </c>
      <c r="J8">
        <v>0.150726</v>
      </c>
      <c r="K8">
        <v>3.1649200000000002E-2</v>
      </c>
      <c r="M8">
        <v>0.11840199999999999</v>
      </c>
      <c r="N8">
        <v>1.225E-2</v>
      </c>
      <c r="O8">
        <v>5.7909199999999997E-3</v>
      </c>
      <c r="P8">
        <v>9.2308199999999998E-4</v>
      </c>
    </row>
    <row r="9" spans="1:16" x14ac:dyDescent="0.25">
      <c r="A9">
        <v>-0.05</v>
      </c>
      <c r="B9">
        <v>3.7</v>
      </c>
      <c r="C9">
        <v>60.190199999999997</v>
      </c>
      <c r="D9">
        <v>20.714500000000001</v>
      </c>
      <c r="E9">
        <v>0.220386</v>
      </c>
      <c r="F9">
        <v>0.66138200000000003</v>
      </c>
      <c r="H9">
        <v>0.74346299999999998</v>
      </c>
      <c r="I9">
        <v>0.40464099999999997</v>
      </c>
      <c r="J9">
        <v>0.14097999999999999</v>
      </c>
      <c r="K9">
        <v>0.113133</v>
      </c>
      <c r="M9">
        <v>0.106465</v>
      </c>
      <c r="N9">
        <v>1.64207E-2</v>
      </c>
      <c r="O9">
        <v>1.0023900000000001E-2</v>
      </c>
      <c r="P9">
        <v>6.27986E-3</v>
      </c>
    </row>
    <row r="10" spans="1:16" x14ac:dyDescent="0.25">
      <c r="A10">
        <v>0.38</v>
      </c>
      <c r="B10">
        <v>3.7</v>
      </c>
      <c r="C10">
        <v>62.927799999999998</v>
      </c>
      <c r="D10">
        <v>21.6113</v>
      </c>
      <c r="E10">
        <v>6.2672599999999995E-2</v>
      </c>
      <c r="F10">
        <v>9.1994800000000002E-2</v>
      </c>
      <c r="H10">
        <v>0.72275500000000004</v>
      </c>
      <c r="I10">
        <v>0.39578000000000002</v>
      </c>
      <c r="J10">
        <v>0.12823499999999999</v>
      </c>
      <c r="K10">
        <v>8.25462E-2</v>
      </c>
      <c r="M10">
        <v>0.10331899999999999</v>
      </c>
      <c r="N10">
        <v>1.3355300000000001E-2</v>
      </c>
      <c r="O10">
        <v>9.1174299999999993E-3</v>
      </c>
      <c r="P10">
        <v>3.96291E-3</v>
      </c>
    </row>
    <row r="11" spans="1:16" x14ac:dyDescent="0.25">
      <c r="A11">
        <v>0.22</v>
      </c>
      <c r="B11">
        <v>3.7</v>
      </c>
      <c r="C11">
        <v>121.89700000000001</v>
      </c>
      <c r="D11">
        <v>26.424299999999999</v>
      </c>
      <c r="E11">
        <v>0.235233</v>
      </c>
      <c r="F11">
        <v>0.23894499999999999</v>
      </c>
      <c r="H11">
        <v>1.9249799999999999</v>
      </c>
      <c r="I11">
        <v>0.676064</v>
      </c>
      <c r="J11">
        <v>0.35387400000000002</v>
      </c>
      <c r="K11">
        <v>0.183616</v>
      </c>
      <c r="M11">
        <v>0.12341000000000001</v>
      </c>
      <c r="N11">
        <v>1.22992E-2</v>
      </c>
      <c r="O11">
        <v>1.1672999999999999E-2</v>
      </c>
      <c r="P11">
        <v>5.6178399999999998E-3</v>
      </c>
    </row>
    <row r="12" spans="1:16" x14ac:dyDescent="0.25">
      <c r="A12">
        <v>0.27</v>
      </c>
      <c r="B12">
        <v>3.7</v>
      </c>
      <c r="C12">
        <v>127.199</v>
      </c>
      <c r="D12">
        <v>30.244900000000001</v>
      </c>
      <c r="E12">
        <v>0.177285</v>
      </c>
      <c r="F12">
        <v>0.15307399999999999</v>
      </c>
      <c r="H12">
        <v>2.3727499999999999</v>
      </c>
      <c r="I12">
        <v>0.90009700000000004</v>
      </c>
      <c r="J12">
        <v>0.60531900000000005</v>
      </c>
      <c r="K12">
        <v>1.4361600000000001</v>
      </c>
      <c r="M12">
        <v>0.133411</v>
      </c>
      <c r="N12">
        <v>1.4941899999999999E-2</v>
      </c>
      <c r="O12">
        <v>1.22025E-2</v>
      </c>
      <c r="P12">
        <v>1.4199099999999999E-2</v>
      </c>
    </row>
    <row r="37" spans="13:14" x14ac:dyDescent="0.25">
      <c r="M37" s="50"/>
      <c r="N37" s="50"/>
    </row>
    <row r="38" spans="13:14" x14ac:dyDescent="0.25">
      <c r="M38" s="50"/>
      <c r="N38" s="50"/>
    </row>
    <row r="39" spans="13:14" x14ac:dyDescent="0.25">
      <c r="M39" s="50"/>
      <c r="N39" s="50"/>
    </row>
    <row r="40" spans="13:14" x14ac:dyDescent="0.25">
      <c r="M40" s="50"/>
      <c r="N40" s="50"/>
    </row>
    <row r="41" spans="13:14" x14ac:dyDescent="0.25">
      <c r="M41" s="50"/>
      <c r="N41" s="50"/>
    </row>
    <row r="42" spans="13:14" x14ac:dyDescent="0.25">
      <c r="M42" s="50"/>
      <c r="N42" s="50"/>
    </row>
    <row r="43" spans="13:14" x14ac:dyDescent="0.25">
      <c r="M43" s="50"/>
      <c r="N43" s="50"/>
    </row>
    <row r="44" spans="13:14" x14ac:dyDescent="0.25">
      <c r="M44" s="50"/>
      <c r="N44" s="50"/>
    </row>
    <row r="45" spans="13:14" x14ac:dyDescent="0.25">
      <c r="M45" s="50"/>
      <c r="N45" s="50"/>
    </row>
    <row r="46" spans="13:14" x14ac:dyDescent="0.25">
      <c r="M46" s="50"/>
      <c r="N46" s="50"/>
    </row>
    <row r="49" spans="3:9" x14ac:dyDescent="0.25">
      <c r="H49" s="50"/>
      <c r="I49" s="50"/>
    </row>
    <row r="50" spans="3:9" x14ac:dyDescent="0.25">
      <c r="H50" s="50"/>
      <c r="I50" s="50"/>
    </row>
    <row r="51" spans="3:9" x14ac:dyDescent="0.25">
      <c r="H51" s="50"/>
      <c r="I51" s="50"/>
    </row>
    <row r="52" spans="3:9" x14ac:dyDescent="0.25">
      <c r="H52" s="50"/>
      <c r="I52" s="50"/>
    </row>
    <row r="53" spans="3:9" x14ac:dyDescent="0.25">
      <c r="H53" s="50"/>
      <c r="I53" s="50"/>
    </row>
    <row r="54" spans="3:9" x14ac:dyDescent="0.25">
      <c r="H54" s="50"/>
      <c r="I54" s="50"/>
    </row>
    <row r="55" spans="3:9" x14ac:dyDescent="0.25">
      <c r="H55" s="50"/>
      <c r="I55" s="50"/>
    </row>
    <row r="56" spans="3:9" x14ac:dyDescent="0.25">
      <c r="H56" s="50"/>
      <c r="I56" s="50"/>
    </row>
    <row r="57" spans="3:9" x14ac:dyDescent="0.25">
      <c r="H57" s="50"/>
      <c r="I57" s="50"/>
    </row>
    <row r="58" spans="3:9" x14ac:dyDescent="0.25">
      <c r="H58" s="50"/>
      <c r="I58" s="50"/>
    </row>
    <row r="61" spans="3:9" x14ac:dyDescent="0.25">
      <c r="C61" s="50"/>
      <c r="D61" s="50"/>
    </row>
    <row r="62" spans="3:9" x14ac:dyDescent="0.25">
      <c r="C62" s="50"/>
      <c r="D62" s="50"/>
    </row>
    <row r="63" spans="3:9" x14ac:dyDescent="0.25">
      <c r="C63" s="50"/>
      <c r="D63" s="50"/>
    </row>
    <row r="64" spans="3:9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74"/>
  <sheetViews>
    <sheetView zoomScale="85" zoomScaleNormal="85" workbookViewId="0">
      <selection activeCell="N21" sqref="N21:P32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6384" width="9.140625" style="6"/>
  </cols>
  <sheetData>
    <row r="2" spans="5:28" ht="73.5" customHeight="1" x14ac:dyDescent="0.25">
      <c r="E2" s="16"/>
      <c r="F2" s="65"/>
      <c r="G2" s="58"/>
      <c r="H2" s="59"/>
      <c r="I2" s="28"/>
      <c r="J2" s="66"/>
      <c r="K2" s="58"/>
      <c r="L2" s="59"/>
      <c r="M2" s="28"/>
      <c r="N2" s="66"/>
      <c r="O2" s="28"/>
      <c r="P2" s="59"/>
      <c r="S2" s="16"/>
      <c r="T2" s="16"/>
      <c r="U2" s="58"/>
      <c r="V2" s="59"/>
    </row>
    <row r="3" spans="5:28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30"/>
      <c r="J3" s="29" t="s">
        <v>17</v>
      </c>
      <c r="K3" s="18" t="s">
        <v>2</v>
      </c>
      <c r="L3" s="19" t="s">
        <v>18</v>
      </c>
      <c r="M3" s="30"/>
      <c r="N3" s="29" t="s">
        <v>17</v>
      </c>
      <c r="O3" s="18" t="s">
        <v>2</v>
      </c>
      <c r="P3" s="19" t="s">
        <v>18</v>
      </c>
      <c r="S3" s="5"/>
      <c r="T3" s="7"/>
      <c r="U3" s="8"/>
      <c r="V3" s="9"/>
    </row>
    <row r="4" spans="5:28" x14ac:dyDescent="0.25">
      <c r="E4" s="16">
        <v>1</v>
      </c>
      <c r="F4" s="61">
        <v>33.1173</v>
      </c>
      <c r="G4" s="58" t="s">
        <v>2</v>
      </c>
      <c r="H4" s="62">
        <v>5.7302600000000004</v>
      </c>
      <c r="I4" s="28"/>
      <c r="J4" s="61">
        <v>1.15229</v>
      </c>
      <c r="K4" s="58" t="s">
        <v>2</v>
      </c>
      <c r="L4" s="61">
        <v>0.47545199999999999</v>
      </c>
      <c r="M4" s="28"/>
      <c r="N4" s="61">
        <v>0.18336</v>
      </c>
      <c r="O4" s="58" t="s">
        <v>2</v>
      </c>
      <c r="P4" s="63">
        <v>3.2227199999999998E-2</v>
      </c>
      <c r="S4" s="5"/>
      <c r="T4" s="21"/>
      <c r="U4" s="8"/>
      <c r="V4" s="24"/>
    </row>
    <row r="5" spans="5:28" x14ac:dyDescent="0.25">
      <c r="E5" s="5">
        <v>2</v>
      </c>
      <c r="F5" s="21">
        <v>32.594499999999996</v>
      </c>
      <c r="G5" s="8" t="s">
        <v>2</v>
      </c>
      <c r="H5" s="24">
        <v>6.1389899999999997</v>
      </c>
      <c r="J5" s="21">
        <v>1.1317600000000001</v>
      </c>
      <c r="K5" s="8" t="s">
        <v>2</v>
      </c>
      <c r="L5" s="21">
        <v>0.45654</v>
      </c>
      <c r="N5" s="21">
        <v>0.18399799999999999</v>
      </c>
      <c r="O5" s="8" t="s">
        <v>2</v>
      </c>
      <c r="P5" s="60">
        <v>3.2758500000000003E-2</v>
      </c>
      <c r="S5" s="5"/>
      <c r="T5" s="21"/>
      <c r="U5" s="8"/>
      <c r="V5" s="24"/>
      <c r="Y5" s="5"/>
      <c r="Z5" s="5"/>
      <c r="AA5" s="8"/>
      <c r="AB5" s="9"/>
    </row>
    <row r="6" spans="5:28" x14ac:dyDescent="0.25">
      <c r="E6" s="5">
        <v>3</v>
      </c>
      <c r="F6" s="21">
        <v>19.479700000000001</v>
      </c>
      <c r="G6" s="8" t="s">
        <v>2</v>
      </c>
      <c r="H6" s="24">
        <v>3.68777</v>
      </c>
      <c r="J6" s="21">
        <v>1.63124</v>
      </c>
      <c r="K6" s="8" t="s">
        <v>2</v>
      </c>
      <c r="L6" s="21">
        <v>0.59682000000000002</v>
      </c>
      <c r="N6" s="21">
        <v>0.284298</v>
      </c>
      <c r="O6" s="8" t="s">
        <v>2</v>
      </c>
      <c r="P6" s="60">
        <v>3.5819700000000003E-2</v>
      </c>
      <c r="S6" s="5"/>
      <c r="T6" s="21"/>
      <c r="U6" s="8"/>
      <c r="V6" s="24"/>
      <c r="Y6" s="5"/>
      <c r="Z6" s="7"/>
      <c r="AA6" s="8"/>
      <c r="AB6" s="9"/>
    </row>
    <row r="7" spans="5:28" x14ac:dyDescent="0.25">
      <c r="E7" s="5">
        <v>4</v>
      </c>
      <c r="F7" s="21">
        <v>19.872699999999998</v>
      </c>
      <c r="G7" s="8" t="s">
        <v>2</v>
      </c>
      <c r="H7" s="24">
        <v>3.7715700000000001</v>
      </c>
      <c r="J7" s="21">
        <v>1.56375</v>
      </c>
      <c r="K7" s="8" t="s">
        <v>2</v>
      </c>
      <c r="L7" s="21">
        <v>0.56246799999999997</v>
      </c>
      <c r="N7" s="21">
        <v>0.27585500000000002</v>
      </c>
      <c r="O7" s="8" t="s">
        <v>2</v>
      </c>
      <c r="P7" s="60">
        <v>3.3758499999999997E-2</v>
      </c>
      <c r="S7" s="5"/>
      <c r="T7" s="21"/>
      <c r="U7" s="8"/>
      <c r="V7" s="24"/>
      <c r="Y7" s="5"/>
      <c r="Z7" s="21"/>
      <c r="AA7" s="8"/>
      <c r="AB7" s="24"/>
    </row>
    <row r="8" spans="5:28" x14ac:dyDescent="0.25">
      <c r="E8" s="5">
        <v>5</v>
      </c>
      <c r="F8" s="21">
        <v>51.648699999999998</v>
      </c>
      <c r="G8" s="21" t="s">
        <v>2</v>
      </c>
      <c r="H8" s="24">
        <v>11.4663</v>
      </c>
      <c r="I8" s="21"/>
      <c r="J8" s="21">
        <v>0.62121199999999999</v>
      </c>
      <c r="K8" s="8" t="s">
        <v>2</v>
      </c>
      <c r="L8" s="21">
        <v>0.20857000000000001</v>
      </c>
      <c r="M8" s="10"/>
      <c r="N8" s="21">
        <v>0.108651</v>
      </c>
      <c r="O8" s="8" t="s">
        <v>2</v>
      </c>
      <c r="P8" s="60">
        <v>9.9829399999999992E-3</v>
      </c>
    </row>
    <row r="9" spans="5:28" x14ac:dyDescent="0.25">
      <c r="E9" s="5">
        <v>6</v>
      </c>
      <c r="F9" s="21">
        <v>51.222200000000001</v>
      </c>
      <c r="G9" s="21" t="s">
        <v>2</v>
      </c>
      <c r="H9" s="24">
        <v>10.585699999999999</v>
      </c>
      <c r="I9" s="21"/>
      <c r="J9" s="21">
        <v>0.61207599999999995</v>
      </c>
      <c r="K9" s="8" t="s">
        <v>2</v>
      </c>
      <c r="L9" s="21">
        <v>0.20011300000000001</v>
      </c>
      <c r="M9" s="10"/>
      <c r="N9" s="21">
        <v>0.10820200000000001</v>
      </c>
      <c r="O9" s="8" t="s">
        <v>2</v>
      </c>
      <c r="P9" s="60">
        <v>1.0513700000000001E-2</v>
      </c>
    </row>
    <row r="10" spans="5:28" x14ac:dyDescent="0.25">
      <c r="E10" s="5">
        <v>7</v>
      </c>
      <c r="F10" s="21">
        <v>111.31</v>
      </c>
      <c r="G10" s="21" t="s">
        <v>2</v>
      </c>
      <c r="H10" s="24">
        <v>17.775700000000001</v>
      </c>
      <c r="I10" s="21"/>
      <c r="J10" s="21">
        <v>1.5991299999999999</v>
      </c>
      <c r="K10" s="8" t="s">
        <v>2</v>
      </c>
      <c r="L10" s="21">
        <v>0.48907099999999998</v>
      </c>
      <c r="M10" s="10"/>
      <c r="N10" s="21">
        <v>0.11874700000000001</v>
      </c>
      <c r="O10" s="8" t="s">
        <v>2</v>
      </c>
      <c r="P10" s="60">
        <v>1.35925E-2</v>
      </c>
      <c r="R10" s="11"/>
      <c r="S10" s="5"/>
      <c r="T10" s="21"/>
      <c r="U10" s="8"/>
      <c r="V10" s="24"/>
      <c r="X10" s="11"/>
      <c r="Y10" s="5"/>
      <c r="Z10" s="21"/>
      <c r="AA10" s="8"/>
      <c r="AB10" s="24"/>
    </row>
    <row r="11" spans="5:28" x14ac:dyDescent="0.25">
      <c r="E11" s="5">
        <v>8</v>
      </c>
      <c r="F11" s="21">
        <v>110.70399999999999</v>
      </c>
      <c r="G11" s="21" t="s">
        <v>2</v>
      </c>
      <c r="H11" s="24">
        <v>16.758500000000002</v>
      </c>
      <c r="I11" s="21"/>
      <c r="J11" s="21">
        <v>1.5730299999999999</v>
      </c>
      <c r="K11" s="8" t="s">
        <v>2</v>
      </c>
      <c r="L11" s="21">
        <v>0.41753099999999999</v>
      </c>
      <c r="M11" s="10"/>
      <c r="N11" s="21">
        <v>0.11840199999999999</v>
      </c>
      <c r="O11" s="8" t="s">
        <v>2</v>
      </c>
      <c r="P11" s="60">
        <v>1.225E-2</v>
      </c>
      <c r="R11" s="11"/>
      <c r="S11" s="5"/>
      <c r="T11" s="21"/>
      <c r="U11" s="8"/>
      <c r="V11" s="24"/>
      <c r="X11" s="11"/>
      <c r="Y11" s="5"/>
      <c r="Z11" s="21"/>
      <c r="AA11" s="8"/>
      <c r="AB11" s="24"/>
    </row>
    <row r="12" spans="5:28" x14ac:dyDescent="0.25">
      <c r="E12" s="5">
        <v>13</v>
      </c>
      <c r="F12" s="21">
        <v>60.190199999999997</v>
      </c>
      <c r="G12" s="21" t="s">
        <v>2</v>
      </c>
      <c r="H12" s="24">
        <v>20.714500000000001</v>
      </c>
      <c r="I12" s="21"/>
      <c r="J12" s="21">
        <v>0.74346299999999998</v>
      </c>
      <c r="K12" s="8" t="s">
        <v>2</v>
      </c>
      <c r="L12" s="21">
        <v>0.40464099999999997</v>
      </c>
      <c r="M12" s="10"/>
      <c r="N12" s="21">
        <v>0.106465</v>
      </c>
      <c r="O12" s="8" t="s">
        <v>2</v>
      </c>
      <c r="P12" s="60">
        <v>1.64207E-2</v>
      </c>
    </row>
    <row r="13" spans="5:28" x14ac:dyDescent="0.25">
      <c r="E13" s="5">
        <v>14</v>
      </c>
      <c r="F13" s="21">
        <v>62.927799999999998</v>
      </c>
      <c r="G13" s="21" t="s">
        <v>2</v>
      </c>
      <c r="H13" s="24">
        <v>21.6113</v>
      </c>
      <c r="I13" s="21"/>
      <c r="J13" s="21">
        <v>0.72275500000000004</v>
      </c>
      <c r="K13" s="8" t="s">
        <v>2</v>
      </c>
      <c r="L13" s="21">
        <v>0.39578000000000002</v>
      </c>
      <c r="M13" s="10"/>
      <c r="N13" s="21">
        <v>0.10331899999999999</v>
      </c>
      <c r="O13" s="8" t="s">
        <v>2</v>
      </c>
      <c r="P13" s="60">
        <v>1.3355300000000001E-2</v>
      </c>
    </row>
    <row r="14" spans="5:28" x14ac:dyDescent="0.25">
      <c r="E14" s="5">
        <v>15</v>
      </c>
      <c r="F14" s="21">
        <v>121.89700000000001</v>
      </c>
      <c r="G14" s="21" t="s">
        <v>2</v>
      </c>
      <c r="H14" s="24">
        <v>26.424299999999999</v>
      </c>
      <c r="I14" s="21"/>
      <c r="J14" s="21">
        <v>1.9249799999999999</v>
      </c>
      <c r="K14" s="8" t="s">
        <v>2</v>
      </c>
      <c r="L14" s="21">
        <v>0.676064</v>
      </c>
      <c r="M14" s="10"/>
      <c r="N14" s="21">
        <v>0.12341000000000001</v>
      </c>
      <c r="O14" s="8" t="s">
        <v>2</v>
      </c>
      <c r="P14" s="60">
        <v>1.22992E-2</v>
      </c>
      <c r="S14" s="5"/>
      <c r="T14" s="21"/>
      <c r="U14" s="8"/>
      <c r="V14" s="24"/>
      <c r="Y14" s="5"/>
      <c r="Z14" s="21"/>
      <c r="AA14" s="8"/>
      <c r="AB14" s="24"/>
    </row>
    <row r="15" spans="5:28" x14ac:dyDescent="0.25">
      <c r="E15" s="12">
        <v>16</v>
      </c>
      <c r="F15" s="25">
        <v>127.199</v>
      </c>
      <c r="G15" s="25" t="s">
        <v>2</v>
      </c>
      <c r="H15" s="26">
        <v>30.244900000000001</v>
      </c>
      <c r="I15" s="25"/>
      <c r="J15" s="25">
        <v>2.3727499999999999</v>
      </c>
      <c r="K15" s="13" t="s">
        <v>2</v>
      </c>
      <c r="L15" s="25">
        <v>0.90009700000000004</v>
      </c>
      <c r="M15" s="15"/>
      <c r="N15" s="25">
        <v>0.133411</v>
      </c>
      <c r="O15" s="13" t="s">
        <v>2</v>
      </c>
      <c r="P15" s="64">
        <v>1.4941899999999999E-2</v>
      </c>
      <c r="S15" s="5"/>
      <c r="T15" s="21"/>
      <c r="U15" s="8"/>
      <c r="V15" s="24"/>
      <c r="Y15" s="5"/>
      <c r="Z15" s="21"/>
      <c r="AA15" s="8"/>
      <c r="AB15" s="24"/>
    </row>
    <row r="16" spans="5:28" x14ac:dyDescent="0.25">
      <c r="E16" s="5"/>
      <c r="F16" s="51"/>
      <c r="J16" s="10"/>
      <c r="L16" s="10"/>
      <c r="R16" s="11"/>
      <c r="Y16" s="5"/>
      <c r="Z16" s="21"/>
      <c r="AA16" s="8"/>
      <c r="AB16" s="24"/>
    </row>
    <row r="17" spans="3:28" x14ac:dyDescent="0.25">
      <c r="E17" s="5"/>
      <c r="J17" s="10"/>
      <c r="L17" s="10"/>
      <c r="Y17" s="5"/>
      <c r="Z17" s="21"/>
      <c r="AA17" s="8"/>
      <c r="AB17" s="24"/>
    </row>
    <row r="18" spans="3:28" x14ac:dyDescent="0.25">
      <c r="C18" s="3"/>
      <c r="E18" s="5"/>
      <c r="F18" s="39"/>
      <c r="H18" s="22"/>
      <c r="J18" s="10"/>
      <c r="L18" s="10"/>
      <c r="O18" s="4"/>
      <c r="Y18" s="5"/>
      <c r="Z18" s="21"/>
      <c r="AA18" s="8"/>
      <c r="AB18" s="24"/>
    </row>
    <row r="19" spans="3:28" ht="73.5" customHeight="1" x14ac:dyDescent="0.25">
      <c r="E19" s="16"/>
      <c r="F19" s="65"/>
      <c r="G19" s="58"/>
      <c r="H19" s="59"/>
      <c r="I19" s="28"/>
      <c r="J19" s="66"/>
      <c r="K19" s="58"/>
      <c r="L19" s="59"/>
      <c r="M19" s="28"/>
      <c r="N19" s="66"/>
      <c r="O19" s="28"/>
      <c r="P19" s="59"/>
      <c r="S19" s="16"/>
      <c r="T19" s="16"/>
      <c r="U19" s="58"/>
      <c r="V19" s="59"/>
    </row>
    <row r="20" spans="3:28" x14ac:dyDescent="0.25">
      <c r="E20" s="17" t="s">
        <v>16</v>
      </c>
      <c r="F20" s="67" t="s">
        <v>17</v>
      </c>
      <c r="G20" s="18" t="s">
        <v>2</v>
      </c>
      <c r="H20" s="19" t="s">
        <v>18</v>
      </c>
      <c r="I20" s="30"/>
      <c r="J20" s="29" t="s">
        <v>17</v>
      </c>
      <c r="K20" s="18" t="s">
        <v>2</v>
      </c>
      <c r="L20" s="19" t="s">
        <v>18</v>
      </c>
      <c r="M20" s="30"/>
      <c r="N20" s="29" t="s">
        <v>17</v>
      </c>
      <c r="O20" s="18" t="s">
        <v>2</v>
      </c>
      <c r="P20" s="19" t="s">
        <v>18</v>
      </c>
      <c r="S20" s="5"/>
      <c r="T20" s="7"/>
      <c r="U20" s="8"/>
      <c r="V20" s="9"/>
    </row>
    <row r="21" spans="3:28" x14ac:dyDescent="0.25">
      <c r="E21" s="16">
        <v>1</v>
      </c>
      <c r="F21" s="61">
        <v>33.1173</v>
      </c>
      <c r="G21" s="58" t="s">
        <v>2</v>
      </c>
      <c r="H21" s="62">
        <v>5.7302600000000004</v>
      </c>
      <c r="I21" s="28"/>
      <c r="J21" s="61">
        <v>1.15229</v>
      </c>
      <c r="K21" s="58" t="s">
        <v>2</v>
      </c>
      <c r="L21" s="61">
        <v>0.47545199999999999</v>
      </c>
      <c r="M21" s="28"/>
      <c r="N21" s="61">
        <v>0.18336</v>
      </c>
      <c r="O21" s="58" t="s">
        <v>2</v>
      </c>
      <c r="P21" s="63">
        <v>3.2227199999999998E-2</v>
      </c>
      <c r="S21" s="5"/>
      <c r="T21" s="21"/>
      <c r="U21" s="8"/>
      <c r="V21" s="24"/>
    </row>
    <row r="22" spans="3:28" x14ac:dyDescent="0.25">
      <c r="E22" s="5">
        <v>2</v>
      </c>
      <c r="F22" s="21">
        <v>32.594499999999996</v>
      </c>
      <c r="G22" s="8" t="s">
        <v>2</v>
      </c>
      <c r="H22" s="24">
        <v>6.1389899999999997</v>
      </c>
      <c r="J22" s="21">
        <v>1.1317600000000001</v>
      </c>
      <c r="K22" s="8" t="s">
        <v>2</v>
      </c>
      <c r="L22" s="21">
        <v>0.45654</v>
      </c>
      <c r="N22" s="21">
        <v>0.18399799999999999</v>
      </c>
      <c r="O22" s="8" t="s">
        <v>2</v>
      </c>
      <c r="P22" s="60">
        <v>3.2758500000000003E-2</v>
      </c>
      <c r="S22" s="5"/>
      <c r="T22" s="21"/>
      <c r="U22" s="8"/>
      <c r="V22" s="24"/>
      <c r="Y22" s="5"/>
      <c r="Z22" s="5"/>
      <c r="AA22" s="8"/>
      <c r="AB22" s="9"/>
    </row>
    <row r="23" spans="3:28" x14ac:dyDescent="0.25">
      <c r="E23" s="5">
        <v>3</v>
      </c>
      <c r="F23" s="21">
        <v>19.479700000000001</v>
      </c>
      <c r="G23" s="8" t="s">
        <v>2</v>
      </c>
      <c r="H23" s="24">
        <v>3.68777</v>
      </c>
      <c r="J23" s="21">
        <v>1.63124</v>
      </c>
      <c r="K23" s="8" t="s">
        <v>2</v>
      </c>
      <c r="L23" s="21">
        <v>0.59682000000000002</v>
      </c>
      <c r="N23" s="21">
        <v>0.284298</v>
      </c>
      <c r="O23" s="8" t="s">
        <v>2</v>
      </c>
      <c r="P23" s="60">
        <v>3.5819700000000003E-2</v>
      </c>
      <c r="S23" s="5"/>
      <c r="T23" s="21"/>
      <c r="U23" s="8"/>
      <c r="V23" s="24"/>
      <c r="Y23" s="5"/>
      <c r="Z23" s="7"/>
      <c r="AA23" s="8"/>
      <c r="AB23" s="9"/>
    </row>
    <row r="24" spans="3:28" x14ac:dyDescent="0.25">
      <c r="E24" s="5">
        <v>4</v>
      </c>
      <c r="F24" s="21">
        <v>19.872699999999998</v>
      </c>
      <c r="G24" s="8" t="s">
        <v>2</v>
      </c>
      <c r="H24" s="24">
        <v>3.7715700000000001</v>
      </c>
      <c r="J24" s="21">
        <v>1.56375</v>
      </c>
      <c r="K24" s="8" t="s">
        <v>2</v>
      </c>
      <c r="L24" s="21">
        <v>0.56246799999999997</v>
      </c>
      <c r="N24" s="21">
        <v>0.27585500000000002</v>
      </c>
      <c r="O24" s="8" t="s">
        <v>2</v>
      </c>
      <c r="P24" s="60">
        <v>3.3758499999999997E-2</v>
      </c>
      <c r="S24" s="5"/>
      <c r="T24" s="21"/>
      <c r="U24" s="8"/>
      <c r="V24" s="24"/>
      <c r="Y24" s="5"/>
      <c r="Z24" s="21"/>
      <c r="AA24" s="8"/>
      <c r="AB24" s="24"/>
    </row>
    <row r="25" spans="3:28" x14ac:dyDescent="0.25">
      <c r="E25" s="5">
        <v>5</v>
      </c>
      <c r="F25" s="21">
        <v>51.648699999999998</v>
      </c>
      <c r="G25" s="21" t="s">
        <v>2</v>
      </c>
      <c r="H25" s="24">
        <v>11.4663</v>
      </c>
      <c r="I25" s="21"/>
      <c r="J25" s="21">
        <v>0.62121199999999999</v>
      </c>
      <c r="K25" s="8" t="s">
        <v>2</v>
      </c>
      <c r="L25" s="21">
        <v>0.20857000000000001</v>
      </c>
      <c r="M25" s="10"/>
      <c r="N25" s="21">
        <v>0.108651</v>
      </c>
      <c r="O25" s="8" t="s">
        <v>2</v>
      </c>
      <c r="P25" s="60">
        <v>9.9829399999999992E-3</v>
      </c>
    </row>
    <row r="26" spans="3:28" x14ac:dyDescent="0.25">
      <c r="E26" s="5">
        <v>6</v>
      </c>
      <c r="F26" s="21">
        <v>51.222200000000001</v>
      </c>
      <c r="G26" s="21" t="s">
        <v>2</v>
      </c>
      <c r="H26" s="24">
        <v>10.585699999999999</v>
      </c>
      <c r="I26" s="21"/>
      <c r="J26" s="21">
        <v>0.61207599999999995</v>
      </c>
      <c r="K26" s="8" t="s">
        <v>2</v>
      </c>
      <c r="L26" s="21">
        <v>0.20011300000000001</v>
      </c>
      <c r="M26" s="10"/>
      <c r="N26" s="21">
        <v>0.10820200000000001</v>
      </c>
      <c r="O26" s="8" t="s">
        <v>2</v>
      </c>
      <c r="P26" s="60">
        <v>1.0513700000000001E-2</v>
      </c>
    </row>
    <row r="27" spans="3:28" x14ac:dyDescent="0.25">
      <c r="E27" s="5">
        <v>7</v>
      </c>
      <c r="F27" s="21">
        <v>111.31</v>
      </c>
      <c r="G27" s="21" t="s">
        <v>2</v>
      </c>
      <c r="H27" s="24">
        <v>17.775700000000001</v>
      </c>
      <c r="I27" s="21"/>
      <c r="J27" s="21">
        <v>1.5991299999999999</v>
      </c>
      <c r="K27" s="8" t="s">
        <v>2</v>
      </c>
      <c r="L27" s="21">
        <v>0.48907099999999998</v>
      </c>
      <c r="M27" s="10"/>
      <c r="N27" s="21">
        <v>0.11874700000000001</v>
      </c>
      <c r="O27" s="8" t="s">
        <v>2</v>
      </c>
      <c r="P27" s="60">
        <v>1.35925E-2</v>
      </c>
      <c r="R27" s="11"/>
      <c r="S27" s="5"/>
      <c r="T27" s="21"/>
      <c r="U27" s="8"/>
      <c r="V27" s="24"/>
      <c r="X27" s="11"/>
      <c r="Y27" s="5"/>
      <c r="Z27" s="21"/>
      <c r="AA27" s="8"/>
      <c r="AB27" s="24"/>
    </row>
    <row r="28" spans="3:28" x14ac:dyDescent="0.25">
      <c r="E28" s="5">
        <v>8</v>
      </c>
      <c r="F28" s="21">
        <v>110.70399999999999</v>
      </c>
      <c r="G28" s="21" t="s">
        <v>2</v>
      </c>
      <c r="H28" s="24">
        <v>16.758500000000002</v>
      </c>
      <c r="I28" s="21"/>
      <c r="J28" s="21">
        <v>1.5730299999999999</v>
      </c>
      <c r="K28" s="8" t="s">
        <v>2</v>
      </c>
      <c r="L28" s="21">
        <v>0.41753099999999999</v>
      </c>
      <c r="M28" s="10"/>
      <c r="N28" s="21">
        <v>0.11840199999999999</v>
      </c>
      <c r="O28" s="8" t="s">
        <v>2</v>
      </c>
      <c r="P28" s="60">
        <v>1.225E-2</v>
      </c>
      <c r="R28" s="11"/>
      <c r="S28" s="5"/>
      <c r="T28" s="21"/>
      <c r="U28" s="8"/>
      <c r="V28" s="24"/>
      <c r="X28" s="11"/>
      <c r="Y28" s="5"/>
      <c r="Z28" s="21"/>
      <c r="AA28" s="8"/>
      <c r="AB28" s="24"/>
    </row>
    <row r="29" spans="3:28" x14ac:dyDescent="0.25">
      <c r="E29" s="5">
        <v>13</v>
      </c>
      <c r="F29" s="21">
        <v>60.190199999999997</v>
      </c>
      <c r="G29" s="21" t="s">
        <v>2</v>
      </c>
      <c r="H29" s="24">
        <v>20.714500000000001</v>
      </c>
      <c r="I29" s="21"/>
      <c r="J29" s="21">
        <v>0.74346299999999998</v>
      </c>
      <c r="K29" s="8" t="s">
        <v>2</v>
      </c>
      <c r="L29" s="21">
        <v>0.40464099999999997</v>
      </c>
      <c r="M29" s="10"/>
      <c r="N29" s="21">
        <v>0.106465</v>
      </c>
      <c r="O29" s="8" t="s">
        <v>2</v>
      </c>
      <c r="P29" s="60">
        <v>1.64207E-2</v>
      </c>
    </row>
    <row r="30" spans="3:28" x14ac:dyDescent="0.25">
      <c r="E30" s="5">
        <v>14</v>
      </c>
      <c r="F30" s="21">
        <v>62.927799999999998</v>
      </c>
      <c r="G30" s="21" t="s">
        <v>2</v>
      </c>
      <c r="H30" s="24">
        <v>21.6113</v>
      </c>
      <c r="I30" s="21"/>
      <c r="J30" s="21">
        <v>0.72275500000000004</v>
      </c>
      <c r="K30" s="8" t="s">
        <v>2</v>
      </c>
      <c r="L30" s="21">
        <v>0.39578000000000002</v>
      </c>
      <c r="M30" s="10"/>
      <c r="N30" s="21">
        <v>0.10331899999999999</v>
      </c>
      <c r="O30" s="8" t="s">
        <v>2</v>
      </c>
      <c r="P30" s="60">
        <v>1.3355300000000001E-2</v>
      </c>
    </row>
    <row r="31" spans="3:28" x14ac:dyDescent="0.25">
      <c r="E31" s="5">
        <v>15</v>
      </c>
      <c r="F31" s="21">
        <v>121.89700000000001</v>
      </c>
      <c r="G31" s="21" t="s">
        <v>2</v>
      </c>
      <c r="H31" s="24">
        <v>26.424299999999999</v>
      </c>
      <c r="I31" s="21"/>
      <c r="J31" s="21">
        <v>1.9249799999999999</v>
      </c>
      <c r="K31" s="8" t="s">
        <v>2</v>
      </c>
      <c r="L31" s="21">
        <v>0.676064</v>
      </c>
      <c r="M31" s="10"/>
      <c r="N31" s="21">
        <v>0.12341000000000001</v>
      </c>
      <c r="O31" s="8" t="s">
        <v>2</v>
      </c>
      <c r="P31" s="60">
        <v>1.22992E-2</v>
      </c>
      <c r="S31" s="5"/>
      <c r="T31" s="21"/>
      <c r="U31" s="8"/>
      <c r="V31" s="24"/>
      <c r="Y31" s="5"/>
      <c r="Z31" s="21"/>
      <c r="AA31" s="8"/>
      <c r="AB31" s="24"/>
    </row>
    <row r="32" spans="3:28" x14ac:dyDescent="0.25">
      <c r="E32" s="12">
        <v>16</v>
      </c>
      <c r="F32" s="25">
        <v>127.199</v>
      </c>
      <c r="G32" s="25" t="s">
        <v>2</v>
      </c>
      <c r="H32" s="26">
        <v>30.244900000000001</v>
      </c>
      <c r="I32" s="25"/>
      <c r="J32" s="25">
        <v>2.3727499999999999</v>
      </c>
      <c r="K32" s="13" t="s">
        <v>2</v>
      </c>
      <c r="L32" s="25">
        <v>0.90009700000000004</v>
      </c>
      <c r="M32" s="15"/>
      <c r="N32" s="25">
        <v>0.133411</v>
      </c>
      <c r="O32" s="13" t="s">
        <v>2</v>
      </c>
      <c r="P32" s="64">
        <v>1.4941899999999999E-2</v>
      </c>
      <c r="S32" s="5"/>
      <c r="T32" s="21"/>
      <c r="U32" s="8"/>
      <c r="V32" s="24"/>
      <c r="Y32" s="5"/>
      <c r="Z32" s="21"/>
      <c r="AA32" s="8"/>
      <c r="AB32" s="24"/>
    </row>
    <row r="33" spans="3:20" x14ac:dyDescent="0.25">
      <c r="C33" s="11"/>
      <c r="E33" s="5"/>
      <c r="F33" s="39"/>
      <c r="H33" s="22"/>
      <c r="J33" s="10"/>
      <c r="L33" s="10"/>
    </row>
    <row r="34" spans="3:20" x14ac:dyDescent="0.25">
      <c r="C34" s="11"/>
      <c r="E34" s="5"/>
      <c r="F34" s="39"/>
      <c r="H34" s="22"/>
      <c r="J34" s="10"/>
      <c r="L34" s="10"/>
    </row>
    <row r="35" spans="3:20" x14ac:dyDescent="0.25">
      <c r="E35" s="5"/>
      <c r="F35" s="39"/>
      <c r="H35" s="22"/>
      <c r="J35" s="10"/>
      <c r="L35" s="10"/>
    </row>
    <row r="41" spans="3:20" x14ac:dyDescent="0.25">
      <c r="E41" s="5"/>
      <c r="F41" s="51"/>
    </row>
    <row r="42" spans="3:20" x14ac:dyDescent="0.25">
      <c r="E42" s="5"/>
      <c r="T42" s="52"/>
    </row>
    <row r="43" spans="3:20" x14ac:dyDescent="0.25">
      <c r="E43" s="5"/>
      <c r="F43" s="39"/>
      <c r="H43" s="22"/>
    </row>
    <row r="44" spans="3:20" x14ac:dyDescent="0.25">
      <c r="E44" s="5"/>
      <c r="F44" s="39"/>
      <c r="H44" s="22"/>
    </row>
    <row r="45" spans="3:20" x14ac:dyDescent="0.25">
      <c r="E45" s="5"/>
      <c r="F45" s="39"/>
      <c r="H45" s="22"/>
      <c r="N45" s="53"/>
    </row>
    <row r="46" spans="3:20" x14ac:dyDescent="0.25">
      <c r="E46" s="5"/>
      <c r="F46" s="39"/>
      <c r="H46" s="22"/>
    </row>
    <row r="47" spans="3:20" x14ac:dyDescent="0.25">
      <c r="E47" s="5"/>
      <c r="F47" s="39"/>
      <c r="H47" s="22"/>
    </row>
    <row r="48" spans="3:20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28" x14ac:dyDescent="0.25">
      <c r="Q66" s="54"/>
      <c r="R66" s="54"/>
      <c r="S66" s="55"/>
      <c r="T66" s="56"/>
      <c r="U66" s="56"/>
      <c r="V66" s="57"/>
      <c r="W66" s="55"/>
      <c r="X66" s="56"/>
      <c r="Y66" s="56"/>
      <c r="Z66" s="56"/>
      <c r="AA66" s="56"/>
      <c r="AB66" s="56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abSelected="1" workbookViewId="0">
      <selection activeCell="S32" sqref="E19:S32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1">
        <v>32.576599999999999</v>
      </c>
      <c r="G4" s="58" t="s">
        <v>2</v>
      </c>
      <c r="H4" s="62">
        <v>5.6498900000000001</v>
      </c>
      <c r="I4" s="9">
        <f>100*(H4/F4)</f>
        <v>17.343399863705852</v>
      </c>
      <c r="K4" s="61">
        <v>1.13103</v>
      </c>
      <c r="L4" s="58" t="s">
        <v>2</v>
      </c>
      <c r="M4" s="62">
        <v>0.507463</v>
      </c>
      <c r="N4" s="9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9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9">
        <v>3.3299000000000002E-2</v>
      </c>
      <c r="S5" s="109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9">
        <v>3.5443500000000003E-2</v>
      </c>
      <c r="S6" s="109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9">
        <v>3.5096000000000002E-2</v>
      </c>
      <c r="S7" s="109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9">
        <v>8.8194799999999993E-3</v>
      </c>
      <c r="S8" s="109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9">
        <v>9.2699600000000007E-3</v>
      </c>
      <c r="S9" s="109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9">
        <v>1.21729E-2</v>
      </c>
      <c r="S10" s="109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9">
        <v>1.10419E-2</v>
      </c>
      <c r="S11" s="109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9">
        <v>1.54247E-2</v>
      </c>
      <c r="S12" s="109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9">
        <v>1.53551E-2</v>
      </c>
      <c r="S13" s="109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9">
        <v>1.35581E-2</v>
      </c>
      <c r="S14" s="109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70">
        <v>1.36315E-2</v>
      </c>
      <c r="S15" s="109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77"/>
      <c r="K19" s="76"/>
      <c r="L19" s="74"/>
      <c r="M19" s="75"/>
      <c r="N19" s="75"/>
      <c r="O19" s="75"/>
      <c r="P19" s="76"/>
      <c r="Q19" s="77"/>
      <c r="R19" s="75"/>
      <c r="S19" s="75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17</v>
      </c>
      <c r="G20" s="94" t="s">
        <v>2</v>
      </c>
      <c r="H20" s="95" t="s">
        <v>18</v>
      </c>
      <c r="I20" s="96" t="s">
        <v>24</v>
      </c>
      <c r="J20" s="83"/>
      <c r="K20" s="93" t="s">
        <v>26</v>
      </c>
      <c r="L20" s="94" t="s">
        <v>2</v>
      </c>
      <c r="M20" s="95" t="s">
        <v>18</v>
      </c>
      <c r="N20" s="96" t="s">
        <v>24</v>
      </c>
      <c r="O20" s="82"/>
      <c r="P20" s="93" t="s">
        <v>17</v>
      </c>
      <c r="Q20" s="97" t="s">
        <v>2</v>
      </c>
      <c r="R20" s="95" t="s">
        <v>18</v>
      </c>
      <c r="S20" s="96" t="s">
        <v>24</v>
      </c>
    </row>
    <row r="21" spans="3:31" x14ac:dyDescent="0.25">
      <c r="C21" s="3"/>
      <c r="E21" s="78">
        <v>1</v>
      </c>
      <c r="F21" s="61">
        <v>33.1173</v>
      </c>
      <c r="G21" s="58" t="s">
        <v>2</v>
      </c>
      <c r="H21" s="62">
        <v>5.7302600000000004</v>
      </c>
      <c r="I21" s="82">
        <f>100*(H21/F21)</f>
        <v>17.302920225984607</v>
      </c>
      <c r="J21" s="83"/>
      <c r="K21" s="61">
        <v>1.15229</v>
      </c>
      <c r="L21" s="58" t="s">
        <v>2</v>
      </c>
      <c r="M21" s="61">
        <v>0.47545199999999999</v>
      </c>
      <c r="N21" s="82">
        <f>100*(M21/K21)</f>
        <v>41.261487993473864</v>
      </c>
      <c r="O21" s="77"/>
      <c r="P21" s="61">
        <v>0.18336</v>
      </c>
      <c r="Q21" s="58" t="s">
        <v>2</v>
      </c>
      <c r="R21" s="63">
        <v>3.2227199999999998E-2</v>
      </c>
      <c r="S21" s="110">
        <f>100*(R21/P21)</f>
        <v>17.575916230366492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21">
        <v>32.594499999999996</v>
      </c>
      <c r="G22" s="8" t="s">
        <v>2</v>
      </c>
      <c r="H22" s="24">
        <v>6.1389899999999997</v>
      </c>
      <c r="I22" s="82">
        <f t="shared" ref="I22:I32" si="3">100*(H22/F22)</f>
        <v>18.834435257482092</v>
      </c>
      <c r="J22" s="83"/>
      <c r="K22" s="21">
        <v>1.1317600000000001</v>
      </c>
      <c r="L22" s="8" t="s">
        <v>2</v>
      </c>
      <c r="M22" s="21">
        <v>0.45654</v>
      </c>
      <c r="N22" s="82">
        <f t="shared" ref="N22:N32" si="4">100*(M22/K22)</f>
        <v>40.33894111825829</v>
      </c>
      <c r="O22" s="83"/>
      <c r="P22" s="21">
        <v>0.18399799999999999</v>
      </c>
      <c r="Q22" s="8" t="s">
        <v>2</v>
      </c>
      <c r="R22" s="60">
        <v>3.2758500000000003E-2</v>
      </c>
      <c r="S22" s="110">
        <f t="shared" ref="S22:S32" si="5">100*(R22/P22)</f>
        <v>17.803726127457907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21">
        <v>19.479700000000001</v>
      </c>
      <c r="G23" s="8" t="s">
        <v>2</v>
      </c>
      <c r="H23" s="24">
        <v>3.68777</v>
      </c>
      <c r="I23" s="82">
        <f t="shared" si="3"/>
        <v>18.931349045416511</v>
      </c>
      <c r="J23" s="83"/>
      <c r="K23" s="21">
        <v>1.63124</v>
      </c>
      <c r="L23" s="8" t="s">
        <v>2</v>
      </c>
      <c r="M23" s="21">
        <v>0.59682000000000002</v>
      </c>
      <c r="N23" s="82">
        <f t="shared" si="4"/>
        <v>36.58689095412079</v>
      </c>
      <c r="O23" s="83"/>
      <c r="P23" s="21">
        <v>0.284298</v>
      </c>
      <c r="Q23" s="8" t="s">
        <v>2</v>
      </c>
      <c r="R23" s="60">
        <v>3.5819700000000003E-2</v>
      </c>
      <c r="S23" s="110">
        <f t="shared" si="5"/>
        <v>12.599349977840154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21">
        <v>19.872699999999998</v>
      </c>
      <c r="G24" s="8" t="s">
        <v>2</v>
      </c>
      <c r="H24" s="24">
        <v>3.7715700000000001</v>
      </c>
      <c r="I24" s="82">
        <f t="shared" si="3"/>
        <v>18.978649101531246</v>
      </c>
      <c r="J24" s="83"/>
      <c r="K24" s="21">
        <v>1.56375</v>
      </c>
      <c r="L24" s="8" t="s">
        <v>2</v>
      </c>
      <c r="M24" s="21">
        <v>0.56246799999999997</v>
      </c>
      <c r="N24" s="82">
        <f t="shared" si="4"/>
        <v>35.969176658673057</v>
      </c>
      <c r="O24" s="83"/>
      <c r="P24" s="21">
        <v>0.27585500000000002</v>
      </c>
      <c r="Q24" s="8" t="s">
        <v>2</v>
      </c>
      <c r="R24" s="60">
        <v>3.3758499999999997E-2</v>
      </c>
      <c r="S24" s="110">
        <f t="shared" si="5"/>
        <v>12.237769842852222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21">
        <v>51.648699999999998</v>
      </c>
      <c r="G25" s="21" t="s">
        <v>2</v>
      </c>
      <c r="H25" s="24">
        <v>11.4663</v>
      </c>
      <c r="I25" s="82">
        <f t="shared" si="3"/>
        <v>22.200558774954647</v>
      </c>
      <c r="J25" s="83"/>
      <c r="K25" s="21">
        <v>0.62121199999999999</v>
      </c>
      <c r="L25" s="8" t="s">
        <v>2</v>
      </c>
      <c r="M25" s="21">
        <v>0.20857000000000001</v>
      </c>
      <c r="N25" s="82">
        <f t="shared" si="4"/>
        <v>33.574689477988187</v>
      </c>
      <c r="O25" s="83"/>
      <c r="P25" s="21">
        <v>0.108651</v>
      </c>
      <c r="Q25" s="8" t="s">
        <v>2</v>
      </c>
      <c r="R25" s="60">
        <v>9.9829399999999992E-3</v>
      </c>
      <c r="S25" s="110">
        <f t="shared" si="5"/>
        <v>9.1880792629612245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21">
        <v>51.222200000000001</v>
      </c>
      <c r="G26" s="21" t="s">
        <v>2</v>
      </c>
      <c r="H26" s="24">
        <v>10.585699999999999</v>
      </c>
      <c r="I26" s="82">
        <f t="shared" si="3"/>
        <v>20.666234562357726</v>
      </c>
      <c r="J26" s="83"/>
      <c r="K26" s="21">
        <v>0.61207599999999995</v>
      </c>
      <c r="L26" s="8" t="s">
        <v>2</v>
      </c>
      <c r="M26" s="21">
        <v>0.20011300000000001</v>
      </c>
      <c r="N26" s="82">
        <f t="shared" si="4"/>
        <v>32.694142557460189</v>
      </c>
      <c r="O26" s="83"/>
      <c r="P26" s="21">
        <v>0.10820200000000001</v>
      </c>
      <c r="Q26" s="8" t="s">
        <v>2</v>
      </c>
      <c r="R26" s="60">
        <v>1.0513700000000001E-2</v>
      </c>
      <c r="S26" s="110">
        <f t="shared" si="5"/>
        <v>9.716733516940538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21">
        <v>111.31</v>
      </c>
      <c r="G27" s="21" t="s">
        <v>2</v>
      </c>
      <c r="H27" s="24">
        <v>17.775700000000001</v>
      </c>
      <c r="I27" s="82">
        <f t="shared" si="3"/>
        <v>15.969544515317583</v>
      </c>
      <c r="J27" s="106"/>
      <c r="K27" s="21">
        <v>1.5991299999999999</v>
      </c>
      <c r="L27" s="8" t="s">
        <v>2</v>
      </c>
      <c r="M27" s="21">
        <v>0.48907099999999998</v>
      </c>
      <c r="N27" s="82">
        <f t="shared" si="4"/>
        <v>30.583567314727382</v>
      </c>
      <c r="O27" s="83"/>
      <c r="P27" s="21">
        <v>0.11874700000000001</v>
      </c>
      <c r="Q27" s="8" t="s">
        <v>2</v>
      </c>
      <c r="R27" s="60">
        <v>1.35925E-2</v>
      </c>
      <c r="S27" s="110">
        <f t="shared" si="5"/>
        <v>11.446604966862321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21">
        <v>110.70399999999999</v>
      </c>
      <c r="G28" s="21" t="s">
        <v>2</v>
      </c>
      <c r="H28" s="24">
        <v>16.758500000000002</v>
      </c>
      <c r="I28" s="82">
        <f t="shared" si="3"/>
        <v>15.138116057233706</v>
      </c>
      <c r="J28" s="106"/>
      <c r="K28" s="21">
        <v>1.5730299999999999</v>
      </c>
      <c r="L28" s="8" t="s">
        <v>2</v>
      </c>
      <c r="M28" s="21">
        <v>0.41753099999999999</v>
      </c>
      <c r="N28" s="82">
        <f t="shared" si="4"/>
        <v>26.54310470874681</v>
      </c>
      <c r="O28" s="83"/>
      <c r="P28" s="21">
        <v>0.11840199999999999</v>
      </c>
      <c r="Q28" s="8" t="s">
        <v>2</v>
      </c>
      <c r="R28" s="60">
        <v>1.225E-2</v>
      </c>
      <c r="S28" s="110">
        <f t="shared" si="5"/>
        <v>10.346109018428743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21">
        <v>60.190199999999997</v>
      </c>
      <c r="G29" s="21" t="s">
        <v>2</v>
      </c>
      <c r="H29" s="24">
        <v>20.714500000000001</v>
      </c>
      <c r="I29" s="82">
        <f t="shared" si="3"/>
        <v>34.415070891939223</v>
      </c>
      <c r="J29" s="83"/>
      <c r="K29" s="21">
        <v>0.74346299999999998</v>
      </c>
      <c r="L29" s="8" t="s">
        <v>2</v>
      </c>
      <c r="M29" s="21">
        <v>0.40464099999999997</v>
      </c>
      <c r="N29" s="82">
        <f t="shared" si="4"/>
        <v>54.426514836649567</v>
      </c>
      <c r="O29" s="83"/>
      <c r="P29" s="21">
        <v>0.106465</v>
      </c>
      <c r="Q29" s="8" t="s">
        <v>2</v>
      </c>
      <c r="R29" s="60">
        <v>1.64207E-2</v>
      </c>
      <c r="S29" s="110">
        <f t="shared" si="5"/>
        <v>15.423566430282252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21">
        <v>62.927799999999998</v>
      </c>
      <c r="G30" s="21" t="s">
        <v>2</v>
      </c>
      <c r="H30" s="24">
        <v>21.6113</v>
      </c>
      <c r="I30" s="82">
        <f t="shared" si="3"/>
        <v>34.343008972187171</v>
      </c>
      <c r="J30" s="83"/>
      <c r="K30" s="21">
        <v>0.72275500000000004</v>
      </c>
      <c r="L30" s="8" t="s">
        <v>2</v>
      </c>
      <c r="M30" s="21">
        <v>0.39578000000000002</v>
      </c>
      <c r="N30" s="82">
        <f t="shared" si="4"/>
        <v>54.75991172665703</v>
      </c>
      <c r="O30" s="83"/>
      <c r="P30" s="21">
        <v>0.10331899999999999</v>
      </c>
      <c r="Q30" s="8" t="s">
        <v>2</v>
      </c>
      <c r="R30" s="60">
        <v>1.3355300000000001E-2</v>
      </c>
      <c r="S30" s="110">
        <f t="shared" si="5"/>
        <v>12.926276870662706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21">
        <v>121.89700000000001</v>
      </c>
      <c r="G31" s="21" t="s">
        <v>2</v>
      </c>
      <c r="H31" s="24">
        <v>26.424299999999999</v>
      </c>
      <c r="I31" s="82">
        <f t="shared" si="3"/>
        <v>21.677563844885434</v>
      </c>
      <c r="J31" s="83"/>
      <c r="K31" s="21">
        <v>1.9249799999999999</v>
      </c>
      <c r="L31" s="8" t="s">
        <v>2</v>
      </c>
      <c r="M31" s="21">
        <v>0.676064</v>
      </c>
      <c r="N31" s="82">
        <f t="shared" si="4"/>
        <v>35.120572681274616</v>
      </c>
      <c r="O31" s="83"/>
      <c r="P31" s="21">
        <v>0.12341000000000001</v>
      </c>
      <c r="Q31" s="8" t="s">
        <v>2</v>
      </c>
      <c r="R31" s="60">
        <v>1.22992E-2</v>
      </c>
      <c r="S31" s="110">
        <f t="shared" si="5"/>
        <v>9.9661291629527575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25">
        <v>127.199</v>
      </c>
      <c r="G32" s="25" t="s">
        <v>2</v>
      </c>
      <c r="H32" s="26">
        <v>30.244900000000001</v>
      </c>
      <c r="I32" s="113">
        <f t="shared" si="3"/>
        <v>23.777624037924827</v>
      </c>
      <c r="J32" s="107"/>
      <c r="K32" s="25">
        <v>2.3727499999999999</v>
      </c>
      <c r="L32" s="13" t="s">
        <v>2</v>
      </c>
      <c r="M32" s="25">
        <v>0.90009700000000004</v>
      </c>
      <c r="N32" s="113">
        <f t="shared" si="4"/>
        <v>37.934759245601093</v>
      </c>
      <c r="O32" s="107"/>
      <c r="P32" s="25">
        <v>0.133411</v>
      </c>
      <c r="Q32" s="13" t="s">
        <v>2</v>
      </c>
      <c r="R32" s="64">
        <v>1.4941899999999999E-2</v>
      </c>
      <c r="S32" s="111">
        <f t="shared" si="5"/>
        <v>11.199901057633928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2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3" workbookViewId="0">
      <selection activeCell="S32" sqref="E19:S32"/>
    </sheetView>
  </sheetViews>
  <sheetFormatPr defaultRowHeight="15" x14ac:dyDescent="0.25"/>
  <cols>
    <col min="1" max="3" width="9.140625" style="6"/>
    <col min="4" max="4" width="12.7109375" style="6" customWidth="1"/>
    <col min="5" max="5" width="5.7109375" style="6" customWidth="1"/>
    <col min="6" max="6" width="7.85546875" style="44" customWidth="1"/>
    <col min="7" max="7" width="1.7109375" style="8" customWidth="1"/>
    <col min="8" max="8" width="8.85546875" style="9" customWidth="1"/>
    <col min="9" max="9" width="4.140625" style="9" customWidth="1"/>
    <col min="10" max="10" width="2.28515625" style="6" customWidth="1"/>
    <col min="11" max="11" width="7.85546875" style="7" customWidth="1"/>
    <col min="12" max="12" width="1.7109375" style="8" customWidth="1"/>
    <col min="13" max="13" width="8.85546875" style="9" customWidth="1"/>
    <col min="14" max="14" width="4.140625" style="9" customWidth="1"/>
    <col min="15" max="15" width="2.28515625" style="9" customWidth="1"/>
    <col min="16" max="16" width="7.85546875" style="7" customWidth="1"/>
    <col min="17" max="17" width="1.7109375" style="6" customWidth="1"/>
    <col min="18" max="18" width="8.85546875" style="9" customWidth="1"/>
    <col min="19" max="19" width="4.140625" style="6" customWidth="1"/>
    <col min="20" max="16384" width="9.140625" style="6"/>
  </cols>
  <sheetData>
    <row r="2" spans="2:30" ht="73.5" customHeight="1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7.5070700000000004E-2</v>
      </c>
      <c r="G4" s="8" t="s">
        <v>2</v>
      </c>
      <c r="H4" s="22">
        <v>6.7396899999999996E-2</v>
      </c>
      <c r="J4" s="6" t="s">
        <v>0</v>
      </c>
      <c r="K4" s="39">
        <v>0.118021</v>
      </c>
      <c r="L4" s="8" t="s">
        <v>2</v>
      </c>
      <c r="M4" s="22">
        <v>5.71896E-2</v>
      </c>
      <c r="N4" s="22"/>
      <c r="O4" s="22"/>
      <c r="P4" s="39">
        <v>9.5033700000000006E-3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7.9462900000000003E-2</v>
      </c>
      <c r="G5" s="8" t="s">
        <v>2</v>
      </c>
      <c r="H5" s="22">
        <v>6.7787399999999998E-2</v>
      </c>
      <c r="K5" s="39">
        <v>0.119519</v>
      </c>
      <c r="L5" s="8" t="s">
        <v>2</v>
      </c>
      <c r="M5" s="22">
        <v>5.8049999999999997E-2</v>
      </c>
      <c r="N5" s="22"/>
      <c r="O5" s="22"/>
      <c r="P5" s="39">
        <v>9.8532600000000008E-3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0.190441</v>
      </c>
      <c r="G6" s="8" t="s">
        <v>2</v>
      </c>
      <c r="H6" s="22">
        <v>0.162747</v>
      </c>
      <c r="K6" s="39">
        <v>0.14258000000000001</v>
      </c>
      <c r="L6" s="8" t="s">
        <v>2</v>
      </c>
      <c r="M6" s="22">
        <v>8.7889099999999998E-2</v>
      </c>
      <c r="N6" s="22"/>
      <c r="O6" s="22"/>
      <c r="P6" s="39">
        <v>1.1721799999999999E-2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0.191439</v>
      </c>
      <c r="G7" s="8" t="s">
        <v>2</v>
      </c>
      <c r="H7" s="22">
        <v>0.16789499999999999</v>
      </c>
      <c r="K7" s="39">
        <v>0.13956099999999999</v>
      </c>
      <c r="L7" s="8" t="s">
        <v>2</v>
      </c>
      <c r="M7" s="22">
        <v>8.2127599999999995E-2</v>
      </c>
      <c r="N7" s="22"/>
      <c r="O7" s="22"/>
      <c r="P7" s="39">
        <v>1.15075E-2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3.00074E-2</v>
      </c>
      <c r="G8" s="21" t="s">
        <v>2</v>
      </c>
      <c r="H8" s="22">
        <v>1.53776E-2</v>
      </c>
      <c r="I8" s="24"/>
      <c r="K8" s="39">
        <v>6.11294E-2</v>
      </c>
      <c r="L8" s="8" t="s">
        <v>2</v>
      </c>
      <c r="M8" s="22">
        <v>1.24511E-2</v>
      </c>
      <c r="N8" s="22"/>
      <c r="O8" s="22"/>
      <c r="P8" s="39">
        <v>5.5263700000000001E-3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2.2240599999999999E-2</v>
      </c>
      <c r="G9" s="21" t="s">
        <v>2</v>
      </c>
      <c r="H9" s="22">
        <v>9.7367300000000007E-3</v>
      </c>
      <c r="I9" s="24"/>
      <c r="K9" s="39">
        <v>6.0668E-2</v>
      </c>
      <c r="L9" s="8" t="s">
        <v>2</v>
      </c>
      <c r="M9" s="22">
        <v>1.4333E-2</v>
      </c>
      <c r="N9" s="22"/>
      <c r="O9" s="22"/>
      <c r="P9" s="39">
        <v>5.5470700000000003E-3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5.6144800000000002E-2</v>
      </c>
      <c r="G10" s="21" t="s">
        <v>2</v>
      </c>
      <c r="H10" s="22">
        <v>3.1841000000000001E-2</v>
      </c>
      <c r="I10" s="24"/>
      <c r="K10" s="39">
        <v>0.14752399999999999</v>
      </c>
      <c r="L10" s="8" t="s">
        <v>2</v>
      </c>
      <c r="M10" s="22">
        <v>3.3690400000000002E-2</v>
      </c>
      <c r="N10" s="22"/>
      <c r="O10" s="22"/>
      <c r="P10" s="39">
        <v>5.6088500000000003E-3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5.3461000000000002E-2</v>
      </c>
      <c r="G11" s="21" t="s">
        <v>2</v>
      </c>
      <c r="H11" s="22">
        <v>3.5728599999999999E-2</v>
      </c>
      <c r="I11" s="24"/>
      <c r="K11" s="39">
        <v>0.150726</v>
      </c>
      <c r="L11" s="8" t="s">
        <v>2</v>
      </c>
      <c r="M11" s="22">
        <v>3.1649200000000002E-2</v>
      </c>
      <c r="N11" s="22"/>
      <c r="O11" s="22"/>
      <c r="P11" s="39">
        <v>5.7909199999999997E-3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0.220386</v>
      </c>
      <c r="G12" s="21" t="s">
        <v>2</v>
      </c>
      <c r="H12" s="22">
        <v>0.66138200000000003</v>
      </c>
      <c r="I12" s="24"/>
      <c r="K12" s="39">
        <v>0.14097999999999999</v>
      </c>
      <c r="L12" s="8" t="s">
        <v>2</v>
      </c>
      <c r="M12" s="22">
        <v>0.113133</v>
      </c>
      <c r="N12" s="22"/>
      <c r="O12" s="22"/>
      <c r="P12" s="39">
        <v>1.0023900000000001E-2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6.2672599999999995E-2</v>
      </c>
      <c r="G13" s="21" t="s">
        <v>2</v>
      </c>
      <c r="H13" s="22">
        <v>9.1994800000000002E-2</v>
      </c>
      <c r="I13" s="24"/>
      <c r="K13" s="39">
        <v>0.12823499999999999</v>
      </c>
      <c r="L13" s="8" t="s">
        <v>2</v>
      </c>
      <c r="M13" s="22">
        <v>8.25462E-2</v>
      </c>
      <c r="N13" s="22"/>
      <c r="O13" s="22"/>
      <c r="P13" s="39">
        <v>9.1174299999999993E-3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0.235233</v>
      </c>
      <c r="G14" s="21" t="s">
        <v>2</v>
      </c>
      <c r="H14" s="22">
        <v>0.23894499999999999</v>
      </c>
      <c r="I14" s="24"/>
      <c r="K14" s="39">
        <v>0.35387400000000002</v>
      </c>
      <c r="L14" s="8" t="s">
        <v>2</v>
      </c>
      <c r="M14" s="22">
        <v>0.183616</v>
      </c>
      <c r="N14" s="22"/>
      <c r="O14" s="22"/>
      <c r="P14" s="39">
        <v>1.1672999999999999E-2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0.177285</v>
      </c>
      <c r="G15" s="25" t="s">
        <v>2</v>
      </c>
      <c r="H15" s="22">
        <v>0.15307399999999999</v>
      </c>
      <c r="I15" s="26"/>
      <c r="K15" s="39">
        <v>0.60531900000000005</v>
      </c>
      <c r="L15" s="13" t="s">
        <v>2</v>
      </c>
      <c r="M15" s="22">
        <v>1.4361600000000001</v>
      </c>
      <c r="N15" s="22"/>
      <c r="O15" s="22"/>
      <c r="P15" s="39">
        <v>1.22025E-2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28"/>
      <c r="K19" s="76"/>
      <c r="L19" s="74"/>
      <c r="M19" s="75"/>
      <c r="N19" s="75"/>
      <c r="O19" s="75"/>
      <c r="P19" s="76"/>
      <c r="Q19" s="77"/>
      <c r="R19" s="75"/>
      <c r="S19" s="77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25</v>
      </c>
      <c r="G20" s="94" t="s">
        <v>2</v>
      </c>
      <c r="H20" s="95" t="s">
        <v>18</v>
      </c>
      <c r="I20" s="96" t="s">
        <v>24</v>
      </c>
      <c r="K20" s="93" t="s">
        <v>25</v>
      </c>
      <c r="L20" s="94" t="s">
        <v>2</v>
      </c>
      <c r="M20" s="95" t="s">
        <v>18</v>
      </c>
      <c r="N20" s="96" t="s">
        <v>24</v>
      </c>
      <c r="O20" s="82"/>
      <c r="P20" s="93" t="s">
        <v>25</v>
      </c>
      <c r="Q20" s="97" t="s">
        <v>2</v>
      </c>
      <c r="R20" s="96" t="s">
        <v>18</v>
      </c>
      <c r="S20" s="98" t="s">
        <v>24</v>
      </c>
    </row>
    <row r="21" spans="3:31" x14ac:dyDescent="0.25">
      <c r="C21" s="3"/>
      <c r="E21" s="78">
        <v>1</v>
      </c>
      <c r="F21" s="79">
        <v>7.5070700000000004E-2</v>
      </c>
      <c r="G21" s="80" t="s">
        <v>2</v>
      </c>
      <c r="H21" s="81">
        <v>6.7396899999999996E-2</v>
      </c>
      <c r="I21" s="84">
        <f>100*(F21/U21)</f>
        <v>0.2266812209932573</v>
      </c>
      <c r="K21" s="79">
        <v>0.118021</v>
      </c>
      <c r="L21" s="80" t="s">
        <v>2</v>
      </c>
      <c r="M21" s="81">
        <v>5.71896E-2</v>
      </c>
      <c r="N21" s="99">
        <f>100*(K21/Y21)</f>
        <v>10.242300115422333</v>
      </c>
      <c r="O21" s="84"/>
      <c r="P21" s="79">
        <v>9.5033700000000006E-3</v>
      </c>
      <c r="Q21" s="80" t="s">
        <v>2</v>
      </c>
      <c r="R21" s="81">
        <v>4.1428599999999999E-3</v>
      </c>
      <c r="S21" s="84">
        <f>(P21/AC21)*100</f>
        <v>5.1829024869109954</v>
      </c>
      <c r="U21" s="61">
        <v>33.1173</v>
      </c>
      <c r="V21" s="58" t="s">
        <v>2</v>
      </c>
      <c r="W21" s="62">
        <v>5.7302600000000004</v>
      </c>
      <c r="X21" s="28"/>
      <c r="Y21" s="61">
        <v>1.15229</v>
      </c>
      <c r="Z21" s="58" t="s">
        <v>2</v>
      </c>
      <c r="AA21" s="61">
        <v>0.47545199999999999</v>
      </c>
      <c r="AB21" s="28"/>
      <c r="AC21" s="61">
        <v>0.18336</v>
      </c>
      <c r="AD21" s="58" t="s">
        <v>2</v>
      </c>
      <c r="AE21" s="63">
        <v>3.2227199999999998E-2</v>
      </c>
    </row>
    <row r="22" spans="3:31" x14ac:dyDescent="0.25">
      <c r="C22" s="3"/>
      <c r="E22" s="78">
        <v>2</v>
      </c>
      <c r="F22" s="79">
        <v>7.9462900000000003E-2</v>
      </c>
      <c r="G22" s="80" t="s">
        <v>2</v>
      </c>
      <c r="H22" s="81">
        <v>6.7787399999999998E-2</v>
      </c>
      <c r="I22" s="84">
        <f>100*(F22/U22)</f>
        <v>0.24379235760634468</v>
      </c>
      <c r="K22" s="79">
        <v>0.119519</v>
      </c>
      <c r="L22" s="80" t="s">
        <v>2</v>
      </c>
      <c r="M22" s="81">
        <v>5.8049999999999997E-2</v>
      </c>
      <c r="N22" s="99">
        <f t="shared" ref="N22:N32" si="0">100*(K22/Y22)</f>
        <v>10.560454513324379</v>
      </c>
      <c r="O22" s="84"/>
      <c r="P22" s="79">
        <v>9.8532600000000008E-3</v>
      </c>
      <c r="Q22" s="80" t="s">
        <v>2</v>
      </c>
      <c r="R22" s="81">
        <v>4.4127300000000001E-3</v>
      </c>
      <c r="S22" s="84">
        <f t="shared" ref="S22:S32" si="1">(P22/AC22)*100</f>
        <v>5.355090816204525</v>
      </c>
      <c r="U22" s="21">
        <v>32.594499999999996</v>
      </c>
      <c r="V22" s="8" t="s">
        <v>2</v>
      </c>
      <c r="W22" s="24">
        <v>6.1389899999999997</v>
      </c>
      <c r="Y22" s="21">
        <v>1.1317600000000001</v>
      </c>
      <c r="Z22" s="8" t="s">
        <v>2</v>
      </c>
      <c r="AA22" s="21">
        <v>0.45654</v>
      </c>
      <c r="AC22" s="21">
        <v>0.18399799999999999</v>
      </c>
      <c r="AD22" s="8" t="s">
        <v>2</v>
      </c>
      <c r="AE22" s="60">
        <v>3.2758500000000003E-2</v>
      </c>
    </row>
    <row r="23" spans="3:31" x14ac:dyDescent="0.25">
      <c r="C23" s="3"/>
      <c r="E23" s="78">
        <v>3</v>
      </c>
      <c r="F23" s="79">
        <v>0.190441</v>
      </c>
      <c r="G23" s="80" t="s">
        <v>2</v>
      </c>
      <c r="H23" s="81">
        <v>0.162747</v>
      </c>
      <c r="I23" s="84">
        <f>100*(F23/U23)</f>
        <v>0.97763825931610848</v>
      </c>
      <c r="K23" s="79">
        <v>0.14258000000000001</v>
      </c>
      <c r="L23" s="80" t="s">
        <v>2</v>
      </c>
      <c r="M23" s="81">
        <v>8.7889099999999998E-2</v>
      </c>
      <c r="N23" s="99">
        <f t="shared" si="0"/>
        <v>8.7405899806282346</v>
      </c>
      <c r="O23" s="84"/>
      <c r="P23" s="79">
        <v>1.1721799999999999E-2</v>
      </c>
      <c r="Q23" s="80" t="s">
        <v>2</v>
      </c>
      <c r="R23" s="81">
        <v>5.5527099999999998E-3</v>
      </c>
      <c r="S23" s="84">
        <f t="shared" si="1"/>
        <v>4.1230680483154991</v>
      </c>
      <c r="U23" s="21">
        <v>19.479700000000001</v>
      </c>
      <c r="V23" s="8" t="s">
        <v>2</v>
      </c>
      <c r="W23" s="24">
        <v>3.68777</v>
      </c>
      <c r="Y23" s="21">
        <v>1.63124</v>
      </c>
      <c r="Z23" s="8" t="s">
        <v>2</v>
      </c>
      <c r="AA23" s="21">
        <v>0.59682000000000002</v>
      </c>
      <c r="AC23" s="21">
        <v>0.284298</v>
      </c>
      <c r="AD23" s="8" t="s">
        <v>2</v>
      </c>
      <c r="AE23" s="60">
        <v>3.5819700000000003E-2</v>
      </c>
    </row>
    <row r="24" spans="3:31" x14ac:dyDescent="0.25">
      <c r="C24" s="3"/>
      <c r="E24" s="78">
        <v>4</v>
      </c>
      <c r="F24" s="79">
        <v>0.191439</v>
      </c>
      <c r="G24" s="80" t="s">
        <v>2</v>
      </c>
      <c r="H24" s="81">
        <v>0.16789499999999999</v>
      </c>
      <c r="I24" s="84">
        <f>100*(F24/U24)</f>
        <v>0.96332657364122642</v>
      </c>
      <c r="K24" s="79">
        <v>0.13956099999999999</v>
      </c>
      <c r="L24" s="80" t="s">
        <v>2</v>
      </c>
      <c r="M24" s="81">
        <v>8.2127599999999995E-2</v>
      </c>
      <c r="N24" s="99">
        <f t="shared" si="0"/>
        <v>8.9247641886490801</v>
      </c>
      <c r="O24" s="84"/>
      <c r="P24" s="79">
        <v>1.15075E-2</v>
      </c>
      <c r="Q24" s="80" t="s">
        <v>2</v>
      </c>
      <c r="R24" s="81">
        <v>5.0364700000000004E-3</v>
      </c>
      <c r="S24" s="84">
        <f t="shared" si="1"/>
        <v>4.1715756466259446</v>
      </c>
      <c r="U24" s="21">
        <v>19.872699999999998</v>
      </c>
      <c r="V24" s="8" t="s">
        <v>2</v>
      </c>
      <c r="W24" s="24">
        <v>3.7715700000000001</v>
      </c>
      <c r="Y24" s="21">
        <v>1.56375</v>
      </c>
      <c r="Z24" s="8" t="s">
        <v>2</v>
      </c>
      <c r="AA24" s="21">
        <v>0.56246799999999997</v>
      </c>
      <c r="AC24" s="21">
        <v>0.27585500000000002</v>
      </c>
      <c r="AD24" s="8" t="s">
        <v>2</v>
      </c>
      <c r="AE24" s="60">
        <v>3.3758499999999997E-2</v>
      </c>
    </row>
    <row r="25" spans="3:31" x14ac:dyDescent="0.25">
      <c r="C25" s="3"/>
      <c r="E25" s="78">
        <v>5</v>
      </c>
      <c r="F25" s="79">
        <v>3.00074E-2</v>
      </c>
      <c r="G25" s="85" t="s">
        <v>2</v>
      </c>
      <c r="H25" s="81">
        <v>1.53776E-2</v>
      </c>
      <c r="I25" s="84">
        <f>100*(F25/U25)</f>
        <v>5.8099042183055921E-2</v>
      </c>
      <c r="K25" s="79">
        <v>6.11294E-2</v>
      </c>
      <c r="L25" s="80" t="s">
        <v>2</v>
      </c>
      <c r="M25" s="81">
        <v>1.24511E-2</v>
      </c>
      <c r="N25" s="99">
        <f t="shared" si="0"/>
        <v>9.8403443590915831</v>
      </c>
      <c r="O25" s="84"/>
      <c r="P25" s="79">
        <v>5.5263700000000001E-3</v>
      </c>
      <c r="Q25" s="80" t="s">
        <v>2</v>
      </c>
      <c r="R25" s="81">
        <v>9.1595100000000003E-4</v>
      </c>
      <c r="S25" s="84">
        <f t="shared" si="1"/>
        <v>5.0863498725276344</v>
      </c>
      <c r="U25" s="21">
        <v>51.648699999999998</v>
      </c>
      <c r="V25" s="21" t="s">
        <v>2</v>
      </c>
      <c r="W25" s="24">
        <v>11.4663</v>
      </c>
      <c r="X25" s="21"/>
      <c r="Y25" s="21">
        <v>0.62121199999999999</v>
      </c>
      <c r="Z25" s="8" t="s">
        <v>2</v>
      </c>
      <c r="AA25" s="21">
        <v>0.20857000000000001</v>
      </c>
      <c r="AB25" s="10"/>
      <c r="AC25" s="21">
        <v>0.108651</v>
      </c>
      <c r="AD25" s="8" t="s">
        <v>2</v>
      </c>
      <c r="AE25" s="60">
        <v>9.9829399999999992E-3</v>
      </c>
    </row>
    <row r="26" spans="3:31" x14ac:dyDescent="0.25">
      <c r="E26" s="78">
        <v>6</v>
      </c>
      <c r="F26" s="79">
        <v>2.2240599999999999E-2</v>
      </c>
      <c r="G26" s="85" t="s">
        <v>2</v>
      </c>
      <c r="H26" s="81">
        <v>9.7367300000000007E-3</v>
      </c>
      <c r="I26" s="84">
        <f>100*(F26/U26)</f>
        <v>4.3419845301451321E-2</v>
      </c>
      <c r="K26" s="79">
        <v>6.0668E-2</v>
      </c>
      <c r="L26" s="80" t="s">
        <v>2</v>
      </c>
      <c r="M26" s="81">
        <v>1.4333E-2</v>
      </c>
      <c r="N26" s="99">
        <f t="shared" si="0"/>
        <v>9.9118410132075105</v>
      </c>
      <c r="O26" s="84"/>
      <c r="P26" s="79">
        <v>5.5470700000000003E-3</v>
      </c>
      <c r="Q26" s="80" t="s">
        <v>2</v>
      </c>
      <c r="R26" s="81">
        <v>9.2537299999999995E-4</v>
      </c>
      <c r="S26" s="84">
        <f t="shared" si="1"/>
        <v>5.1265873089222005</v>
      </c>
      <c r="U26" s="21">
        <v>51.222200000000001</v>
      </c>
      <c r="V26" s="21" t="s">
        <v>2</v>
      </c>
      <c r="W26" s="24">
        <v>10.585699999999999</v>
      </c>
      <c r="X26" s="21"/>
      <c r="Y26" s="21">
        <v>0.61207599999999995</v>
      </c>
      <c r="Z26" s="8" t="s">
        <v>2</v>
      </c>
      <c r="AA26" s="21">
        <v>0.20011300000000001</v>
      </c>
      <c r="AB26" s="10"/>
      <c r="AC26" s="21">
        <v>0.10820200000000001</v>
      </c>
      <c r="AD26" s="8" t="s">
        <v>2</v>
      </c>
      <c r="AE26" s="60">
        <v>1.0513700000000001E-2</v>
      </c>
    </row>
    <row r="27" spans="3:31" x14ac:dyDescent="0.25">
      <c r="E27" s="78">
        <v>7</v>
      </c>
      <c r="F27" s="79">
        <v>5.6144800000000002E-2</v>
      </c>
      <c r="G27" s="85" t="s">
        <v>2</v>
      </c>
      <c r="H27" s="81">
        <v>3.1841000000000001E-2</v>
      </c>
      <c r="I27" s="84">
        <f>100*(F27/U27)</f>
        <v>5.044003234210763E-2</v>
      </c>
      <c r="K27" s="79">
        <v>0.14752399999999999</v>
      </c>
      <c r="L27" s="80" t="s">
        <v>2</v>
      </c>
      <c r="M27" s="81">
        <v>3.3690400000000002E-2</v>
      </c>
      <c r="N27" s="99">
        <f t="shared" si="0"/>
        <v>9.2252662385171931</v>
      </c>
      <c r="O27" s="84"/>
      <c r="P27" s="79">
        <v>5.6088500000000003E-3</v>
      </c>
      <c r="Q27" s="80" t="s">
        <v>2</v>
      </c>
      <c r="R27" s="81">
        <v>7.8411599999999996E-4</v>
      </c>
      <c r="S27" s="84">
        <f t="shared" si="1"/>
        <v>4.723361432288816</v>
      </c>
      <c r="U27" s="21">
        <v>111.31</v>
      </c>
      <c r="V27" s="21" t="s">
        <v>2</v>
      </c>
      <c r="W27" s="24">
        <v>17.775700000000001</v>
      </c>
      <c r="X27" s="21"/>
      <c r="Y27" s="21">
        <v>1.5991299999999999</v>
      </c>
      <c r="Z27" s="8" t="s">
        <v>2</v>
      </c>
      <c r="AA27" s="21">
        <v>0.48907099999999998</v>
      </c>
      <c r="AB27" s="10"/>
      <c r="AC27" s="21">
        <v>0.11874700000000001</v>
      </c>
      <c r="AD27" s="8" t="s">
        <v>2</v>
      </c>
      <c r="AE27" s="60">
        <v>1.35925E-2</v>
      </c>
    </row>
    <row r="28" spans="3:31" x14ac:dyDescent="0.25">
      <c r="E28" s="78">
        <v>8</v>
      </c>
      <c r="F28" s="79">
        <v>5.3461000000000002E-2</v>
      </c>
      <c r="G28" s="85" t="s">
        <v>2</v>
      </c>
      <c r="H28" s="81">
        <v>3.5728599999999999E-2</v>
      </c>
      <c r="I28" s="84">
        <f>100*(F28/U28)</f>
        <v>4.8291841306547192E-2</v>
      </c>
      <c r="K28" s="79">
        <v>0.150726</v>
      </c>
      <c r="L28" s="80" t="s">
        <v>2</v>
      </c>
      <c r="M28" s="81">
        <v>3.1649200000000002E-2</v>
      </c>
      <c r="N28" s="99">
        <f t="shared" si="0"/>
        <v>9.5818897287400748</v>
      </c>
      <c r="O28" s="84"/>
      <c r="P28" s="79">
        <v>5.7909199999999997E-3</v>
      </c>
      <c r="Q28" s="80" t="s">
        <v>2</v>
      </c>
      <c r="R28" s="81">
        <v>9.2308199999999998E-4</v>
      </c>
      <c r="S28" s="84">
        <f t="shared" si="1"/>
        <v>4.8908971132244394</v>
      </c>
      <c r="U28" s="21">
        <v>110.70399999999999</v>
      </c>
      <c r="V28" s="21" t="s">
        <v>2</v>
      </c>
      <c r="W28" s="24">
        <v>16.758500000000002</v>
      </c>
      <c r="X28" s="21"/>
      <c r="Y28" s="21">
        <v>1.5730299999999999</v>
      </c>
      <c r="Z28" s="8" t="s">
        <v>2</v>
      </c>
      <c r="AA28" s="21">
        <v>0.41753099999999999</v>
      </c>
      <c r="AB28" s="10"/>
      <c r="AC28" s="21">
        <v>0.11840199999999999</v>
      </c>
      <c r="AD28" s="8" t="s">
        <v>2</v>
      </c>
      <c r="AE28" s="60">
        <v>1.225E-2</v>
      </c>
    </row>
    <row r="29" spans="3:31" x14ac:dyDescent="0.25">
      <c r="E29" s="78">
        <v>13</v>
      </c>
      <c r="F29" s="79">
        <v>0.220386</v>
      </c>
      <c r="G29" s="85" t="s">
        <v>2</v>
      </c>
      <c r="H29" s="81">
        <v>0.66138200000000003</v>
      </c>
      <c r="I29" s="84">
        <f>100*(F29/U29)</f>
        <v>0.36614930669776807</v>
      </c>
      <c r="K29" s="79">
        <v>0.14097999999999999</v>
      </c>
      <c r="L29" s="80" t="s">
        <v>2</v>
      </c>
      <c r="M29" s="81">
        <v>0.113133</v>
      </c>
      <c r="N29" s="99">
        <f t="shared" si="0"/>
        <v>18.962611454773135</v>
      </c>
      <c r="O29" s="84"/>
      <c r="P29" s="79">
        <v>1.0023900000000001E-2</v>
      </c>
      <c r="Q29" s="80" t="s">
        <v>2</v>
      </c>
      <c r="R29" s="81">
        <v>6.27986E-3</v>
      </c>
      <c r="S29" s="84">
        <f t="shared" si="1"/>
        <v>9.4152068754989902</v>
      </c>
      <c r="U29" s="21">
        <v>60.190199999999997</v>
      </c>
      <c r="V29" s="21" t="s">
        <v>2</v>
      </c>
      <c r="W29" s="24">
        <v>20.714500000000001</v>
      </c>
      <c r="X29" s="21"/>
      <c r="Y29" s="21">
        <v>0.74346299999999998</v>
      </c>
      <c r="Z29" s="8" t="s">
        <v>2</v>
      </c>
      <c r="AA29" s="21">
        <v>0.40464099999999997</v>
      </c>
      <c r="AB29" s="10"/>
      <c r="AC29" s="21">
        <v>0.106465</v>
      </c>
      <c r="AD29" s="8" t="s">
        <v>2</v>
      </c>
      <c r="AE29" s="60">
        <v>1.64207E-2</v>
      </c>
    </row>
    <row r="30" spans="3:31" x14ac:dyDescent="0.25">
      <c r="E30" s="78">
        <v>14</v>
      </c>
      <c r="F30" s="79">
        <v>6.2672599999999995E-2</v>
      </c>
      <c r="G30" s="85" t="s">
        <v>2</v>
      </c>
      <c r="H30" s="81">
        <v>9.1994800000000002E-2</v>
      </c>
      <c r="I30" s="84">
        <f>100*(F30/U30)</f>
        <v>9.9594455868471474E-2</v>
      </c>
      <c r="K30" s="79">
        <v>0.12823499999999999</v>
      </c>
      <c r="L30" s="80" t="s">
        <v>2</v>
      </c>
      <c r="M30" s="81">
        <v>8.25462E-2</v>
      </c>
      <c r="N30" s="99">
        <f t="shared" si="0"/>
        <v>17.742526859032452</v>
      </c>
      <c r="O30" s="84"/>
      <c r="P30" s="79">
        <v>9.1174299999999993E-3</v>
      </c>
      <c r="Q30" s="80" t="s">
        <v>2</v>
      </c>
      <c r="R30" s="81">
        <v>3.96291E-3</v>
      </c>
      <c r="S30" s="84">
        <f t="shared" si="1"/>
        <v>8.8245434044077076</v>
      </c>
      <c r="U30" s="21">
        <v>62.927799999999998</v>
      </c>
      <c r="V30" s="21" t="s">
        <v>2</v>
      </c>
      <c r="W30" s="24">
        <v>21.6113</v>
      </c>
      <c r="X30" s="21"/>
      <c r="Y30" s="21">
        <v>0.72275500000000004</v>
      </c>
      <c r="Z30" s="8" t="s">
        <v>2</v>
      </c>
      <c r="AA30" s="21">
        <v>0.39578000000000002</v>
      </c>
      <c r="AB30" s="10"/>
      <c r="AC30" s="21">
        <v>0.10331899999999999</v>
      </c>
      <c r="AD30" s="8" t="s">
        <v>2</v>
      </c>
      <c r="AE30" s="60">
        <v>1.3355300000000001E-2</v>
      </c>
    </row>
    <row r="31" spans="3:31" x14ac:dyDescent="0.25">
      <c r="E31" s="78">
        <v>15</v>
      </c>
      <c r="F31" s="79">
        <v>0.235233</v>
      </c>
      <c r="G31" s="85" t="s">
        <v>2</v>
      </c>
      <c r="H31" s="81">
        <v>0.23894499999999999</v>
      </c>
      <c r="I31" s="84">
        <f>100*(F31/U31)</f>
        <v>0.19297685751084931</v>
      </c>
      <c r="K31" s="79">
        <v>0.35387400000000002</v>
      </c>
      <c r="L31" s="80" t="s">
        <v>2</v>
      </c>
      <c r="M31" s="81">
        <v>0.183616</v>
      </c>
      <c r="N31" s="99">
        <f t="shared" si="0"/>
        <v>18.383255929931742</v>
      </c>
      <c r="O31" s="84"/>
      <c r="P31" s="79">
        <v>1.1672999999999999E-2</v>
      </c>
      <c r="Q31" s="80" t="s">
        <v>2</v>
      </c>
      <c r="R31" s="81">
        <v>5.6178399999999998E-3</v>
      </c>
      <c r="S31" s="84">
        <f t="shared" si="1"/>
        <v>9.4587148529292584</v>
      </c>
      <c r="U31" s="21">
        <v>121.89700000000001</v>
      </c>
      <c r="V31" s="21" t="s">
        <v>2</v>
      </c>
      <c r="W31" s="24">
        <v>26.424299999999999</v>
      </c>
      <c r="X31" s="21"/>
      <c r="Y31" s="21">
        <v>1.9249799999999999</v>
      </c>
      <c r="Z31" s="8" t="s">
        <v>2</v>
      </c>
      <c r="AA31" s="21">
        <v>0.676064</v>
      </c>
      <c r="AB31" s="10"/>
      <c r="AC31" s="21">
        <v>0.12341000000000001</v>
      </c>
      <c r="AD31" s="8" t="s">
        <v>2</v>
      </c>
      <c r="AE31" s="60">
        <v>1.22992E-2</v>
      </c>
    </row>
    <row r="32" spans="3:31" x14ac:dyDescent="0.25">
      <c r="E32" s="86">
        <v>16</v>
      </c>
      <c r="F32" s="87">
        <v>0.177285</v>
      </c>
      <c r="G32" s="88" t="s">
        <v>2</v>
      </c>
      <c r="H32" s="89">
        <v>0.15307399999999999</v>
      </c>
      <c r="I32" s="90">
        <f>100*(F32/U32)</f>
        <v>0.13937609572402299</v>
      </c>
      <c r="J32" s="48"/>
      <c r="K32" s="87">
        <v>0.60531900000000005</v>
      </c>
      <c r="L32" s="91" t="s">
        <v>2</v>
      </c>
      <c r="M32" s="89">
        <v>1.4361600000000001</v>
      </c>
      <c r="N32" s="100">
        <f t="shared" si="0"/>
        <v>25.511284374670744</v>
      </c>
      <c r="O32" s="90"/>
      <c r="P32" s="87">
        <v>1.22025E-2</v>
      </c>
      <c r="Q32" s="91" t="s">
        <v>2</v>
      </c>
      <c r="R32" s="89">
        <v>1.4199099999999999E-2</v>
      </c>
      <c r="S32" s="90">
        <f t="shared" si="1"/>
        <v>9.1465471362931101</v>
      </c>
      <c r="U32" s="25">
        <v>127.199</v>
      </c>
      <c r="V32" s="25" t="s">
        <v>2</v>
      </c>
      <c r="W32" s="26">
        <v>30.244900000000001</v>
      </c>
      <c r="X32" s="25"/>
      <c r="Y32" s="25">
        <v>2.3727499999999999</v>
      </c>
      <c r="Z32" s="13" t="s">
        <v>2</v>
      </c>
      <c r="AA32" s="25">
        <v>0.90009700000000004</v>
      </c>
      <c r="AB32" s="15"/>
      <c r="AC32" s="25">
        <v>0.133411</v>
      </c>
      <c r="AD32" s="13" t="s">
        <v>2</v>
      </c>
      <c r="AE32" s="64">
        <v>1.4941899999999999E-2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P1" sqref="P1:P12"/>
    </sheetView>
  </sheetViews>
  <sheetFormatPr defaultRowHeight="15" x14ac:dyDescent="0.25"/>
  <sheetData>
    <row r="1" spans="1:16" x14ac:dyDescent="0.25">
      <c r="A1">
        <v>0.32</v>
      </c>
      <c r="B1">
        <v>4.7</v>
      </c>
      <c r="C1">
        <v>32.576599999999999</v>
      </c>
      <c r="D1">
        <v>5.6498900000000001</v>
      </c>
      <c r="E1">
        <v>0.106432</v>
      </c>
      <c r="F1">
        <v>6.8108799999999997E-2</v>
      </c>
      <c r="H1">
        <v>1.13103</v>
      </c>
      <c r="I1">
        <v>0.507463</v>
      </c>
      <c r="J1">
        <v>0.14852599999999999</v>
      </c>
      <c r="K1">
        <v>6.0753300000000003E-2</v>
      </c>
      <c r="M1">
        <v>0.18246999999999999</v>
      </c>
      <c r="N1">
        <v>3.2824699999999998E-2</v>
      </c>
      <c r="O1">
        <v>1.1995499999999999E-2</v>
      </c>
      <c r="P1">
        <v>4.7351099999999998E-3</v>
      </c>
    </row>
    <row r="2" spans="1:16" x14ac:dyDescent="0.25">
      <c r="A2">
        <v>0.48</v>
      </c>
      <c r="B2">
        <v>5.9</v>
      </c>
      <c r="C2">
        <v>32.090000000000003</v>
      </c>
      <c r="D2">
        <v>6.74254</v>
      </c>
      <c r="E2">
        <v>0.13839000000000001</v>
      </c>
      <c r="F2">
        <v>0.109293</v>
      </c>
      <c r="H2">
        <v>1.11154</v>
      </c>
      <c r="I2">
        <v>0.45882000000000001</v>
      </c>
      <c r="J2">
        <v>0.199353</v>
      </c>
      <c r="K2">
        <v>0.107057</v>
      </c>
      <c r="M2">
        <v>0.18362600000000001</v>
      </c>
      <c r="N2">
        <v>3.3299000000000002E-2</v>
      </c>
      <c r="O2">
        <v>1.50045E-2</v>
      </c>
      <c r="P2">
        <v>6.74823E-3</v>
      </c>
    </row>
    <row r="3" spans="1:16" x14ac:dyDescent="0.25">
      <c r="A3">
        <v>0.41</v>
      </c>
      <c r="B3">
        <v>8.6</v>
      </c>
      <c r="C3">
        <v>19.397400000000001</v>
      </c>
      <c r="D3">
        <v>3.63503</v>
      </c>
      <c r="E3">
        <v>0.17315</v>
      </c>
      <c r="F3">
        <v>6.5654199999999996E-2</v>
      </c>
      <c r="H3">
        <v>1.5168600000000001</v>
      </c>
      <c r="I3">
        <v>0.58818999999999999</v>
      </c>
      <c r="J3">
        <v>0.12725700000000001</v>
      </c>
      <c r="K3">
        <v>6.0157000000000002E-2</v>
      </c>
      <c r="M3">
        <v>0.27399800000000002</v>
      </c>
      <c r="N3">
        <v>3.5443500000000003E-2</v>
      </c>
      <c r="O3">
        <v>1.12678E-2</v>
      </c>
      <c r="P3">
        <v>4.3038900000000003E-3</v>
      </c>
    </row>
    <row r="4" spans="1:16" x14ac:dyDescent="0.25">
      <c r="A4">
        <v>0.42</v>
      </c>
      <c r="B4">
        <v>8.6</v>
      </c>
      <c r="C4">
        <v>19.876899999999999</v>
      </c>
      <c r="D4">
        <v>3.7336399999999998</v>
      </c>
      <c r="E4">
        <v>0.177311</v>
      </c>
      <c r="F4">
        <v>6.8439799999999995E-2</v>
      </c>
      <c r="H4">
        <v>1.45563</v>
      </c>
      <c r="I4">
        <v>0.55349700000000002</v>
      </c>
      <c r="J4">
        <v>0.135516</v>
      </c>
      <c r="K4">
        <v>5.7015200000000002E-2</v>
      </c>
      <c r="M4">
        <v>0.26548300000000002</v>
      </c>
      <c r="N4">
        <v>3.5096000000000002E-2</v>
      </c>
      <c r="O4">
        <v>1.20351E-2</v>
      </c>
      <c r="P4">
        <v>3.8015499999999999E-3</v>
      </c>
    </row>
    <row r="5" spans="1:16" x14ac:dyDescent="0.25">
      <c r="A5">
        <v>0.13</v>
      </c>
      <c r="B5">
        <v>0.1</v>
      </c>
      <c r="C5">
        <v>51.746699999999997</v>
      </c>
      <c r="D5">
        <v>11.3581</v>
      </c>
      <c r="E5">
        <v>3.4077900000000001E-2</v>
      </c>
      <c r="F5">
        <v>3.0831899999999999E-2</v>
      </c>
      <c r="H5">
        <v>0.60164300000000004</v>
      </c>
      <c r="I5">
        <v>0.197718</v>
      </c>
      <c r="J5">
        <v>6.3369599999999998E-2</v>
      </c>
      <c r="K5">
        <v>1.7841099999999999E-2</v>
      </c>
      <c r="M5">
        <v>0.106784</v>
      </c>
      <c r="N5">
        <v>8.8194799999999993E-3</v>
      </c>
      <c r="O5">
        <v>5.8326999999999997E-3</v>
      </c>
      <c r="P5">
        <v>1.5201699999999999E-3</v>
      </c>
    </row>
    <row r="6" spans="1:16" x14ac:dyDescent="0.25">
      <c r="A6">
        <v>0.27</v>
      </c>
      <c r="B6">
        <v>4.5</v>
      </c>
      <c r="C6">
        <v>51.377499999999998</v>
      </c>
      <c r="D6">
        <v>10.557399999999999</v>
      </c>
      <c r="E6">
        <v>3.32895E-2</v>
      </c>
      <c r="F6">
        <v>3.0073099999999998E-2</v>
      </c>
      <c r="H6">
        <v>0.58934299999999995</v>
      </c>
      <c r="I6">
        <v>0.191472</v>
      </c>
      <c r="J6">
        <v>6.8819599999999995E-2</v>
      </c>
      <c r="K6">
        <v>2.5317200000000002E-2</v>
      </c>
      <c r="M6">
        <v>0.105903</v>
      </c>
      <c r="N6">
        <v>9.2699600000000007E-3</v>
      </c>
      <c r="O6">
        <v>6.39874E-3</v>
      </c>
      <c r="P6">
        <v>2.0600800000000002E-3</v>
      </c>
    </row>
    <row r="7" spans="1:16" x14ac:dyDescent="0.25">
      <c r="A7">
        <v>0.28999999999999998</v>
      </c>
      <c r="B7">
        <v>5.4</v>
      </c>
      <c r="C7">
        <v>112.36799999999999</v>
      </c>
      <c r="D7">
        <v>17.717099999999999</v>
      </c>
      <c r="E7">
        <v>6.1167899999999997E-2</v>
      </c>
      <c r="F7">
        <v>5.0756799999999998E-2</v>
      </c>
      <c r="H7">
        <v>1.58962</v>
      </c>
      <c r="I7">
        <v>0.46781600000000001</v>
      </c>
      <c r="J7">
        <v>0.14852199999999999</v>
      </c>
      <c r="K7">
        <v>3.6870600000000003E-2</v>
      </c>
      <c r="M7">
        <v>0.117934</v>
      </c>
      <c r="N7">
        <v>1.21729E-2</v>
      </c>
      <c r="O7">
        <v>5.5876099999999998E-3</v>
      </c>
      <c r="P7">
        <v>6.8281400000000001E-4</v>
      </c>
    </row>
    <row r="8" spans="1:16" x14ac:dyDescent="0.25">
      <c r="A8">
        <v>0.24</v>
      </c>
      <c r="B8">
        <v>6.1</v>
      </c>
      <c r="C8">
        <v>111.806</v>
      </c>
      <c r="D8">
        <v>16.877600000000001</v>
      </c>
      <c r="E8">
        <v>7.4101100000000003E-2</v>
      </c>
      <c r="F8">
        <v>6.0123200000000002E-2</v>
      </c>
      <c r="H8">
        <v>1.5763100000000001</v>
      </c>
      <c r="I8">
        <v>0.40267700000000001</v>
      </c>
      <c r="J8">
        <v>0.15618299999999999</v>
      </c>
      <c r="K8">
        <v>3.42101E-2</v>
      </c>
      <c r="M8">
        <v>0.117976</v>
      </c>
      <c r="N8">
        <v>1.10419E-2</v>
      </c>
      <c r="O8">
        <v>5.9563999999999997E-3</v>
      </c>
      <c r="P8">
        <v>1.10654E-3</v>
      </c>
    </row>
    <row r="9" spans="1:16" x14ac:dyDescent="0.25">
      <c r="A9">
        <v>0.18</v>
      </c>
      <c r="B9">
        <v>1.1000000000000001</v>
      </c>
      <c r="C9">
        <v>59.994599999999998</v>
      </c>
      <c r="D9">
        <v>20.334299999999999</v>
      </c>
      <c r="E9">
        <v>4.3734599999999998E-2</v>
      </c>
      <c r="F9">
        <v>4.2146099999999999E-2</v>
      </c>
      <c r="H9">
        <v>0.72444399999999998</v>
      </c>
      <c r="I9">
        <v>0.38115399999999999</v>
      </c>
      <c r="J9">
        <v>0.110322</v>
      </c>
      <c r="K9">
        <v>6.5126199999999995E-2</v>
      </c>
      <c r="M9">
        <v>0.106639</v>
      </c>
      <c r="N9">
        <v>1.54247E-2</v>
      </c>
      <c r="O9">
        <v>8.1552099999999995E-3</v>
      </c>
      <c r="P9">
        <v>1.78706E-3</v>
      </c>
    </row>
    <row r="10" spans="1:16" x14ac:dyDescent="0.25">
      <c r="A10">
        <v>0.28000000000000003</v>
      </c>
      <c r="B10">
        <v>4.9000000000000004</v>
      </c>
      <c r="C10">
        <v>62.8992</v>
      </c>
      <c r="D10">
        <v>21.499700000000001</v>
      </c>
      <c r="E10">
        <v>4.2542799999999999E-2</v>
      </c>
      <c r="F10">
        <v>6.2047100000000001E-2</v>
      </c>
      <c r="H10">
        <v>0.72219999999999995</v>
      </c>
      <c r="I10">
        <v>0.409221</v>
      </c>
      <c r="J10">
        <v>0.102606</v>
      </c>
      <c r="K10">
        <v>4.2034299999999997E-2</v>
      </c>
      <c r="M10">
        <v>0.1031</v>
      </c>
      <c r="N10">
        <v>1.53551E-2</v>
      </c>
      <c r="O10">
        <v>7.9299799999999997E-3</v>
      </c>
      <c r="P10">
        <v>1.8623299999999999E-3</v>
      </c>
    </row>
    <row r="11" spans="1:16" x14ac:dyDescent="0.25">
      <c r="A11">
        <v>0.02</v>
      </c>
      <c r="B11">
        <v>1.6</v>
      </c>
      <c r="C11">
        <v>121.84699999999999</v>
      </c>
      <c r="D11">
        <v>26.845800000000001</v>
      </c>
      <c r="E11">
        <v>0.16289999999999999</v>
      </c>
      <c r="F11">
        <v>0.12534400000000001</v>
      </c>
      <c r="H11">
        <v>1.9679899999999999</v>
      </c>
      <c r="I11">
        <v>0.68398899999999996</v>
      </c>
      <c r="J11">
        <v>0.34159499999999998</v>
      </c>
      <c r="K11">
        <v>0.16708000000000001</v>
      </c>
      <c r="M11">
        <v>0.12520100000000001</v>
      </c>
      <c r="N11">
        <v>1.35581E-2</v>
      </c>
      <c r="O11">
        <v>1.0914099999999999E-2</v>
      </c>
      <c r="P11">
        <v>4.02513E-3</v>
      </c>
    </row>
    <row r="12" spans="1:16" x14ac:dyDescent="0.25">
      <c r="A12">
        <v>0</v>
      </c>
      <c r="B12">
        <v>1</v>
      </c>
      <c r="C12">
        <v>126.871</v>
      </c>
      <c r="D12">
        <v>29.6187</v>
      </c>
      <c r="E12">
        <v>0.14551700000000001</v>
      </c>
      <c r="F12">
        <v>9.5832500000000001E-2</v>
      </c>
      <c r="H12">
        <v>2.3208899999999999</v>
      </c>
      <c r="I12">
        <v>0.78995700000000002</v>
      </c>
      <c r="J12">
        <v>0.35318500000000003</v>
      </c>
      <c r="K12">
        <v>0.16438</v>
      </c>
      <c r="M12">
        <v>0.13340099999999999</v>
      </c>
      <c r="N12">
        <v>1.36315E-2</v>
      </c>
      <c r="O12">
        <v>1.03128E-2</v>
      </c>
      <c r="P12">
        <v>3.9829100000000001E-3</v>
      </c>
    </row>
    <row r="37" spans="13:14" x14ac:dyDescent="0.25">
      <c r="M37" s="50"/>
      <c r="N37" s="50"/>
    </row>
    <row r="38" spans="13:14" x14ac:dyDescent="0.25">
      <c r="M38" s="50"/>
      <c r="N38" s="50"/>
    </row>
    <row r="39" spans="13:14" x14ac:dyDescent="0.25">
      <c r="M39" s="50"/>
      <c r="N39" s="50"/>
    </row>
    <row r="40" spans="13:14" x14ac:dyDescent="0.25">
      <c r="M40" s="50"/>
      <c r="N40" s="50"/>
    </row>
    <row r="41" spans="13:14" x14ac:dyDescent="0.25">
      <c r="M41" s="50"/>
      <c r="N41" s="50"/>
    </row>
    <row r="42" spans="13:14" x14ac:dyDescent="0.25">
      <c r="M42" s="50"/>
      <c r="N42" s="50"/>
    </row>
    <row r="43" spans="13:14" x14ac:dyDescent="0.25">
      <c r="M43" s="50"/>
      <c r="N43" s="50"/>
    </row>
    <row r="44" spans="13:14" x14ac:dyDescent="0.25">
      <c r="M44" s="50"/>
      <c r="N44" s="50"/>
    </row>
    <row r="45" spans="13:14" x14ac:dyDescent="0.25">
      <c r="M45" s="50"/>
      <c r="N45" s="50"/>
    </row>
    <row r="46" spans="13:14" x14ac:dyDescent="0.25">
      <c r="M46" s="50"/>
      <c r="N46" s="50"/>
    </row>
    <row r="49" spans="3:9" x14ac:dyDescent="0.25">
      <c r="H49" s="50"/>
      <c r="I49" s="50"/>
    </row>
    <row r="50" spans="3:9" x14ac:dyDescent="0.25">
      <c r="H50" s="50"/>
      <c r="I50" s="50"/>
    </row>
    <row r="51" spans="3:9" x14ac:dyDescent="0.25">
      <c r="H51" s="50"/>
      <c r="I51" s="50"/>
    </row>
    <row r="52" spans="3:9" x14ac:dyDescent="0.25">
      <c r="H52" s="50"/>
      <c r="I52" s="50"/>
    </row>
    <row r="53" spans="3:9" x14ac:dyDescent="0.25">
      <c r="H53" s="50"/>
      <c r="I53" s="50"/>
    </row>
    <row r="54" spans="3:9" x14ac:dyDescent="0.25">
      <c r="H54" s="50"/>
      <c r="I54" s="50"/>
    </row>
    <row r="55" spans="3:9" x14ac:dyDescent="0.25">
      <c r="H55" s="50"/>
      <c r="I55" s="50"/>
    </row>
    <row r="56" spans="3:9" x14ac:dyDescent="0.25">
      <c r="H56" s="50"/>
      <c r="I56" s="50"/>
    </row>
    <row r="57" spans="3:9" x14ac:dyDescent="0.25">
      <c r="H57" s="50"/>
      <c r="I57" s="50"/>
    </row>
    <row r="58" spans="3:9" x14ac:dyDescent="0.25">
      <c r="H58" s="50"/>
      <c r="I58" s="50"/>
    </row>
    <row r="61" spans="3:9" x14ac:dyDescent="0.25">
      <c r="C61" s="50"/>
      <c r="D61" s="50"/>
    </row>
    <row r="62" spans="3:9" x14ac:dyDescent="0.25">
      <c r="C62" s="50"/>
      <c r="D62" s="50"/>
    </row>
    <row r="63" spans="3:9" x14ac:dyDescent="0.25">
      <c r="C63" s="50"/>
      <c r="D63" s="50"/>
    </row>
    <row r="64" spans="3:9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12</vt:i4>
      </vt:variant>
    </vt:vector>
  </HeadingPairs>
  <TitlesOfParts>
    <vt:vector size="12" baseType="lpstr">
      <vt:lpstr>Hárok1</vt:lpstr>
      <vt:lpstr>Hárok4</vt:lpstr>
      <vt:lpstr>Hárok3</vt:lpstr>
      <vt:lpstr>bernstain</vt:lpstr>
      <vt:lpstr>spontanne_data</vt:lpstr>
      <vt:lpstr>spontanne_mean</vt:lpstr>
      <vt:lpstr>spontanne_mean%</vt:lpstr>
      <vt:lpstr>spontanne_std</vt:lpstr>
      <vt:lpstr>hlboke data</vt:lpstr>
      <vt:lpstr>hlboke_mean</vt:lpstr>
      <vt:lpstr>hlboke_mean%</vt:lpstr>
      <vt:lpstr>hlboke_std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</dc:creator>
  <cp:lastModifiedBy>Peto</cp:lastModifiedBy>
  <dcterms:created xsi:type="dcterms:W3CDTF">2018-03-12T16:42:44Z</dcterms:created>
  <dcterms:modified xsi:type="dcterms:W3CDTF">2018-03-23T11:24:58Z</dcterms:modified>
</cp:coreProperties>
</file>