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R-Projects\Mozambique water 2\"/>
    </mc:Choice>
  </mc:AlternateContent>
  <xr:revisionPtr revIDLastSave="0" documentId="13_ncr:1_{07F0CEB9-D4AD-431E-8B5B-690AB4F9DD04}" xr6:coauthVersionLast="47" xr6:coauthVersionMax="47" xr10:uidLastSave="{00000000-0000-0000-0000-000000000000}"/>
  <bookViews>
    <workbookView xWindow="-108" yWindow="-108" windowWidth="22308" windowHeight="13176" tabRatio="904" activeTab="1" xr2:uid="{00000000-000D-0000-FFFF-FFFF00000000}"/>
  </bookViews>
  <sheets>
    <sheet name="Combined-recode-TOT" sheetId="10" r:id="rId1"/>
    <sheet name="Combined_recode_prov" sheetId="5" r:id="rId2"/>
    <sheet name="Census" sheetId="1" r:id="rId3"/>
    <sheet name="Harmonized" sheetId="2" r:id="rId4"/>
    <sheet name="IOF for table" sheetId="3" r:id="rId5"/>
    <sheet name="IOF 2019" sheetId="6" r:id="rId6"/>
    <sheet name="MIS2018" sheetId="7" r:id="rId7"/>
    <sheet name="MIS2018 for tabl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8" i="6" l="1"/>
  <c r="F128" i="6"/>
  <c r="G128" i="6"/>
  <c r="H128" i="6"/>
  <c r="I128" i="6"/>
  <c r="J128" i="6"/>
  <c r="K128" i="6"/>
  <c r="L128" i="6"/>
  <c r="M128" i="6"/>
  <c r="N128" i="6"/>
  <c r="E129" i="6"/>
  <c r="F129" i="6"/>
  <c r="G129" i="6"/>
  <c r="H129" i="6"/>
  <c r="I129" i="6"/>
  <c r="J129" i="6"/>
  <c r="K129" i="6"/>
  <c r="L129" i="6"/>
  <c r="M129" i="6"/>
  <c r="N129" i="6"/>
  <c r="E130" i="6"/>
  <c r="F130" i="6"/>
  <c r="G130" i="6"/>
  <c r="H130" i="6"/>
  <c r="I130" i="6"/>
  <c r="J130" i="6"/>
  <c r="K130" i="6"/>
  <c r="L130" i="6"/>
  <c r="M130" i="6"/>
  <c r="N130" i="6"/>
  <c r="E131" i="6"/>
  <c r="F131" i="6"/>
  <c r="G131" i="6"/>
  <c r="H131" i="6"/>
  <c r="I131" i="6"/>
  <c r="J131" i="6"/>
  <c r="K131" i="6"/>
  <c r="L131" i="6"/>
  <c r="M131" i="6"/>
  <c r="N131" i="6"/>
  <c r="D129" i="6"/>
  <c r="D130" i="6"/>
  <c r="D131" i="6"/>
  <c r="D128" i="6"/>
  <c r="D57" i="8" l="1"/>
  <c r="D58" i="8"/>
  <c r="D59" i="8"/>
  <c r="D60" i="8"/>
  <c r="D61" i="8"/>
  <c r="D62" i="8"/>
  <c r="D63" i="8"/>
  <c r="D64" i="8"/>
  <c r="D65" i="8"/>
  <c r="D56" i="8"/>
  <c r="D47" i="8"/>
  <c r="D48" i="8"/>
  <c r="D49" i="8"/>
  <c r="D50" i="8"/>
  <c r="D51" i="8"/>
  <c r="D52" i="8"/>
  <c r="D53" i="8"/>
  <c r="D54" i="8"/>
  <c r="D55" i="8"/>
  <c r="D46" i="8"/>
  <c r="D37" i="8"/>
  <c r="D38" i="8"/>
  <c r="D39" i="8"/>
  <c r="D40" i="8"/>
  <c r="D41" i="8"/>
  <c r="D42" i="8"/>
  <c r="D43" i="8"/>
  <c r="D44" i="8"/>
  <c r="D45" i="8"/>
  <c r="D36" i="8"/>
  <c r="D78" i="7"/>
  <c r="D81" i="7" s="1"/>
  <c r="D85" i="7" s="1"/>
  <c r="E78" i="7"/>
  <c r="F78" i="7"/>
  <c r="G78" i="7"/>
  <c r="H78" i="7"/>
  <c r="H81" i="7" s="1"/>
  <c r="H85" i="7" s="1"/>
  <c r="I78" i="7"/>
  <c r="I82" i="7" s="1"/>
  <c r="J78" i="7"/>
  <c r="K78" i="7"/>
  <c r="K82" i="7" s="1"/>
  <c r="L78" i="7"/>
  <c r="L81" i="7" s="1"/>
  <c r="L85" i="7" s="1"/>
  <c r="M78" i="7"/>
  <c r="D79" i="7"/>
  <c r="E79" i="7"/>
  <c r="F79" i="7"/>
  <c r="G79" i="7"/>
  <c r="G81" i="7" s="1"/>
  <c r="G85" i="7" s="1"/>
  <c r="H79" i="7"/>
  <c r="I79" i="7"/>
  <c r="I83" i="7" s="1"/>
  <c r="J79" i="7"/>
  <c r="K79" i="7"/>
  <c r="L79" i="7"/>
  <c r="M79" i="7"/>
  <c r="D80" i="7"/>
  <c r="E80" i="7"/>
  <c r="E84" i="7" s="1"/>
  <c r="F80" i="7"/>
  <c r="G80" i="7"/>
  <c r="G84" i="7" s="1"/>
  <c r="H80" i="7"/>
  <c r="I80" i="7"/>
  <c r="J80" i="7"/>
  <c r="K80" i="7"/>
  <c r="L80" i="7"/>
  <c r="M80" i="7"/>
  <c r="M84" i="7" s="1"/>
  <c r="E81" i="7"/>
  <c r="E85" i="7" s="1"/>
  <c r="F81" i="7"/>
  <c r="J81" i="7"/>
  <c r="M81" i="7"/>
  <c r="M85" i="7" s="1"/>
  <c r="C80" i="7"/>
  <c r="C84" i="7" s="1"/>
  <c r="C79" i="7"/>
  <c r="C83" i="7" s="1"/>
  <c r="C78" i="7"/>
  <c r="C82" i="7"/>
  <c r="D82" i="7"/>
  <c r="E82" i="7"/>
  <c r="F82" i="7"/>
  <c r="G82" i="7"/>
  <c r="H82" i="7"/>
  <c r="J82" i="7"/>
  <c r="L82" i="7"/>
  <c r="M82" i="7"/>
  <c r="D83" i="7"/>
  <c r="E83" i="7"/>
  <c r="F83" i="7"/>
  <c r="H83" i="7"/>
  <c r="J83" i="7"/>
  <c r="K83" i="7"/>
  <c r="L83" i="7"/>
  <c r="M83" i="7"/>
  <c r="D84" i="7"/>
  <c r="F84" i="7"/>
  <c r="H84" i="7"/>
  <c r="I84" i="7"/>
  <c r="J84" i="7"/>
  <c r="K84" i="7"/>
  <c r="L84" i="7"/>
  <c r="F85" i="7"/>
  <c r="J85" i="7"/>
  <c r="D26" i="8"/>
  <c r="D27" i="8"/>
  <c r="D28" i="8"/>
  <c r="D29" i="8"/>
  <c r="D30" i="8"/>
  <c r="D31" i="8"/>
  <c r="D32" i="8"/>
  <c r="D33" i="8"/>
  <c r="D34" i="8"/>
  <c r="D35" i="8"/>
  <c r="D25" i="8"/>
  <c r="D15" i="8"/>
  <c r="D16" i="8"/>
  <c r="D17" i="8"/>
  <c r="D18" i="8"/>
  <c r="D19" i="8"/>
  <c r="D20" i="8"/>
  <c r="D21" i="8"/>
  <c r="D22" i="8"/>
  <c r="D23" i="8"/>
  <c r="D24" i="8"/>
  <c r="D14" i="8"/>
  <c r="D4" i="8"/>
  <c r="D5" i="8"/>
  <c r="D6" i="8"/>
  <c r="D7" i="8"/>
  <c r="D8" i="8"/>
  <c r="D9" i="8"/>
  <c r="D10" i="8"/>
  <c r="D11" i="8"/>
  <c r="D12" i="8"/>
  <c r="D13" i="8"/>
  <c r="D3" i="8"/>
  <c r="D40" i="7"/>
  <c r="E40" i="7"/>
  <c r="F40" i="7"/>
  <c r="G40" i="7"/>
  <c r="H40" i="7"/>
  <c r="I40" i="7"/>
  <c r="J40" i="7"/>
  <c r="K40" i="7"/>
  <c r="L40" i="7"/>
  <c r="L43" i="7" s="1"/>
  <c r="M40" i="7"/>
  <c r="N40" i="7"/>
  <c r="D41" i="7"/>
  <c r="E41" i="7"/>
  <c r="F41" i="7"/>
  <c r="G41" i="7"/>
  <c r="H41" i="7"/>
  <c r="I41" i="7"/>
  <c r="J41" i="7"/>
  <c r="K41" i="7"/>
  <c r="L41" i="7"/>
  <c r="M41" i="7"/>
  <c r="N41" i="7"/>
  <c r="D42" i="7"/>
  <c r="E42" i="7"/>
  <c r="F42" i="7"/>
  <c r="G42" i="7"/>
  <c r="H42" i="7"/>
  <c r="I42" i="7"/>
  <c r="J42" i="7"/>
  <c r="J43" i="7" s="1"/>
  <c r="K42" i="7"/>
  <c r="L42" i="7"/>
  <c r="M42" i="7"/>
  <c r="N42" i="7"/>
  <c r="C42" i="7"/>
  <c r="C41" i="7"/>
  <c r="C40" i="7"/>
  <c r="C43" i="7" s="1"/>
  <c r="K81" i="7" l="1"/>
  <c r="K85" i="7" s="1"/>
  <c r="I81" i="7"/>
  <c r="I85" i="7" s="1"/>
  <c r="G83" i="7"/>
  <c r="C81" i="7"/>
  <c r="C85" i="7" s="1"/>
  <c r="D43" i="7"/>
  <c r="G43" i="7"/>
  <c r="N43" i="7"/>
  <c r="F43" i="7"/>
  <c r="M43" i="7"/>
  <c r="E43" i="7"/>
  <c r="H43" i="7"/>
  <c r="K43" i="7"/>
  <c r="I43" i="7"/>
  <c r="D87" i="6" l="1"/>
  <c r="E87" i="6"/>
  <c r="F87" i="6"/>
  <c r="G87" i="6"/>
  <c r="H87" i="6"/>
  <c r="I87" i="6"/>
  <c r="J87" i="6"/>
  <c r="K87" i="6"/>
  <c r="L87" i="6"/>
  <c r="M87" i="6"/>
  <c r="N87" i="6"/>
  <c r="O87" i="6"/>
  <c r="N126" i="6"/>
  <c r="M126" i="6"/>
  <c r="L126" i="6"/>
  <c r="K126" i="6"/>
  <c r="J126" i="6"/>
  <c r="I126" i="6"/>
  <c r="H126" i="6"/>
  <c r="G126" i="6"/>
  <c r="F126" i="6"/>
  <c r="E126" i="6"/>
  <c r="D126" i="6"/>
  <c r="N125" i="6"/>
  <c r="M125" i="6"/>
  <c r="L125" i="6"/>
  <c r="K125" i="6"/>
  <c r="J125" i="6"/>
  <c r="I125" i="6"/>
  <c r="H125" i="6"/>
  <c r="G125" i="6"/>
  <c r="F125" i="6"/>
  <c r="E125" i="6"/>
  <c r="D125" i="6"/>
  <c r="N124" i="6"/>
  <c r="M124" i="6"/>
  <c r="L124" i="6"/>
  <c r="K124" i="6"/>
  <c r="J124" i="6"/>
  <c r="I124" i="6"/>
  <c r="H124" i="6"/>
  <c r="G124" i="6"/>
  <c r="F124" i="6"/>
  <c r="E124" i="6"/>
  <c r="D124" i="6"/>
  <c r="O89" i="6"/>
  <c r="N89" i="6"/>
  <c r="M89" i="6"/>
  <c r="L89" i="6"/>
  <c r="K89" i="6"/>
  <c r="J89" i="6"/>
  <c r="I89" i="6"/>
  <c r="H89" i="6"/>
  <c r="G89" i="6"/>
  <c r="F89" i="6"/>
  <c r="E89" i="6"/>
  <c r="D89" i="6"/>
  <c r="O88" i="6"/>
  <c r="N88" i="6"/>
  <c r="M88" i="6"/>
  <c r="L88" i="6"/>
  <c r="K88" i="6"/>
  <c r="J88" i="6"/>
  <c r="I88" i="6"/>
  <c r="H88" i="6"/>
  <c r="G88" i="6"/>
  <c r="F88" i="6"/>
  <c r="E88" i="6"/>
  <c r="D88" i="6"/>
  <c r="O39" i="6"/>
  <c r="N39" i="6"/>
  <c r="M39" i="6"/>
  <c r="L39" i="6"/>
  <c r="K39" i="6"/>
  <c r="J39" i="6"/>
  <c r="I39" i="6"/>
  <c r="H39" i="6"/>
  <c r="G39" i="6"/>
  <c r="F39" i="6"/>
  <c r="E39" i="6"/>
  <c r="D39" i="6"/>
  <c r="O38" i="6"/>
  <c r="N38" i="6"/>
  <c r="M38" i="6"/>
  <c r="L38" i="6"/>
  <c r="K38" i="6"/>
  <c r="J38" i="6"/>
  <c r="I38" i="6"/>
  <c r="H38" i="6"/>
  <c r="G38" i="6"/>
  <c r="F38" i="6"/>
  <c r="E38" i="6"/>
  <c r="D38" i="6"/>
  <c r="O37" i="6"/>
  <c r="O40" i="6" s="1"/>
  <c r="N37" i="6"/>
  <c r="M37" i="6"/>
  <c r="L37" i="6"/>
  <c r="K37" i="6"/>
  <c r="J37" i="6"/>
  <c r="I37" i="6"/>
  <c r="H37" i="6"/>
  <c r="G37" i="6"/>
  <c r="G40" i="6" s="1"/>
  <c r="F37" i="6"/>
  <c r="F40" i="6" s="1"/>
  <c r="E37" i="6"/>
  <c r="D37" i="6"/>
  <c r="N40" i="6" l="1"/>
  <c r="J40" i="6"/>
  <c r="I90" i="6"/>
  <c r="D90" i="6"/>
  <c r="H90" i="6"/>
  <c r="L90" i="6"/>
  <c r="L127" i="6"/>
  <c r="E90" i="6"/>
  <c r="M90" i="6"/>
  <c r="E127" i="6"/>
  <c r="M127" i="6"/>
  <c r="D127" i="6"/>
  <c r="K40" i="6"/>
  <c r="N127" i="6"/>
  <c r="G127" i="6"/>
  <c r="H40" i="6"/>
  <c r="D40" i="6"/>
  <c r="L40" i="6"/>
  <c r="H127" i="6"/>
  <c r="I40" i="6"/>
  <c r="E40" i="6"/>
  <c r="M40" i="6"/>
  <c r="I127" i="6"/>
  <c r="F127" i="6"/>
  <c r="F90" i="6"/>
  <c r="N90" i="6"/>
  <c r="J90" i="6"/>
  <c r="J127" i="6"/>
  <c r="G90" i="6"/>
  <c r="O90" i="6"/>
  <c r="K90" i="6"/>
  <c r="K127" i="6"/>
</calcChain>
</file>

<file path=xl/sharedStrings.xml><?xml version="1.0" encoding="utf-8"?>
<sst xmlns="http://schemas.openxmlformats.org/spreadsheetml/2006/main" count="6362" uniqueCount="112">
  <si>
    <t>Provincia_first</t>
  </si>
  <si>
    <t>URB_RUR</t>
  </si>
  <si>
    <t>water3</t>
  </si>
  <si>
    <t>perc</t>
  </si>
  <si>
    <t>Cabo Delgado</t>
  </si>
  <si>
    <t>Rural</t>
  </si>
  <si>
    <t>Improved</t>
  </si>
  <si>
    <t>Surface water</t>
  </si>
  <si>
    <t>Unimproved</t>
  </si>
  <si>
    <t>Urbana</t>
  </si>
  <si>
    <t>Gaza</t>
  </si>
  <si>
    <t>Inhambane</t>
  </si>
  <si>
    <t>Manica</t>
  </si>
  <si>
    <t>Maputo Cidade</t>
  </si>
  <si>
    <t>Maputo Provincia</t>
  </si>
  <si>
    <t>Nampula</t>
  </si>
  <si>
    <t>Niassa</t>
  </si>
  <si>
    <t>Sofala</t>
  </si>
  <si>
    <t>Tete</t>
  </si>
  <si>
    <t>Zambezia</t>
  </si>
  <si>
    <t>urbano</t>
  </si>
  <si>
    <t>IOF 2014-2015</t>
  </si>
  <si>
    <t>rural</t>
  </si>
  <si>
    <t>AIS 2015</t>
  </si>
  <si>
    <t>DHS 2011</t>
  </si>
  <si>
    <t>IOF 2008-2009</t>
  </si>
  <si>
    <t>AIS 2009</t>
  </si>
  <si>
    <t>MICS 2008</t>
  </si>
  <si>
    <t>IOF 2002-2003</t>
  </si>
  <si>
    <t>DHS 2003</t>
  </si>
  <si>
    <t>QUIBB 2000-2001</t>
  </si>
  <si>
    <t>wat4</t>
  </si>
  <si>
    <t>ru</t>
  </si>
  <si>
    <t>prov</t>
  </si>
  <si>
    <t>survey</t>
  </si>
  <si>
    <t>year</t>
  </si>
  <si>
    <t>Census-2017</t>
  </si>
  <si>
    <t>IOF-2019</t>
  </si>
  <si>
    <t>CROSSTABS</t>
  </si>
  <si>
    <t xml:space="preserve">CROSSTABS </t>
  </si>
  <si>
    <t xml:space="preserve">        /TABLES= AF33   BY       Provincia</t>
  </si>
  <si>
    <t xml:space="preserve">        /FORMAT=AVALUE TABLES PIVOT</t>
  </si>
  <si>
    <t xml:space="preserve">        /CELLS=COLUMN.</t>
  </si>
  <si>
    <t>Résumé</t>
  </si>
  <si>
    <t>Observations</t>
  </si>
  <si>
    <t>Valide</t>
  </si>
  <si>
    <t>Manquant(e)</t>
  </si>
  <si>
    <t>Total</t>
  </si>
  <si>
    <t>N</t>
  </si>
  <si>
    <t>%</t>
  </si>
  <si>
    <t>AF33. Qual é a principal fonte de abastecimento de água usada para beber</t>
  </si>
  <si>
    <t>pelos membros deste agregado familiar? * Provincia</t>
  </si>
  <si>
    <t>pelos membros deste agregado familiar? * Provincia [colonne %].</t>
  </si>
  <si>
    <t>Provincia</t>
  </si>
  <si>
    <t>pelos membros deste agregado familiar?</t>
  </si>
  <si>
    <t>ÁGUA CANALIZADA DENTRO DE CASA</t>
  </si>
  <si>
    <t>ÁGUA CANALIZADA FORA DE CASA /QUINTAL</t>
  </si>
  <si>
    <t>ÁGUA CANALIZADA NA CASA DO VIZINHO</t>
  </si>
  <si>
    <t>ÁGUA DO FONTANÁRIO/TORNEIRA PÚBLICA</t>
  </si>
  <si>
    <t>ÁGUA DO FURO/POÇO COM BOMBA MANUAL</t>
  </si>
  <si>
    <t>ÁGUA DO POÇO PROTEGIDO SEM BOMBA MANUAL</t>
  </si>
  <si>
    <t>ÁGUA DO POÇO NÃO PROTEGIDO</t>
  </si>
  <si>
    <t>ÁGUA DE NASCENTES</t>
  </si>
  <si>
    <t>ÁGUA DE SUPERFÍCIE (DO RIO, LAGO, LAGOA)</t>
  </si>
  <si>
    <t>ÁGUA DE CHUVA</t>
  </si>
  <si>
    <t>ÁGUA DA CISTERNA(OU TANQUE MÓVEL OU CAMIÃO)</t>
  </si>
  <si>
    <t>ÁGUA MINERAL/ ENGARRAFADA</t>
  </si>
  <si>
    <t>OUTRA</t>
  </si>
  <si>
    <t>SORT CASES</t>
  </si>
  <si>
    <t>SORT CASES BY urbano_rural.</t>
  </si>
  <si>
    <t>SPLIT FILE</t>
  </si>
  <si>
    <t>SPLIT FILE LAYERED BY  urbano_rural.</t>
  </si>
  <si>
    <t>Variable</t>
  </si>
  <si>
    <t>Valeur</t>
  </si>
  <si>
    <t>Étiquette</t>
  </si>
  <si>
    <t>urbano_rural</t>
  </si>
  <si>
    <t>Urbano</t>
  </si>
  <si>
    <t>Urban</t>
  </si>
  <si>
    <t>Maputo Citade</t>
  </si>
  <si>
    <t xml:space="preserve">        /TABLES= HV201  BY       HV024</t>
  </si>
  <si>
    <t>HV025</t>
  </si>
  <si>
    <t>.22: attention: CROSSTABS: Au moins un cas dans le fichier de données contient une valeur pondérée erronée (valeur utilisateur ou système manquante, nulle ou négative). Ces cas ont été ignorés.</t>
  </si>
  <si>
    <t>Source of drinking water * Province</t>
  </si>
  <si>
    <t>Source of drinking water * Province [colonne %].</t>
  </si>
  <si>
    <t>Province</t>
  </si>
  <si>
    <t>Source of drinking water</t>
  </si>
  <si>
    <t>Zambézia</t>
  </si>
  <si>
    <t>Maputo Province</t>
  </si>
  <si>
    <t>Maputo City</t>
  </si>
  <si>
    <t>Piped into dwelling</t>
  </si>
  <si>
    <t>Piped to yard/plot</t>
  </si>
  <si>
    <t>Piped to neighbor</t>
  </si>
  <si>
    <t>Public tap/standpipe</t>
  </si>
  <si>
    <t>Tube well or borehole</t>
  </si>
  <si>
    <t>Protected well</t>
  </si>
  <si>
    <t>Unprotected well</t>
  </si>
  <si>
    <t>Protected spring</t>
  </si>
  <si>
    <t>Unprotected spring</t>
  </si>
  <si>
    <t>River/dam/lake/ponds/stream/canal/irrigation channel</t>
  </si>
  <si>
    <t>Rainwater</t>
  </si>
  <si>
    <t>Tanker truck</t>
  </si>
  <si>
    <t>Bottled water</t>
  </si>
  <si>
    <t>Other</t>
  </si>
  <si>
    <t>Cart with small tank</t>
  </si>
  <si>
    <t>SPLIT FILE OFF.</t>
  </si>
  <si>
    <t>National</t>
  </si>
  <si>
    <t>Unimporved</t>
  </si>
  <si>
    <t>total</t>
  </si>
  <si>
    <t>MIS-2018</t>
  </si>
  <si>
    <t>Prov</t>
  </si>
  <si>
    <t>water</t>
  </si>
  <si>
    <t>Rural/Urban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</si>
</sst>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8"/>
      <color rgb="FF0000FF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 Unicode MS"/>
    </font>
    <font>
      <i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i/>
      <sz val="8"/>
      <color rgb="FF000000"/>
      <name val="Times New Roman"/>
      <family val="1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202">
    <xf numFmtId="0" fontId="0" fillId="0" borderId="0" xfId="0"/>
    <xf numFmtId="0" fontId="20" fillId="0" borderId="0" xfId="42" applyFont="1" applyAlignment="1">
      <alignment vertical="center" wrapText="1"/>
    </xf>
    <xf numFmtId="0" fontId="21" fillId="0" borderId="0" xfId="42" applyFont="1"/>
    <xf numFmtId="0" fontId="19" fillId="0" borderId="0" xfId="42"/>
    <xf numFmtId="0" fontId="22" fillId="0" borderId="0" xfId="42" applyFont="1" applyAlignment="1">
      <alignment vertical="center"/>
    </xf>
    <xf numFmtId="0" fontId="22" fillId="0" borderId="0" xfId="42" applyFont="1"/>
    <xf numFmtId="0" fontId="23" fillId="34" borderId="11" xfId="42" applyFont="1" applyFill="1" applyBorder="1" applyAlignment="1">
      <alignment horizontal="center" vertical="center" wrapText="1"/>
    </xf>
    <xf numFmtId="0" fontId="23" fillId="34" borderId="15" xfId="42" applyFont="1" applyFill="1" applyBorder="1" applyAlignment="1">
      <alignment horizontal="center" vertical="center" wrapText="1"/>
    </xf>
    <xf numFmtId="0" fontId="23" fillId="34" borderId="20" xfId="42" applyFont="1" applyFill="1" applyBorder="1" applyAlignment="1">
      <alignment horizontal="right" vertical="center" wrapText="1"/>
    </xf>
    <xf numFmtId="0" fontId="23" fillId="34" borderId="21" xfId="42" applyFont="1" applyFill="1" applyBorder="1" applyAlignment="1">
      <alignment horizontal="right" vertical="center" wrapText="1"/>
    </xf>
    <xf numFmtId="0" fontId="23" fillId="34" borderId="22" xfId="42" applyFont="1" applyFill="1" applyBorder="1" applyAlignment="1">
      <alignment horizontal="right" vertical="center" wrapText="1"/>
    </xf>
    <xf numFmtId="0" fontId="23" fillId="34" borderId="20" xfId="42" applyFont="1" applyFill="1" applyBorder="1" applyAlignment="1">
      <alignment horizontal="center" vertical="center" wrapText="1"/>
    </xf>
    <xf numFmtId="10" fontId="24" fillId="33" borderId="22" xfId="42" applyNumberFormat="1" applyFont="1" applyFill="1" applyBorder="1" applyAlignment="1">
      <alignment horizontal="right" vertical="center" wrapText="1"/>
    </xf>
    <xf numFmtId="0" fontId="23" fillId="34" borderId="25" xfId="42" applyFont="1" applyFill="1" applyBorder="1" applyAlignment="1">
      <alignment horizontal="center" vertical="center" wrapText="1"/>
    </xf>
    <xf numFmtId="10" fontId="24" fillId="33" borderId="28" xfId="42" applyNumberFormat="1" applyFont="1" applyFill="1" applyBorder="1" applyAlignment="1">
      <alignment horizontal="right" vertical="center" wrapText="1"/>
    </xf>
    <xf numFmtId="0" fontId="23" fillId="34" borderId="30" xfId="42" applyFont="1" applyFill="1" applyBorder="1" applyAlignment="1">
      <alignment horizontal="center" vertical="center" wrapText="1"/>
    </xf>
    <xf numFmtId="0" fontId="23" fillId="34" borderId="15" xfId="42" applyFont="1" applyFill="1" applyBorder="1" applyAlignment="1">
      <alignment horizontal="right" vertical="center" wrapText="1"/>
    </xf>
    <xf numFmtId="0" fontId="23" fillId="35" borderId="20" xfId="42" applyFont="1" applyFill="1" applyBorder="1" applyAlignment="1">
      <alignment horizontal="center" vertical="center" wrapText="1"/>
    </xf>
    <xf numFmtId="10" fontId="24" fillId="33" borderId="20" xfId="42" applyNumberFormat="1" applyFont="1" applyFill="1" applyBorder="1" applyAlignment="1">
      <alignment horizontal="right" vertical="center" wrapText="1"/>
    </xf>
    <xf numFmtId="10" fontId="24" fillId="33" borderId="21" xfId="42" applyNumberFormat="1" applyFont="1" applyFill="1" applyBorder="1" applyAlignment="1">
      <alignment horizontal="right" vertical="center" wrapText="1"/>
    </xf>
    <xf numFmtId="0" fontId="23" fillId="35" borderId="15" xfId="42" applyFont="1" applyFill="1" applyBorder="1" applyAlignment="1">
      <alignment horizontal="center" vertical="center" wrapText="1"/>
    </xf>
    <xf numFmtId="10" fontId="24" fillId="33" borderId="15" xfId="42" applyNumberFormat="1" applyFont="1" applyFill="1" applyBorder="1" applyAlignment="1">
      <alignment horizontal="right" vertical="center" wrapText="1"/>
    </xf>
    <xf numFmtId="10" fontId="24" fillId="33" borderId="35" xfId="42" applyNumberFormat="1" applyFont="1" applyFill="1" applyBorder="1" applyAlignment="1">
      <alignment horizontal="right" vertical="center" wrapText="1"/>
    </xf>
    <xf numFmtId="10" fontId="24" fillId="33" borderId="31" xfId="42" applyNumberFormat="1" applyFont="1" applyFill="1" applyBorder="1" applyAlignment="1">
      <alignment horizontal="right" vertical="center" wrapText="1"/>
    </xf>
    <xf numFmtId="0" fontId="23" fillId="36" borderId="15" xfId="42" applyFont="1" applyFill="1" applyBorder="1" applyAlignment="1">
      <alignment horizontal="center" vertical="center" wrapText="1"/>
    </xf>
    <xf numFmtId="0" fontId="23" fillId="37" borderId="15" xfId="42" applyFont="1" applyFill="1" applyBorder="1" applyAlignment="1">
      <alignment horizontal="center" vertical="center" wrapText="1"/>
    </xf>
    <xf numFmtId="10" fontId="24" fillId="33" borderId="25" xfId="42" applyNumberFormat="1" applyFont="1" applyFill="1" applyBorder="1" applyAlignment="1">
      <alignment horizontal="right" vertical="center" wrapText="1"/>
    </xf>
    <xf numFmtId="10" fontId="24" fillId="33" borderId="36" xfId="42" applyNumberFormat="1" applyFont="1" applyFill="1" applyBorder="1" applyAlignment="1">
      <alignment horizontal="right" vertical="center" wrapText="1"/>
    </xf>
    <xf numFmtId="0" fontId="25" fillId="34" borderId="0" xfId="42" applyFont="1" applyFill="1" applyAlignment="1">
      <alignment horizontal="center" vertical="center" wrapText="1"/>
    </xf>
    <xf numFmtId="10" fontId="24" fillId="33" borderId="0" xfId="42" applyNumberFormat="1" applyFont="1" applyFill="1" applyAlignment="1">
      <alignment horizontal="right" vertical="center" wrapText="1"/>
    </xf>
    <xf numFmtId="0" fontId="21" fillId="0" borderId="0" xfId="42" applyFont="1" applyAlignment="1">
      <alignment vertical="center" wrapText="1"/>
    </xf>
    <xf numFmtId="0" fontId="21" fillId="33" borderId="0" xfId="42" applyFont="1" applyFill="1" applyAlignment="1">
      <alignment vertical="center" wrapText="1"/>
    </xf>
    <xf numFmtId="0" fontId="22" fillId="0" borderId="0" xfId="42" applyFont="1" applyAlignment="1">
      <alignment vertical="center" wrapText="1"/>
    </xf>
    <xf numFmtId="0" fontId="26" fillId="0" borderId="0" xfId="42" applyFont="1" applyAlignment="1">
      <alignment horizontal="right" vertical="center" wrapText="1"/>
    </xf>
    <xf numFmtId="0" fontId="26" fillId="0" borderId="0" xfId="42" applyFont="1" applyAlignment="1">
      <alignment vertical="center" wrapText="1"/>
    </xf>
    <xf numFmtId="0" fontId="27" fillId="34" borderId="11" xfId="42" applyFont="1" applyFill="1" applyBorder="1" applyAlignment="1">
      <alignment horizontal="center" vertical="center" wrapText="1"/>
    </xf>
    <xf numFmtId="0" fontId="27" fillId="34" borderId="15" xfId="42" applyFont="1" applyFill="1" applyBorder="1" applyAlignment="1">
      <alignment horizontal="center" vertical="center" wrapText="1"/>
    </xf>
    <xf numFmtId="0" fontId="27" fillId="34" borderId="20" xfId="42" applyFont="1" applyFill="1" applyBorder="1" applyAlignment="1">
      <alignment horizontal="right" vertical="center" wrapText="1"/>
    </xf>
    <xf numFmtId="0" fontId="27" fillId="34" borderId="21" xfId="42" applyFont="1" applyFill="1" applyBorder="1" applyAlignment="1">
      <alignment horizontal="right" vertical="center" wrapText="1"/>
    </xf>
    <xf numFmtId="0" fontId="27" fillId="34" borderId="22" xfId="42" applyFont="1" applyFill="1" applyBorder="1" applyAlignment="1">
      <alignment horizontal="right" vertical="center" wrapText="1"/>
    </xf>
    <xf numFmtId="0" fontId="27" fillId="34" borderId="20" xfId="42" applyFont="1" applyFill="1" applyBorder="1" applyAlignment="1">
      <alignment horizontal="center" vertical="center" wrapText="1"/>
    </xf>
    <xf numFmtId="10" fontId="26" fillId="0" borderId="22" xfId="42" applyNumberFormat="1" applyFont="1" applyBorder="1" applyAlignment="1">
      <alignment horizontal="right" vertical="center" wrapText="1"/>
    </xf>
    <xf numFmtId="0" fontId="27" fillId="34" borderId="25" xfId="42" applyFont="1" applyFill="1" applyBorder="1" applyAlignment="1">
      <alignment horizontal="center" vertical="center" wrapText="1"/>
    </xf>
    <xf numFmtId="10" fontId="26" fillId="0" borderId="28" xfId="42" applyNumberFormat="1" applyFont="1" applyBorder="1" applyAlignment="1">
      <alignment horizontal="right" vertical="center" wrapText="1"/>
    </xf>
    <xf numFmtId="0" fontId="27" fillId="34" borderId="30" xfId="42" applyFont="1" applyFill="1" applyBorder="1" applyAlignment="1">
      <alignment horizontal="center" vertical="center" wrapText="1"/>
    </xf>
    <xf numFmtId="0" fontId="27" fillId="34" borderId="15" xfId="42" applyFont="1" applyFill="1" applyBorder="1" applyAlignment="1">
      <alignment horizontal="right" vertical="center" wrapText="1"/>
    </xf>
    <xf numFmtId="10" fontId="26" fillId="0" borderId="20" xfId="42" applyNumberFormat="1" applyFont="1" applyBorder="1" applyAlignment="1">
      <alignment horizontal="right" vertical="center" wrapText="1"/>
    </xf>
    <xf numFmtId="10" fontId="26" fillId="0" borderId="21" xfId="42" applyNumberFormat="1" applyFont="1" applyBorder="1" applyAlignment="1">
      <alignment horizontal="right" vertical="center" wrapText="1"/>
    </xf>
    <xf numFmtId="10" fontId="26" fillId="0" borderId="15" xfId="42" applyNumberFormat="1" applyFont="1" applyBorder="1" applyAlignment="1">
      <alignment horizontal="right" vertical="center" wrapText="1"/>
    </xf>
    <xf numFmtId="10" fontId="26" fillId="0" borderId="35" xfId="42" applyNumberFormat="1" applyFont="1" applyBorder="1" applyAlignment="1">
      <alignment horizontal="right" vertical="center" wrapText="1"/>
    </xf>
    <xf numFmtId="10" fontId="26" fillId="0" borderId="31" xfId="42" applyNumberFormat="1" applyFont="1" applyBorder="1" applyAlignment="1">
      <alignment horizontal="right" vertical="center" wrapText="1"/>
    </xf>
    <xf numFmtId="10" fontId="26" fillId="0" borderId="25" xfId="42" applyNumberFormat="1" applyFont="1" applyBorder="1" applyAlignment="1">
      <alignment horizontal="right" vertical="center" wrapText="1"/>
    </xf>
    <xf numFmtId="10" fontId="26" fillId="0" borderId="36" xfId="42" applyNumberFormat="1" applyFont="1" applyBorder="1" applyAlignment="1">
      <alignment horizontal="right" vertical="center" wrapText="1"/>
    </xf>
    <xf numFmtId="0" fontId="27" fillId="34" borderId="0" xfId="42" applyFont="1" applyFill="1" applyAlignment="1">
      <alignment horizontal="center" vertical="center" wrapText="1"/>
    </xf>
    <xf numFmtId="0" fontId="27" fillId="34" borderId="24" xfId="42" applyFont="1" applyFill="1" applyBorder="1" applyAlignment="1">
      <alignment vertical="center" wrapText="1"/>
    </xf>
    <xf numFmtId="0" fontId="27" fillId="34" borderId="33" xfId="42" applyFont="1" applyFill="1" applyBorder="1" applyAlignment="1">
      <alignment vertical="center" wrapText="1"/>
    </xf>
    <xf numFmtId="0" fontId="27" fillId="34" borderId="31" xfId="42" applyFont="1" applyFill="1" applyBorder="1" applyAlignment="1">
      <alignment vertical="center" wrapText="1"/>
    </xf>
    <xf numFmtId="0" fontId="27" fillId="34" borderId="34" xfId="42" applyFont="1" applyFill="1" applyBorder="1" applyAlignment="1">
      <alignment vertical="center" wrapText="1"/>
    </xf>
    <xf numFmtId="0" fontId="27" fillId="34" borderId="23" xfId="42" applyFont="1" applyFill="1" applyBorder="1" applyAlignment="1">
      <alignment vertical="center" wrapText="1"/>
    </xf>
    <xf numFmtId="0" fontId="27" fillId="34" borderId="32" xfId="42" applyFont="1" applyFill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2" fillId="0" borderId="0" xfId="0" applyFont="1"/>
    <xf numFmtId="0" fontId="24" fillId="33" borderId="0" xfId="0" applyFont="1" applyFill="1" applyAlignment="1">
      <alignment horizontal="right" vertical="center" wrapText="1"/>
    </xf>
    <xf numFmtId="0" fontId="24" fillId="33" borderId="0" xfId="0" applyFont="1" applyFill="1" applyAlignment="1">
      <alignment vertical="center" wrapText="1"/>
    </xf>
    <xf numFmtId="0" fontId="24" fillId="0" borderId="0" xfId="0" applyFont="1" applyAlignment="1">
      <alignment vertical="center" wrapText="1"/>
    </xf>
    <xf numFmtId="0" fontId="23" fillId="34" borderId="11" xfId="0" applyFont="1" applyFill="1" applyBorder="1" applyAlignment="1">
      <alignment horizontal="center" vertical="center" wrapText="1"/>
    </xf>
    <xf numFmtId="0" fontId="23" fillId="34" borderId="15" xfId="0" applyFont="1" applyFill="1" applyBorder="1" applyAlignment="1">
      <alignment horizontal="center" vertical="center" wrapText="1"/>
    </xf>
    <xf numFmtId="0" fontId="23" fillId="34" borderId="20" xfId="0" applyFont="1" applyFill="1" applyBorder="1" applyAlignment="1">
      <alignment horizontal="right" vertical="center" wrapText="1"/>
    </xf>
    <xf numFmtId="0" fontId="23" fillId="34" borderId="21" xfId="0" applyFont="1" applyFill="1" applyBorder="1" applyAlignment="1">
      <alignment horizontal="right" vertical="center" wrapText="1"/>
    </xf>
    <xf numFmtId="0" fontId="23" fillId="34" borderId="22" xfId="0" applyFont="1" applyFill="1" applyBorder="1" applyAlignment="1">
      <alignment horizontal="right" vertical="center" wrapText="1"/>
    </xf>
    <xf numFmtId="0" fontId="23" fillId="34" borderId="37" xfId="0" applyFont="1" applyFill="1" applyBorder="1" applyAlignment="1">
      <alignment horizontal="center" vertical="center" wrapText="1"/>
    </xf>
    <xf numFmtId="0" fontId="24" fillId="33" borderId="37" xfId="0" applyFont="1" applyFill="1" applyBorder="1" applyAlignment="1">
      <alignment horizontal="right" vertical="center" wrapText="1"/>
    </xf>
    <xf numFmtId="10" fontId="24" fillId="33" borderId="38" xfId="0" applyNumberFormat="1" applyFont="1" applyFill="1" applyBorder="1" applyAlignment="1">
      <alignment horizontal="right" vertical="center" wrapText="1"/>
    </xf>
    <xf numFmtId="0" fontId="24" fillId="33" borderId="38" xfId="0" applyFont="1" applyFill="1" applyBorder="1" applyAlignment="1">
      <alignment horizontal="right" vertical="center" wrapText="1"/>
    </xf>
    <xf numFmtId="10" fontId="24" fillId="33" borderId="39" xfId="0" applyNumberFormat="1" applyFont="1" applyFill="1" applyBorder="1" applyAlignment="1">
      <alignment horizontal="right" vertical="center" wrapText="1"/>
    </xf>
    <xf numFmtId="0" fontId="23" fillId="34" borderId="30" xfId="0" applyFont="1" applyFill="1" applyBorder="1" applyAlignment="1">
      <alignment horizontal="center" vertical="center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20" xfId="0" applyFont="1" applyFill="1" applyBorder="1" applyAlignment="1">
      <alignment horizontal="center" vertical="center" wrapText="1"/>
    </xf>
    <xf numFmtId="0" fontId="23" fillId="34" borderId="21" xfId="0" applyFont="1" applyFill="1" applyBorder="1" applyAlignment="1">
      <alignment horizontal="center" vertical="center" wrapText="1"/>
    </xf>
    <xf numFmtId="0" fontId="23" fillId="34" borderId="31" xfId="0" applyFont="1" applyFill="1" applyBorder="1" applyAlignment="1">
      <alignment horizontal="center" vertical="center" wrapText="1"/>
    </xf>
    <xf numFmtId="10" fontId="24" fillId="33" borderId="20" xfId="0" applyNumberFormat="1" applyFont="1" applyFill="1" applyBorder="1" applyAlignment="1">
      <alignment horizontal="right" vertical="center" wrapText="1"/>
    </xf>
    <xf numFmtId="10" fontId="24" fillId="33" borderId="21" xfId="0" applyNumberFormat="1" applyFont="1" applyFill="1" applyBorder="1" applyAlignment="1">
      <alignment horizontal="right" vertical="center" wrapText="1"/>
    </xf>
    <xf numFmtId="10" fontId="24" fillId="33" borderId="22" xfId="0" applyNumberFormat="1" applyFont="1" applyFill="1" applyBorder="1" applyAlignment="1">
      <alignment horizontal="right" vertical="center" wrapText="1"/>
    </xf>
    <xf numFmtId="10" fontId="24" fillId="33" borderId="15" xfId="0" applyNumberFormat="1" applyFont="1" applyFill="1" applyBorder="1" applyAlignment="1">
      <alignment horizontal="right" vertical="center" wrapText="1"/>
    </xf>
    <xf numFmtId="10" fontId="24" fillId="33" borderId="35" xfId="0" applyNumberFormat="1" applyFont="1" applyFill="1" applyBorder="1" applyAlignment="1">
      <alignment horizontal="right" vertical="center" wrapText="1"/>
    </xf>
    <xf numFmtId="10" fontId="24" fillId="33" borderId="31" xfId="0" applyNumberFormat="1" applyFont="1" applyFill="1" applyBorder="1" applyAlignment="1">
      <alignment horizontal="right" vertical="center" wrapText="1"/>
    </xf>
    <xf numFmtId="0" fontId="23" fillId="34" borderId="25" xfId="0" applyFont="1" applyFill="1" applyBorder="1" applyAlignment="1">
      <alignment horizontal="center" vertical="center" wrapText="1"/>
    </xf>
    <xf numFmtId="10" fontId="24" fillId="33" borderId="25" xfId="0" applyNumberFormat="1" applyFont="1" applyFill="1" applyBorder="1" applyAlignment="1">
      <alignment horizontal="right" vertical="center" wrapText="1"/>
    </xf>
    <xf numFmtId="10" fontId="24" fillId="33" borderId="36" xfId="0" applyNumberFormat="1" applyFont="1" applyFill="1" applyBorder="1" applyAlignment="1">
      <alignment horizontal="right" vertical="center" wrapText="1"/>
    </xf>
    <xf numFmtId="10" fontId="24" fillId="33" borderId="28" xfId="0" applyNumberFormat="1" applyFont="1" applyFill="1" applyBorder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21" fillId="33" borderId="0" xfId="0" applyFont="1" applyFill="1" applyAlignment="1">
      <alignment vertical="center" wrapText="1"/>
    </xf>
    <xf numFmtId="0" fontId="27" fillId="34" borderId="11" xfId="0" applyFont="1" applyFill="1" applyBorder="1" applyAlignment="1">
      <alignment horizontal="center" vertical="center" wrapText="1"/>
    </xf>
    <xf numFmtId="0" fontId="27" fillId="34" borderId="15" xfId="0" applyFont="1" applyFill="1" applyBorder="1" applyAlignment="1">
      <alignment horizontal="center" vertical="center" wrapText="1"/>
    </xf>
    <xf numFmtId="0" fontId="27" fillId="34" borderId="20" xfId="0" applyFont="1" applyFill="1" applyBorder="1" applyAlignment="1">
      <alignment horizontal="right" vertical="center" wrapText="1"/>
    </xf>
    <xf numFmtId="0" fontId="27" fillId="34" borderId="21" xfId="0" applyFont="1" applyFill="1" applyBorder="1" applyAlignment="1">
      <alignment horizontal="right" vertical="center" wrapText="1"/>
    </xf>
    <xf numFmtId="0" fontId="27" fillId="34" borderId="22" xfId="0" applyFont="1" applyFill="1" applyBorder="1" applyAlignment="1">
      <alignment horizontal="right" vertical="center" wrapText="1"/>
    </xf>
    <xf numFmtId="0" fontId="27" fillId="34" borderId="37" xfId="0" applyFont="1" applyFill="1" applyBorder="1" applyAlignment="1">
      <alignment horizontal="center" vertical="center" wrapText="1"/>
    </xf>
    <xf numFmtId="0" fontId="26" fillId="0" borderId="37" xfId="0" applyFont="1" applyBorder="1" applyAlignment="1">
      <alignment horizontal="right" vertical="center" wrapText="1"/>
    </xf>
    <xf numFmtId="10" fontId="26" fillId="0" borderId="38" xfId="0" applyNumberFormat="1" applyFont="1" applyBorder="1" applyAlignment="1">
      <alignment horizontal="right" vertical="center" wrapText="1"/>
    </xf>
    <xf numFmtId="0" fontId="26" fillId="0" borderId="38" xfId="0" applyFont="1" applyBorder="1" applyAlignment="1">
      <alignment horizontal="right" vertical="center" wrapText="1"/>
    </xf>
    <xf numFmtId="10" fontId="26" fillId="0" borderId="39" xfId="0" applyNumberFormat="1" applyFont="1" applyBorder="1" applyAlignment="1">
      <alignment horizontal="right" vertical="center" wrapText="1"/>
    </xf>
    <xf numFmtId="0" fontId="27" fillId="34" borderId="30" xfId="0" applyFont="1" applyFill="1" applyBorder="1" applyAlignment="1">
      <alignment horizontal="center" vertical="center" wrapText="1"/>
    </xf>
    <xf numFmtId="0" fontId="27" fillId="34" borderId="15" xfId="0" applyFont="1" applyFill="1" applyBorder="1" applyAlignment="1">
      <alignment horizontal="right" vertical="center" wrapText="1"/>
    </xf>
    <xf numFmtId="0" fontId="27" fillId="34" borderId="20" xfId="0" applyFont="1" applyFill="1" applyBorder="1" applyAlignment="1">
      <alignment horizontal="center" vertical="center" wrapText="1"/>
    </xf>
    <xf numFmtId="0" fontId="27" fillId="34" borderId="21" xfId="0" applyFont="1" applyFill="1" applyBorder="1" applyAlignment="1">
      <alignment horizontal="center" vertical="center" wrapText="1"/>
    </xf>
    <xf numFmtId="0" fontId="27" fillId="34" borderId="31" xfId="0" applyFont="1" applyFill="1" applyBorder="1" applyAlignment="1">
      <alignment horizontal="center" vertical="center" wrapText="1"/>
    </xf>
    <xf numFmtId="10" fontId="26" fillId="0" borderId="20" xfId="0" applyNumberFormat="1" applyFont="1" applyBorder="1" applyAlignment="1">
      <alignment horizontal="right" vertical="center" wrapText="1"/>
    </xf>
    <xf numFmtId="10" fontId="26" fillId="0" borderId="21" xfId="0" applyNumberFormat="1" applyFont="1" applyBorder="1" applyAlignment="1">
      <alignment horizontal="right" vertical="center" wrapText="1"/>
    </xf>
    <xf numFmtId="10" fontId="26" fillId="0" borderId="22" xfId="0" applyNumberFormat="1" applyFont="1" applyBorder="1" applyAlignment="1">
      <alignment horizontal="right" vertical="center" wrapText="1"/>
    </xf>
    <xf numFmtId="10" fontId="26" fillId="0" borderId="15" xfId="0" applyNumberFormat="1" applyFont="1" applyBorder="1" applyAlignment="1">
      <alignment horizontal="right" vertical="center" wrapText="1"/>
    </xf>
    <xf numFmtId="10" fontId="26" fillId="0" borderId="35" xfId="0" applyNumberFormat="1" applyFont="1" applyBorder="1" applyAlignment="1">
      <alignment horizontal="right" vertical="center" wrapText="1"/>
    </xf>
    <xf numFmtId="10" fontId="26" fillId="0" borderId="31" xfId="0" applyNumberFormat="1" applyFont="1" applyBorder="1" applyAlignment="1">
      <alignment horizontal="right" vertical="center" wrapText="1"/>
    </xf>
    <xf numFmtId="0" fontId="27" fillId="34" borderId="25" xfId="0" applyFont="1" applyFill="1" applyBorder="1" applyAlignment="1">
      <alignment horizontal="center" vertical="center" wrapText="1"/>
    </xf>
    <xf numFmtId="10" fontId="26" fillId="0" borderId="25" xfId="0" applyNumberFormat="1" applyFont="1" applyBorder="1" applyAlignment="1">
      <alignment horizontal="right" vertical="center" wrapText="1"/>
    </xf>
    <xf numFmtId="10" fontId="26" fillId="0" borderId="36" xfId="0" applyNumberFormat="1" applyFont="1" applyBorder="1" applyAlignment="1">
      <alignment horizontal="right" vertical="center" wrapText="1"/>
    </xf>
    <xf numFmtId="10" fontId="26" fillId="0" borderId="28" xfId="0" applyNumberFormat="1" applyFont="1" applyBorder="1" applyAlignment="1">
      <alignment horizontal="right" vertical="center" wrapText="1"/>
    </xf>
    <xf numFmtId="0" fontId="24" fillId="38" borderId="0" xfId="0" applyFont="1" applyFill="1" applyAlignment="1">
      <alignment vertical="center" wrapText="1"/>
    </xf>
    <xf numFmtId="0" fontId="21" fillId="38" borderId="0" xfId="0" applyFont="1" applyFill="1"/>
    <xf numFmtId="0" fontId="27" fillId="39" borderId="15" xfId="0" applyFont="1" applyFill="1" applyBorder="1" applyAlignment="1">
      <alignment horizontal="center" vertical="center" wrapText="1"/>
    </xf>
    <xf numFmtId="10" fontId="26" fillId="39" borderId="15" xfId="0" applyNumberFormat="1" applyFont="1" applyFill="1" applyBorder="1" applyAlignment="1">
      <alignment horizontal="right" vertical="center" wrapText="1"/>
    </xf>
    <xf numFmtId="10" fontId="26" fillId="39" borderId="35" xfId="0" applyNumberFormat="1" applyFont="1" applyFill="1" applyBorder="1" applyAlignment="1">
      <alignment horizontal="right" vertical="center" wrapText="1"/>
    </xf>
    <xf numFmtId="10" fontId="26" fillId="39" borderId="31" xfId="0" applyNumberFormat="1" applyFont="1" applyFill="1" applyBorder="1" applyAlignment="1">
      <alignment horizontal="right" vertical="center" wrapText="1"/>
    </xf>
    <xf numFmtId="0" fontId="23" fillId="39" borderId="15" xfId="0" applyFont="1" applyFill="1" applyBorder="1" applyAlignment="1">
      <alignment horizontal="center" vertical="center" wrapText="1"/>
    </xf>
    <xf numFmtId="10" fontId="24" fillId="39" borderId="15" xfId="0" applyNumberFormat="1" applyFont="1" applyFill="1" applyBorder="1" applyAlignment="1">
      <alignment horizontal="right" vertical="center" wrapText="1"/>
    </xf>
    <xf numFmtId="10" fontId="24" fillId="39" borderId="35" xfId="0" applyNumberFormat="1" applyFont="1" applyFill="1" applyBorder="1" applyAlignment="1">
      <alignment horizontal="right" vertical="center" wrapText="1"/>
    </xf>
    <xf numFmtId="10" fontId="24" fillId="39" borderId="31" xfId="0" applyNumberFormat="1" applyFont="1" applyFill="1" applyBorder="1" applyAlignment="1">
      <alignment horizontal="right" vertical="center" wrapText="1"/>
    </xf>
    <xf numFmtId="0" fontId="21" fillId="0" borderId="0" xfId="0" applyFont="1" applyAlignment="1">
      <alignment horizontal="right"/>
    </xf>
    <xf numFmtId="10" fontId="21" fillId="0" borderId="0" xfId="0" applyNumberFormat="1" applyFont="1"/>
    <xf numFmtId="2" fontId="21" fillId="0" borderId="0" xfId="0" applyNumberFormat="1" applyFont="1"/>
    <xf numFmtId="0" fontId="26" fillId="38" borderId="0" xfId="42" applyFont="1" applyFill="1" applyAlignment="1">
      <alignment vertical="center" wrapText="1"/>
    </xf>
    <xf numFmtId="0" fontId="21" fillId="33" borderId="10" xfId="42" applyFont="1" applyFill="1" applyBorder="1" applyAlignment="1">
      <alignment horizontal="left" vertical="center"/>
    </xf>
    <xf numFmtId="0" fontId="21" fillId="0" borderId="10" xfId="42" applyFont="1" applyBorder="1"/>
    <xf numFmtId="0" fontId="23" fillId="34" borderId="12" xfId="42" applyFont="1" applyFill="1" applyBorder="1" applyAlignment="1">
      <alignment horizontal="center" vertical="center" wrapText="1"/>
    </xf>
    <xf numFmtId="0" fontId="23" fillId="34" borderId="13" xfId="42" applyFont="1" applyFill="1" applyBorder="1" applyAlignment="1">
      <alignment horizontal="center" vertical="center" wrapText="1"/>
    </xf>
    <xf numFmtId="0" fontId="23" fillId="34" borderId="14" xfId="42" applyFont="1" applyFill="1" applyBorder="1" applyAlignment="1">
      <alignment horizontal="center" vertical="center" wrapText="1"/>
    </xf>
    <xf numFmtId="0" fontId="23" fillId="34" borderId="16" xfId="42" applyFont="1" applyFill="1" applyBorder="1" applyAlignment="1">
      <alignment horizontal="center" vertical="center" wrapText="1"/>
    </xf>
    <xf numFmtId="0" fontId="23" fillId="34" borderId="17" xfId="42" applyFont="1" applyFill="1" applyBorder="1" applyAlignment="1">
      <alignment horizontal="center" vertical="center" wrapText="1"/>
    </xf>
    <xf numFmtId="0" fontId="23" fillId="34" borderId="18" xfId="42" applyFont="1" applyFill="1" applyBorder="1" applyAlignment="1">
      <alignment horizontal="center" vertical="center" wrapText="1"/>
    </xf>
    <xf numFmtId="0" fontId="23" fillId="34" borderId="19" xfId="42" applyFont="1" applyFill="1" applyBorder="1" applyAlignment="1">
      <alignment horizontal="center" vertical="center" wrapText="1"/>
    </xf>
    <xf numFmtId="0" fontId="23" fillId="34" borderId="31" xfId="42" applyFont="1" applyFill="1" applyBorder="1" applyAlignment="1">
      <alignment horizontal="center" vertical="center" wrapText="1"/>
    </xf>
    <xf numFmtId="0" fontId="23" fillId="34" borderId="34" xfId="42" applyFont="1" applyFill="1" applyBorder="1" applyAlignment="1">
      <alignment horizontal="center" vertical="center" wrapText="1"/>
    </xf>
    <xf numFmtId="10" fontId="24" fillId="33" borderId="22" xfId="42" applyNumberFormat="1" applyFont="1" applyFill="1" applyBorder="1" applyAlignment="1">
      <alignment horizontal="right" vertical="center" wrapText="1"/>
    </xf>
    <xf numFmtId="10" fontId="24" fillId="33" borderId="28" xfId="42" applyNumberFormat="1" applyFont="1" applyFill="1" applyBorder="1" applyAlignment="1">
      <alignment horizontal="right" vertical="center" wrapText="1"/>
    </xf>
    <xf numFmtId="0" fontId="21" fillId="33" borderId="0" xfId="42" applyFont="1" applyFill="1" applyAlignment="1">
      <alignment horizontal="left" vertical="center"/>
    </xf>
    <xf numFmtId="0" fontId="21" fillId="0" borderId="0" xfId="42" applyFont="1"/>
    <xf numFmtId="0" fontId="23" fillId="34" borderId="29" xfId="42" applyFont="1" applyFill="1" applyBorder="1" applyAlignment="1">
      <alignment horizontal="center" vertical="center" wrapText="1"/>
    </xf>
    <xf numFmtId="0" fontId="23" fillId="34" borderId="23" xfId="42" applyFont="1" applyFill="1" applyBorder="1" applyAlignment="1">
      <alignment horizontal="right" vertical="center" wrapText="1"/>
    </xf>
    <xf numFmtId="0" fontId="23" fillId="34" borderId="32" xfId="42" applyFont="1" applyFill="1" applyBorder="1" applyAlignment="1">
      <alignment horizontal="right" vertical="center" wrapText="1"/>
    </xf>
    <xf numFmtId="0" fontId="23" fillId="34" borderId="24" xfId="42" applyFont="1" applyFill="1" applyBorder="1" applyAlignment="1">
      <alignment horizontal="right" vertical="center" wrapText="1"/>
    </xf>
    <xf numFmtId="0" fontId="23" fillId="34" borderId="33" xfId="42" applyFont="1" applyFill="1" applyBorder="1" applyAlignment="1">
      <alignment horizontal="right" vertical="center" wrapText="1"/>
    </xf>
    <xf numFmtId="0" fontId="24" fillId="33" borderId="23" xfId="42" applyFont="1" applyFill="1" applyBorder="1" applyAlignment="1">
      <alignment horizontal="right" vertical="center" wrapText="1"/>
    </xf>
    <xf numFmtId="0" fontId="24" fillId="33" borderId="26" xfId="42" applyFont="1" applyFill="1" applyBorder="1" applyAlignment="1">
      <alignment horizontal="right" vertical="center" wrapText="1"/>
    </xf>
    <xf numFmtId="10" fontId="24" fillId="33" borderId="24" xfId="42" applyNumberFormat="1" applyFont="1" applyFill="1" applyBorder="1" applyAlignment="1">
      <alignment horizontal="right" vertical="center" wrapText="1"/>
    </xf>
    <xf numFmtId="10" fontId="24" fillId="33" borderId="27" xfId="42" applyNumberFormat="1" applyFont="1" applyFill="1" applyBorder="1" applyAlignment="1">
      <alignment horizontal="right" vertical="center" wrapText="1"/>
    </xf>
    <xf numFmtId="0" fontId="24" fillId="33" borderId="24" xfId="42" applyFont="1" applyFill="1" applyBorder="1" applyAlignment="1">
      <alignment horizontal="right" vertical="center" wrapText="1"/>
    </xf>
    <xf numFmtId="0" fontId="24" fillId="33" borderId="27" xfId="42" applyFont="1" applyFill="1" applyBorder="1" applyAlignment="1">
      <alignment horizontal="right" vertical="center" wrapText="1"/>
    </xf>
    <xf numFmtId="10" fontId="26" fillId="0" borderId="22" xfId="42" applyNumberFormat="1" applyFont="1" applyBorder="1" applyAlignment="1">
      <alignment horizontal="right" vertical="center" wrapText="1"/>
    </xf>
    <xf numFmtId="10" fontId="26" fillId="0" borderId="28" xfId="42" applyNumberFormat="1" applyFont="1" applyBorder="1" applyAlignment="1">
      <alignment horizontal="right" vertical="center" wrapText="1"/>
    </xf>
    <xf numFmtId="0" fontId="24" fillId="0" borderId="0" xfId="42" applyFont="1" applyAlignment="1">
      <alignment horizontal="left" vertical="center"/>
    </xf>
    <xf numFmtId="0" fontId="24" fillId="0" borderId="10" xfId="42" applyFont="1" applyBorder="1" applyAlignment="1">
      <alignment horizontal="left" vertical="center"/>
    </xf>
    <xf numFmtId="0" fontId="27" fillId="34" borderId="12" xfId="42" applyFont="1" applyFill="1" applyBorder="1" applyAlignment="1">
      <alignment horizontal="center" vertical="center" wrapText="1"/>
    </xf>
    <xf numFmtId="0" fontId="27" fillId="34" borderId="13" xfId="42" applyFont="1" applyFill="1" applyBorder="1" applyAlignment="1">
      <alignment horizontal="center" vertical="center" wrapText="1"/>
    </xf>
    <xf numFmtId="0" fontId="27" fillId="34" borderId="29" xfId="42" applyFont="1" applyFill="1" applyBorder="1" applyAlignment="1">
      <alignment horizontal="center" vertical="center" wrapText="1"/>
    </xf>
    <xf numFmtId="0" fontId="27" fillId="34" borderId="14" xfId="42" applyFont="1" applyFill="1" applyBorder="1" applyAlignment="1">
      <alignment horizontal="center" vertical="center" wrapText="1"/>
    </xf>
    <xf numFmtId="0" fontId="27" fillId="34" borderId="16" xfId="42" applyFont="1" applyFill="1" applyBorder="1" applyAlignment="1">
      <alignment horizontal="center" vertical="center" wrapText="1"/>
    </xf>
    <xf numFmtId="0" fontId="27" fillId="34" borderId="17" xfId="42" applyFont="1" applyFill="1" applyBorder="1" applyAlignment="1">
      <alignment horizontal="center" vertical="center" wrapText="1"/>
    </xf>
    <xf numFmtId="0" fontId="27" fillId="34" borderId="18" xfId="42" applyFont="1" applyFill="1" applyBorder="1" applyAlignment="1">
      <alignment horizontal="center" vertical="center" wrapText="1"/>
    </xf>
    <xf numFmtId="0" fontId="27" fillId="34" borderId="19" xfId="42" applyFont="1" applyFill="1" applyBorder="1" applyAlignment="1">
      <alignment horizontal="center" vertical="center" wrapText="1"/>
    </xf>
    <xf numFmtId="0" fontId="26" fillId="0" borderId="23" xfId="42" applyFont="1" applyBorder="1" applyAlignment="1">
      <alignment horizontal="right" vertical="center" wrapText="1"/>
    </xf>
    <xf numFmtId="0" fontId="26" fillId="0" borderId="26" xfId="42" applyFont="1" applyBorder="1" applyAlignment="1">
      <alignment horizontal="right" vertical="center" wrapText="1"/>
    </xf>
    <xf numFmtId="10" fontId="26" fillId="0" borderId="24" xfId="42" applyNumberFormat="1" applyFont="1" applyBorder="1" applyAlignment="1">
      <alignment horizontal="right" vertical="center" wrapText="1"/>
    </xf>
    <xf numFmtId="10" fontId="26" fillId="0" borderId="27" xfId="42" applyNumberFormat="1" applyFont="1" applyBorder="1" applyAlignment="1">
      <alignment horizontal="right" vertical="center" wrapText="1"/>
    </xf>
    <xf numFmtId="0" fontId="26" fillId="0" borderId="24" xfId="42" applyFont="1" applyBorder="1" applyAlignment="1">
      <alignment horizontal="right" vertical="center" wrapText="1"/>
    </xf>
    <xf numFmtId="0" fontId="26" fillId="0" borderId="27" xfId="42" applyFont="1" applyBorder="1" applyAlignment="1">
      <alignment horizontal="right" vertical="center" wrapText="1"/>
    </xf>
    <xf numFmtId="0" fontId="27" fillId="34" borderId="24" xfId="42" applyFont="1" applyFill="1" applyBorder="1" applyAlignment="1">
      <alignment horizontal="right" vertical="center" wrapText="1"/>
    </xf>
    <xf numFmtId="0" fontId="27" fillId="34" borderId="33" xfId="42" applyFont="1" applyFill="1" applyBorder="1" applyAlignment="1">
      <alignment horizontal="right" vertical="center" wrapText="1"/>
    </xf>
    <xf numFmtId="0" fontId="27" fillId="34" borderId="31" xfId="42" applyFont="1" applyFill="1" applyBorder="1" applyAlignment="1">
      <alignment horizontal="center" vertical="center" wrapText="1"/>
    </xf>
    <xf numFmtId="0" fontId="27" fillId="34" borderId="34" xfId="42" applyFont="1" applyFill="1" applyBorder="1" applyAlignment="1">
      <alignment horizontal="center" vertical="center" wrapText="1"/>
    </xf>
    <xf numFmtId="0" fontId="27" fillId="34" borderId="23" xfId="42" applyFont="1" applyFill="1" applyBorder="1" applyAlignment="1">
      <alignment horizontal="right" vertical="center" wrapText="1"/>
    </xf>
    <xf numFmtId="0" fontId="27" fillId="34" borderId="32" xfId="42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left" vertical="center"/>
    </xf>
    <xf numFmtId="0" fontId="21" fillId="0" borderId="10" xfId="0" applyFont="1" applyBorder="1"/>
    <xf numFmtId="0" fontId="23" fillId="34" borderId="12" xfId="0" applyFont="1" applyFill="1" applyBorder="1" applyAlignment="1">
      <alignment horizontal="center" vertical="center" wrapText="1"/>
    </xf>
    <xf numFmtId="0" fontId="23" fillId="34" borderId="13" xfId="0" applyFont="1" applyFill="1" applyBorder="1" applyAlignment="1">
      <alignment horizontal="center" vertical="center" wrapText="1"/>
    </xf>
    <xf numFmtId="0" fontId="23" fillId="34" borderId="14" xfId="0" applyFont="1" applyFill="1" applyBorder="1" applyAlignment="1">
      <alignment horizontal="center" vertical="center" wrapText="1"/>
    </xf>
    <xf numFmtId="0" fontId="23" fillId="34" borderId="16" xfId="0" applyFont="1" applyFill="1" applyBorder="1" applyAlignment="1">
      <alignment horizontal="center" vertical="center" wrapText="1"/>
    </xf>
    <xf numFmtId="0" fontId="23" fillId="34" borderId="17" xfId="0" applyFont="1" applyFill="1" applyBorder="1" applyAlignment="1">
      <alignment horizontal="center" vertical="center" wrapText="1"/>
    </xf>
    <xf numFmtId="0" fontId="23" fillId="34" borderId="18" xfId="0" applyFont="1" applyFill="1" applyBorder="1" applyAlignment="1">
      <alignment horizontal="center" vertical="center" wrapText="1"/>
    </xf>
    <xf numFmtId="0" fontId="23" fillId="34" borderId="19" xfId="0" applyFont="1" applyFill="1" applyBorder="1" applyAlignment="1">
      <alignment horizontal="center" vertical="center" wrapText="1"/>
    </xf>
    <xf numFmtId="0" fontId="23" fillId="34" borderId="29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left" vertical="center"/>
    </xf>
    <xf numFmtId="0" fontId="27" fillId="34" borderId="12" xfId="0" applyFont="1" applyFill="1" applyBorder="1" applyAlignment="1">
      <alignment horizontal="center" vertical="center" wrapText="1"/>
    </xf>
    <xf numFmtId="0" fontId="27" fillId="34" borderId="13" xfId="0" applyFont="1" applyFill="1" applyBorder="1" applyAlignment="1">
      <alignment horizontal="center" vertical="center" wrapText="1"/>
    </xf>
    <xf numFmtId="0" fontId="27" fillId="34" borderId="29" xfId="0" applyFont="1" applyFill="1" applyBorder="1" applyAlignment="1">
      <alignment horizontal="center" vertical="center" wrapText="1"/>
    </xf>
    <xf numFmtId="0" fontId="27" fillId="34" borderId="14" xfId="0" applyFont="1" applyFill="1" applyBorder="1" applyAlignment="1">
      <alignment horizontal="center" vertical="center" wrapText="1"/>
    </xf>
    <xf numFmtId="0" fontId="27" fillId="34" borderId="16" xfId="0" applyFont="1" applyFill="1" applyBorder="1" applyAlignment="1">
      <alignment horizontal="center" vertical="center" wrapText="1"/>
    </xf>
    <xf numFmtId="0" fontId="27" fillId="34" borderId="17" xfId="0" applyFont="1" applyFill="1" applyBorder="1" applyAlignment="1">
      <alignment horizontal="center" vertical="center" wrapText="1"/>
    </xf>
    <xf numFmtId="0" fontId="27" fillId="34" borderId="18" xfId="0" applyFont="1" applyFill="1" applyBorder="1" applyAlignment="1">
      <alignment horizontal="center" vertical="center" wrapText="1"/>
    </xf>
    <xf numFmtId="0" fontId="27" fillId="34" borderId="19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AC19E2-1EA9-4A20-B61B-D2EFC9F2732D}" name="Table4" displayName="Table4" ref="A1:F73" totalsRowShown="0">
  <autoFilter ref="A1:F73" xr:uid="{0CAC19E2-1EA9-4A20-B61B-D2EFC9F2732D}">
    <filterColumn colId="3">
      <filters>
        <filter val="Urban"/>
      </filters>
    </filterColumn>
    <filterColumn colId="4">
      <filters>
        <filter val="Improved"/>
      </filters>
    </filterColumn>
  </autoFilter>
  <tableColumns count="6">
    <tableColumn id="1" xr3:uid="{1D19A5DB-38C6-46F7-A71C-A80146C94D5D}" name="year"/>
    <tableColumn id="2" xr3:uid="{BFCB2F32-D04F-4254-B74E-8601C7F8054C}" name="survey"/>
    <tableColumn id="3" xr3:uid="{BC553CE4-35BE-4583-82F8-2E91DF8B8F7D}" name="Total"/>
    <tableColumn id="4" xr3:uid="{5B1E9594-9635-4436-976C-F5D873D36B07}" name="ru"/>
    <tableColumn id="5" xr3:uid="{B06C502F-AE6A-4A98-9746-5BB9DBF5A688}" name="wat4"/>
    <tableColumn id="6" xr3:uid="{4EA12436-8585-443B-855F-A31449BAD7A5}" name="perc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9779FE-F6EA-4945-99E4-5F209E10CCF6}" name="Table1" displayName="Table1" ref="A1:F736" totalsRowShown="0">
  <autoFilter ref="A1:F736" xr:uid="{679779FE-F6EA-4945-99E4-5F209E10CCF6}">
    <filterColumn colId="3">
      <filters>
        <filter val="Rural"/>
      </filters>
    </filterColumn>
  </autoFilter>
  <sortState xmlns:xlrd2="http://schemas.microsoft.com/office/spreadsheetml/2017/richdata2" ref="A2:F732">
    <sortCondition ref="A1:A736"/>
  </sortState>
  <tableColumns count="6">
    <tableColumn id="1" xr3:uid="{DB96B752-17D6-42AE-85D8-5E60CD1E94AC}" name="year"/>
    <tableColumn id="2" xr3:uid="{D65E238F-3A59-4F62-B392-5B8E585156A0}" name="survey"/>
    <tableColumn id="3" xr3:uid="{EE0DB63E-D730-4ED6-BFD3-1388749E49FD}" name="prov"/>
    <tableColumn id="4" xr3:uid="{0A2C2D9A-F5F9-4DAC-96A7-0CD8C54F999C}" name="ru"/>
    <tableColumn id="5" xr3:uid="{B4FC2396-19F1-4C67-8CFB-75040CC76F9F}" name="wat4"/>
    <tableColumn id="6" xr3:uid="{BD5F1433-3BA8-4878-BD34-FAC338849F23}" name="perc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86F6-723B-4BFD-9090-73CB900D4AF4}">
  <dimension ref="A1:F73"/>
  <sheetViews>
    <sheetView workbookViewId="0">
      <selection activeCell="S41" sqref="S41"/>
    </sheetView>
  </sheetViews>
  <sheetFormatPr defaultRowHeight="14.4"/>
  <cols>
    <col min="2" max="2" width="18" customWidth="1"/>
    <col min="5" max="5" width="15.5546875" customWidth="1"/>
  </cols>
  <sheetData>
    <row r="1" spans="1:6">
      <c r="A1" t="s">
        <v>35</v>
      </c>
      <c r="B1" t="s">
        <v>34</v>
      </c>
      <c r="C1" t="s">
        <v>47</v>
      </c>
      <c r="D1" t="s">
        <v>32</v>
      </c>
      <c r="E1" t="s">
        <v>31</v>
      </c>
      <c r="F1" t="s">
        <v>3</v>
      </c>
    </row>
    <row r="2" spans="1:6" hidden="1">
      <c r="A2">
        <v>2001</v>
      </c>
      <c r="B2" t="s">
        <v>30</v>
      </c>
      <c r="C2" t="s">
        <v>47</v>
      </c>
      <c r="D2" t="s">
        <v>5</v>
      </c>
      <c r="E2" t="s">
        <v>6</v>
      </c>
      <c r="F2">
        <v>15.9</v>
      </c>
    </row>
    <row r="3" spans="1:6" hidden="1">
      <c r="A3">
        <v>2001</v>
      </c>
      <c r="B3" t="s">
        <v>30</v>
      </c>
      <c r="C3" t="s">
        <v>47</v>
      </c>
      <c r="D3" t="s">
        <v>5</v>
      </c>
      <c r="E3" t="s">
        <v>7</v>
      </c>
      <c r="F3">
        <v>22</v>
      </c>
    </row>
    <row r="4" spans="1:6" hidden="1">
      <c r="A4">
        <v>2001</v>
      </c>
      <c r="B4" t="s">
        <v>30</v>
      </c>
      <c r="C4" t="s">
        <v>47</v>
      </c>
      <c r="D4" t="s">
        <v>5</v>
      </c>
      <c r="E4" t="s">
        <v>8</v>
      </c>
      <c r="F4">
        <v>62.1</v>
      </c>
    </row>
    <row r="5" spans="1:6">
      <c r="A5">
        <v>2001</v>
      </c>
      <c r="B5" t="s">
        <v>30</v>
      </c>
      <c r="C5" t="s">
        <v>47</v>
      </c>
      <c r="D5" t="s">
        <v>77</v>
      </c>
      <c r="E5" t="s">
        <v>6</v>
      </c>
      <c r="F5">
        <v>67.400000000000006</v>
      </c>
    </row>
    <row r="6" spans="1:6" hidden="1">
      <c r="A6">
        <v>2001</v>
      </c>
      <c r="B6" t="s">
        <v>30</v>
      </c>
      <c r="C6" t="s">
        <v>47</v>
      </c>
      <c r="D6" t="s">
        <v>77</v>
      </c>
      <c r="E6" t="s">
        <v>7</v>
      </c>
      <c r="F6">
        <v>3.3</v>
      </c>
    </row>
    <row r="7" spans="1:6" hidden="1">
      <c r="A7">
        <v>2001</v>
      </c>
      <c r="B7" t="s">
        <v>30</v>
      </c>
      <c r="C7" t="s">
        <v>47</v>
      </c>
      <c r="D7" t="s">
        <v>77</v>
      </c>
      <c r="E7" t="s">
        <v>8</v>
      </c>
      <c r="F7">
        <v>29.3</v>
      </c>
    </row>
    <row r="8" spans="1:6" hidden="1">
      <c r="A8">
        <v>2003</v>
      </c>
      <c r="B8" t="s">
        <v>29</v>
      </c>
      <c r="C8" t="s">
        <v>47</v>
      </c>
      <c r="D8" t="s">
        <v>5</v>
      </c>
      <c r="E8" t="s">
        <v>6</v>
      </c>
      <c r="F8">
        <v>9.6</v>
      </c>
    </row>
    <row r="9" spans="1:6" hidden="1">
      <c r="A9">
        <v>2003</v>
      </c>
      <c r="B9" t="s">
        <v>29</v>
      </c>
      <c r="C9" t="s">
        <v>47</v>
      </c>
      <c r="D9" t="s">
        <v>5</v>
      </c>
      <c r="E9" t="s">
        <v>7</v>
      </c>
      <c r="F9">
        <v>21</v>
      </c>
    </row>
    <row r="10" spans="1:6" hidden="1">
      <c r="A10">
        <v>2003</v>
      </c>
      <c r="B10" t="s">
        <v>29</v>
      </c>
      <c r="C10" t="s">
        <v>47</v>
      </c>
      <c r="D10" t="s">
        <v>5</v>
      </c>
      <c r="E10" t="s">
        <v>8</v>
      </c>
      <c r="F10">
        <v>69.400000000000006</v>
      </c>
    </row>
    <row r="11" spans="1:6">
      <c r="A11">
        <v>2003</v>
      </c>
      <c r="B11" t="s">
        <v>29</v>
      </c>
      <c r="C11" t="s">
        <v>47</v>
      </c>
      <c r="D11" t="s">
        <v>77</v>
      </c>
      <c r="E11" t="s">
        <v>6</v>
      </c>
      <c r="F11">
        <v>73.2</v>
      </c>
    </row>
    <row r="12" spans="1:6" hidden="1">
      <c r="A12">
        <v>2003</v>
      </c>
      <c r="B12" t="s">
        <v>29</v>
      </c>
      <c r="C12" t="s">
        <v>47</v>
      </c>
      <c r="D12" t="s">
        <v>77</v>
      </c>
      <c r="E12" t="s">
        <v>7</v>
      </c>
      <c r="F12">
        <v>3.2</v>
      </c>
    </row>
    <row r="13" spans="1:6" hidden="1">
      <c r="A13">
        <v>2003</v>
      </c>
      <c r="B13" t="s">
        <v>29</v>
      </c>
      <c r="C13" t="s">
        <v>47</v>
      </c>
      <c r="D13" t="s">
        <v>77</v>
      </c>
      <c r="E13" t="s">
        <v>8</v>
      </c>
      <c r="F13">
        <v>23.6</v>
      </c>
    </row>
    <row r="14" spans="1:6" hidden="1">
      <c r="A14">
        <v>2003</v>
      </c>
      <c r="B14" t="s">
        <v>28</v>
      </c>
      <c r="C14" t="s">
        <v>47</v>
      </c>
      <c r="D14" t="s">
        <v>5</v>
      </c>
      <c r="E14" t="s">
        <v>6</v>
      </c>
      <c r="F14">
        <v>28.1</v>
      </c>
    </row>
    <row r="15" spans="1:6" hidden="1">
      <c r="A15">
        <v>2003</v>
      </c>
      <c r="B15" t="s">
        <v>28</v>
      </c>
      <c r="C15" t="s">
        <v>47</v>
      </c>
      <c r="D15" t="s">
        <v>5</v>
      </c>
      <c r="E15" t="s">
        <v>7</v>
      </c>
      <c r="F15">
        <v>20.6</v>
      </c>
    </row>
    <row r="16" spans="1:6" hidden="1">
      <c r="A16">
        <v>2003</v>
      </c>
      <c r="B16" t="s">
        <v>28</v>
      </c>
      <c r="C16" t="s">
        <v>47</v>
      </c>
      <c r="D16" t="s">
        <v>5</v>
      </c>
      <c r="E16" t="s">
        <v>8</v>
      </c>
      <c r="F16">
        <v>51.3</v>
      </c>
    </row>
    <row r="17" spans="1:6">
      <c r="A17">
        <v>2003</v>
      </c>
      <c r="B17" t="s">
        <v>28</v>
      </c>
      <c r="C17" t="s">
        <v>47</v>
      </c>
      <c r="D17" t="s">
        <v>77</v>
      </c>
      <c r="E17" t="s">
        <v>6</v>
      </c>
      <c r="F17">
        <v>69.599999999999994</v>
      </c>
    </row>
    <row r="18" spans="1:6" hidden="1">
      <c r="A18">
        <v>2003</v>
      </c>
      <c r="B18" t="s">
        <v>28</v>
      </c>
      <c r="C18" t="s">
        <v>47</v>
      </c>
      <c r="D18" t="s">
        <v>77</v>
      </c>
      <c r="E18" t="s">
        <v>7</v>
      </c>
      <c r="F18">
        <v>1.9</v>
      </c>
    </row>
    <row r="19" spans="1:6" hidden="1">
      <c r="A19">
        <v>2003</v>
      </c>
      <c r="B19" t="s">
        <v>28</v>
      </c>
      <c r="C19" t="s">
        <v>47</v>
      </c>
      <c r="D19" t="s">
        <v>77</v>
      </c>
      <c r="E19" t="s">
        <v>8</v>
      </c>
      <c r="F19">
        <v>28.5</v>
      </c>
    </row>
    <row r="20" spans="1:6" hidden="1">
      <c r="A20">
        <v>2008</v>
      </c>
      <c r="B20" t="s">
        <v>27</v>
      </c>
      <c r="C20" t="s">
        <v>47</v>
      </c>
      <c r="D20" t="s">
        <v>5</v>
      </c>
      <c r="E20" t="s">
        <v>6</v>
      </c>
      <c r="F20">
        <v>30.1</v>
      </c>
    </row>
    <row r="21" spans="1:6" hidden="1">
      <c r="A21">
        <v>2008</v>
      </c>
      <c r="B21" t="s">
        <v>27</v>
      </c>
      <c r="C21" t="s">
        <v>47</v>
      </c>
      <c r="D21" t="s">
        <v>5</v>
      </c>
      <c r="E21" t="s">
        <v>7</v>
      </c>
      <c r="F21">
        <v>22.4</v>
      </c>
    </row>
    <row r="22" spans="1:6" hidden="1">
      <c r="A22">
        <v>2008</v>
      </c>
      <c r="B22" t="s">
        <v>27</v>
      </c>
      <c r="C22" t="s">
        <v>47</v>
      </c>
      <c r="D22" t="s">
        <v>5</v>
      </c>
      <c r="E22" t="s">
        <v>8</v>
      </c>
      <c r="F22">
        <v>47.5</v>
      </c>
    </row>
    <row r="23" spans="1:6">
      <c r="A23">
        <v>2008</v>
      </c>
      <c r="B23" t="s">
        <v>27</v>
      </c>
      <c r="C23" t="s">
        <v>47</v>
      </c>
      <c r="D23" t="s">
        <v>77</v>
      </c>
      <c r="E23" t="s">
        <v>6</v>
      </c>
      <c r="F23">
        <v>70.2</v>
      </c>
    </row>
    <row r="24" spans="1:6" hidden="1">
      <c r="A24">
        <v>2008</v>
      </c>
      <c r="B24" t="s">
        <v>27</v>
      </c>
      <c r="C24" t="s">
        <v>47</v>
      </c>
      <c r="D24" t="s">
        <v>77</v>
      </c>
      <c r="E24" t="s">
        <v>7</v>
      </c>
      <c r="F24">
        <v>2.8</v>
      </c>
    </row>
    <row r="25" spans="1:6" hidden="1">
      <c r="A25">
        <v>2008</v>
      </c>
      <c r="B25" t="s">
        <v>27</v>
      </c>
      <c r="C25" t="s">
        <v>47</v>
      </c>
      <c r="D25" t="s">
        <v>77</v>
      </c>
      <c r="E25" t="s">
        <v>8</v>
      </c>
      <c r="F25">
        <v>27</v>
      </c>
    </row>
    <row r="26" spans="1:6" hidden="1">
      <c r="A26">
        <v>2009</v>
      </c>
      <c r="B26" t="s">
        <v>26</v>
      </c>
      <c r="C26" t="s">
        <v>47</v>
      </c>
      <c r="D26" t="s">
        <v>5</v>
      </c>
      <c r="E26" t="s">
        <v>6</v>
      </c>
      <c r="F26">
        <v>33.9</v>
      </c>
    </row>
    <row r="27" spans="1:6" hidden="1">
      <c r="A27">
        <v>2009</v>
      </c>
      <c r="B27" t="s">
        <v>26</v>
      </c>
      <c r="C27" t="s">
        <v>47</v>
      </c>
      <c r="D27" t="s">
        <v>5</v>
      </c>
      <c r="E27" t="s">
        <v>7</v>
      </c>
      <c r="F27">
        <v>12.7</v>
      </c>
    </row>
    <row r="28" spans="1:6" hidden="1">
      <c r="A28">
        <v>2009</v>
      </c>
      <c r="B28" t="s">
        <v>26</v>
      </c>
      <c r="C28" t="s">
        <v>47</v>
      </c>
      <c r="D28" t="s">
        <v>5</v>
      </c>
      <c r="E28" t="s">
        <v>8</v>
      </c>
      <c r="F28">
        <v>53.4</v>
      </c>
    </row>
    <row r="29" spans="1:6">
      <c r="A29">
        <v>2009</v>
      </c>
      <c r="B29" t="s">
        <v>26</v>
      </c>
      <c r="C29" t="s">
        <v>47</v>
      </c>
      <c r="D29" t="s">
        <v>77</v>
      </c>
      <c r="E29" t="s">
        <v>6</v>
      </c>
      <c r="F29">
        <v>71.400000000000006</v>
      </c>
    </row>
    <row r="30" spans="1:6" hidden="1">
      <c r="A30">
        <v>2009</v>
      </c>
      <c r="B30" t="s">
        <v>26</v>
      </c>
      <c r="C30" t="s">
        <v>47</v>
      </c>
      <c r="D30" t="s">
        <v>77</v>
      </c>
      <c r="E30" t="s">
        <v>7</v>
      </c>
      <c r="F30">
        <v>3.9</v>
      </c>
    </row>
    <row r="31" spans="1:6" hidden="1">
      <c r="A31">
        <v>2009</v>
      </c>
      <c r="B31" t="s">
        <v>26</v>
      </c>
      <c r="C31" t="s">
        <v>47</v>
      </c>
      <c r="D31" t="s">
        <v>77</v>
      </c>
      <c r="E31" t="s">
        <v>8</v>
      </c>
      <c r="F31">
        <v>24.7</v>
      </c>
    </row>
    <row r="32" spans="1:6" hidden="1">
      <c r="A32">
        <v>2009</v>
      </c>
      <c r="B32" t="s">
        <v>25</v>
      </c>
      <c r="C32" t="s">
        <v>47</v>
      </c>
      <c r="D32" t="s">
        <v>5</v>
      </c>
      <c r="E32" t="s">
        <v>6</v>
      </c>
      <c r="F32">
        <v>32.4</v>
      </c>
    </row>
    <row r="33" spans="1:6" hidden="1">
      <c r="A33">
        <v>2009</v>
      </c>
      <c r="B33" t="s">
        <v>25</v>
      </c>
      <c r="C33" t="s">
        <v>47</v>
      </c>
      <c r="D33" t="s">
        <v>5</v>
      </c>
      <c r="E33" t="s">
        <v>7</v>
      </c>
      <c r="F33">
        <v>20.8</v>
      </c>
    </row>
    <row r="34" spans="1:6" hidden="1">
      <c r="A34">
        <v>2009</v>
      </c>
      <c r="B34" t="s">
        <v>25</v>
      </c>
      <c r="C34" t="s">
        <v>47</v>
      </c>
      <c r="D34" t="s">
        <v>5</v>
      </c>
      <c r="E34" t="s">
        <v>8</v>
      </c>
      <c r="F34">
        <v>46.9</v>
      </c>
    </row>
    <row r="35" spans="1:6">
      <c r="A35">
        <v>2009</v>
      </c>
      <c r="B35" t="s">
        <v>25</v>
      </c>
      <c r="C35" t="s">
        <v>47</v>
      </c>
      <c r="D35" t="s">
        <v>77</v>
      </c>
      <c r="E35" t="s">
        <v>6</v>
      </c>
      <c r="F35">
        <v>67.400000000000006</v>
      </c>
    </row>
    <row r="36" spans="1:6" hidden="1">
      <c r="A36">
        <v>2009</v>
      </c>
      <c r="B36" t="s">
        <v>25</v>
      </c>
      <c r="C36" t="s">
        <v>47</v>
      </c>
      <c r="D36" t="s">
        <v>77</v>
      </c>
      <c r="E36" t="s">
        <v>7</v>
      </c>
      <c r="F36">
        <v>5</v>
      </c>
    </row>
    <row r="37" spans="1:6" hidden="1">
      <c r="A37">
        <v>2009</v>
      </c>
      <c r="B37" t="s">
        <v>25</v>
      </c>
      <c r="C37" t="s">
        <v>47</v>
      </c>
      <c r="D37" t="s">
        <v>77</v>
      </c>
      <c r="E37" t="s">
        <v>8</v>
      </c>
      <c r="F37">
        <v>27.6</v>
      </c>
    </row>
    <row r="38" spans="1:6" hidden="1">
      <c r="A38">
        <v>2011</v>
      </c>
      <c r="B38" t="s">
        <v>24</v>
      </c>
      <c r="C38" t="s">
        <v>47</v>
      </c>
      <c r="D38" t="s">
        <v>5</v>
      </c>
      <c r="E38" t="s">
        <v>6</v>
      </c>
      <c r="F38">
        <v>31.4</v>
      </c>
    </row>
    <row r="39" spans="1:6" hidden="1">
      <c r="A39">
        <v>2011</v>
      </c>
      <c r="B39" t="s">
        <v>24</v>
      </c>
      <c r="C39" t="s">
        <v>47</v>
      </c>
      <c r="D39" t="s">
        <v>5</v>
      </c>
      <c r="E39" t="s">
        <v>7</v>
      </c>
      <c r="F39">
        <v>21.2</v>
      </c>
    </row>
    <row r="40" spans="1:6" hidden="1">
      <c r="A40">
        <v>2011</v>
      </c>
      <c r="B40" t="s">
        <v>24</v>
      </c>
      <c r="C40" t="s">
        <v>47</v>
      </c>
      <c r="D40" t="s">
        <v>5</v>
      </c>
      <c r="E40" t="s">
        <v>8</v>
      </c>
      <c r="F40">
        <v>47.4</v>
      </c>
    </row>
    <row r="41" spans="1:6">
      <c r="A41">
        <v>2011</v>
      </c>
      <c r="B41" t="s">
        <v>24</v>
      </c>
      <c r="C41" t="s">
        <v>47</v>
      </c>
      <c r="D41" t="s">
        <v>77</v>
      </c>
      <c r="E41" t="s">
        <v>6</v>
      </c>
      <c r="F41">
        <v>78.5</v>
      </c>
    </row>
    <row r="42" spans="1:6" hidden="1">
      <c r="A42">
        <v>2011</v>
      </c>
      <c r="B42" t="s">
        <v>24</v>
      </c>
      <c r="C42" t="s">
        <v>47</v>
      </c>
      <c r="D42" t="s">
        <v>77</v>
      </c>
      <c r="E42" t="s">
        <v>7</v>
      </c>
      <c r="F42">
        <v>3.1</v>
      </c>
    </row>
    <row r="43" spans="1:6" hidden="1">
      <c r="A43">
        <v>2011</v>
      </c>
      <c r="B43" t="s">
        <v>24</v>
      </c>
      <c r="C43" t="s">
        <v>47</v>
      </c>
      <c r="D43" t="s">
        <v>77</v>
      </c>
      <c r="E43" t="s">
        <v>8</v>
      </c>
      <c r="F43">
        <v>18.399999999999999</v>
      </c>
    </row>
    <row r="44" spans="1:6" hidden="1">
      <c r="A44">
        <v>2015</v>
      </c>
      <c r="B44" t="s">
        <v>23</v>
      </c>
      <c r="C44" t="s">
        <v>47</v>
      </c>
      <c r="D44" t="s">
        <v>5</v>
      </c>
      <c r="E44" t="s">
        <v>6</v>
      </c>
      <c r="F44">
        <v>39.4</v>
      </c>
    </row>
    <row r="45" spans="1:6" hidden="1">
      <c r="A45">
        <v>2015</v>
      </c>
      <c r="B45" t="s">
        <v>23</v>
      </c>
      <c r="C45" t="s">
        <v>47</v>
      </c>
      <c r="D45" t="s">
        <v>5</v>
      </c>
      <c r="E45" t="s">
        <v>7</v>
      </c>
      <c r="F45">
        <v>20.8</v>
      </c>
    </row>
    <row r="46" spans="1:6" hidden="1">
      <c r="A46">
        <v>2015</v>
      </c>
      <c r="B46" t="s">
        <v>23</v>
      </c>
      <c r="C46" t="s">
        <v>47</v>
      </c>
      <c r="D46" t="s">
        <v>5</v>
      </c>
      <c r="E46" t="s">
        <v>8</v>
      </c>
      <c r="F46">
        <v>39.799999999999997</v>
      </c>
    </row>
    <row r="47" spans="1:6">
      <c r="A47">
        <v>2015</v>
      </c>
      <c r="B47" t="s">
        <v>23</v>
      </c>
      <c r="C47" t="s">
        <v>47</v>
      </c>
      <c r="D47" t="s">
        <v>77</v>
      </c>
      <c r="E47" t="s">
        <v>6</v>
      </c>
      <c r="F47">
        <v>83.5</v>
      </c>
    </row>
    <row r="48" spans="1:6" hidden="1">
      <c r="A48">
        <v>2015</v>
      </c>
      <c r="B48" t="s">
        <v>23</v>
      </c>
      <c r="C48" t="s">
        <v>47</v>
      </c>
      <c r="D48" t="s">
        <v>77</v>
      </c>
      <c r="E48" t="s">
        <v>7</v>
      </c>
      <c r="F48">
        <v>1.5</v>
      </c>
    </row>
    <row r="49" spans="1:6" hidden="1">
      <c r="A49">
        <v>2015</v>
      </c>
      <c r="B49" t="s">
        <v>23</v>
      </c>
      <c r="C49" t="s">
        <v>47</v>
      </c>
      <c r="D49" t="s">
        <v>77</v>
      </c>
      <c r="E49" t="s">
        <v>8</v>
      </c>
      <c r="F49">
        <v>15</v>
      </c>
    </row>
    <row r="50" spans="1:6" hidden="1">
      <c r="A50">
        <v>2015</v>
      </c>
      <c r="B50" t="s">
        <v>21</v>
      </c>
      <c r="C50" t="s">
        <v>47</v>
      </c>
      <c r="D50" t="s">
        <v>5</v>
      </c>
      <c r="E50" t="s">
        <v>6</v>
      </c>
      <c r="F50">
        <v>39.200000000000003</v>
      </c>
    </row>
    <row r="51" spans="1:6" hidden="1">
      <c r="A51">
        <v>2015</v>
      </c>
      <c r="B51" t="s">
        <v>21</v>
      </c>
      <c r="C51" t="s">
        <v>47</v>
      </c>
      <c r="D51" t="s">
        <v>5</v>
      </c>
      <c r="E51" t="s">
        <v>7</v>
      </c>
      <c r="F51">
        <v>18.899999999999999</v>
      </c>
    </row>
    <row r="52" spans="1:6" hidden="1">
      <c r="A52">
        <v>2015</v>
      </c>
      <c r="B52" t="s">
        <v>21</v>
      </c>
      <c r="C52" t="s">
        <v>47</v>
      </c>
      <c r="D52" t="s">
        <v>5</v>
      </c>
      <c r="E52" t="s">
        <v>8</v>
      </c>
      <c r="F52">
        <v>41.9</v>
      </c>
    </row>
    <row r="53" spans="1:6">
      <c r="A53">
        <v>2015</v>
      </c>
      <c r="B53" t="s">
        <v>21</v>
      </c>
      <c r="C53" t="s">
        <v>47</v>
      </c>
      <c r="D53" t="s">
        <v>77</v>
      </c>
      <c r="E53" t="s">
        <v>6</v>
      </c>
      <c r="F53">
        <v>83.9</v>
      </c>
    </row>
    <row r="54" spans="1:6" hidden="1">
      <c r="A54">
        <v>2015</v>
      </c>
      <c r="B54" t="s">
        <v>21</v>
      </c>
      <c r="C54" t="s">
        <v>47</v>
      </c>
      <c r="D54" t="s">
        <v>77</v>
      </c>
      <c r="E54" t="s">
        <v>7</v>
      </c>
      <c r="F54">
        <v>2.9</v>
      </c>
    </row>
    <row r="55" spans="1:6" hidden="1">
      <c r="A55">
        <v>2015</v>
      </c>
      <c r="B55" t="s">
        <v>21</v>
      </c>
      <c r="C55" t="s">
        <v>47</v>
      </c>
      <c r="D55" t="s">
        <v>77</v>
      </c>
      <c r="E55" t="s">
        <v>8</v>
      </c>
      <c r="F55">
        <v>13.1</v>
      </c>
    </row>
    <row r="56" spans="1:6" hidden="1">
      <c r="A56">
        <v>2017</v>
      </c>
      <c r="B56" t="s">
        <v>36</v>
      </c>
      <c r="C56" t="s">
        <v>47</v>
      </c>
      <c r="D56" t="s">
        <v>5</v>
      </c>
      <c r="E56" t="s">
        <v>6</v>
      </c>
      <c r="F56">
        <v>36.9</v>
      </c>
    </row>
    <row r="57" spans="1:6" hidden="1">
      <c r="A57">
        <v>2017</v>
      </c>
      <c r="B57" t="s">
        <v>36</v>
      </c>
      <c r="C57" t="s">
        <v>47</v>
      </c>
      <c r="D57" t="s">
        <v>5</v>
      </c>
      <c r="E57" t="s">
        <v>7</v>
      </c>
      <c r="F57">
        <v>12.5</v>
      </c>
    </row>
    <row r="58" spans="1:6" hidden="1">
      <c r="A58">
        <v>2017</v>
      </c>
      <c r="B58" t="s">
        <v>36</v>
      </c>
      <c r="C58" t="s">
        <v>47</v>
      </c>
      <c r="D58" t="s">
        <v>5</v>
      </c>
      <c r="E58" t="s">
        <v>8</v>
      </c>
      <c r="F58">
        <v>50.6</v>
      </c>
    </row>
    <row r="59" spans="1:6">
      <c r="A59">
        <v>2017</v>
      </c>
      <c r="B59" t="s">
        <v>36</v>
      </c>
      <c r="C59" t="s">
        <v>47</v>
      </c>
      <c r="D59" t="s">
        <v>77</v>
      </c>
      <c r="E59" t="s">
        <v>6</v>
      </c>
      <c r="F59">
        <v>79.2</v>
      </c>
    </row>
    <row r="60" spans="1:6" hidden="1">
      <c r="A60">
        <v>2017</v>
      </c>
      <c r="B60" t="s">
        <v>36</v>
      </c>
      <c r="C60" t="s">
        <v>47</v>
      </c>
      <c r="D60" t="s">
        <v>77</v>
      </c>
      <c r="E60" t="s">
        <v>7</v>
      </c>
      <c r="F60">
        <v>2.1</v>
      </c>
    </row>
    <row r="61" spans="1:6" hidden="1">
      <c r="A61">
        <v>2017</v>
      </c>
      <c r="B61" t="s">
        <v>36</v>
      </c>
      <c r="C61" t="s">
        <v>47</v>
      </c>
      <c r="D61" t="s">
        <v>77</v>
      </c>
      <c r="E61" t="s">
        <v>8</v>
      </c>
      <c r="F61">
        <v>18.7</v>
      </c>
    </row>
    <row r="62" spans="1:6" hidden="1">
      <c r="A62">
        <v>2018</v>
      </c>
      <c r="B62" t="s">
        <v>108</v>
      </c>
      <c r="C62" t="s">
        <v>47</v>
      </c>
      <c r="D62" t="s">
        <v>5</v>
      </c>
      <c r="E62" t="s">
        <v>6</v>
      </c>
      <c r="F62">
        <v>42.85</v>
      </c>
    </row>
    <row r="63" spans="1:6" hidden="1">
      <c r="A63">
        <v>2018</v>
      </c>
      <c r="B63" t="s">
        <v>108</v>
      </c>
      <c r="C63" t="s">
        <v>47</v>
      </c>
      <c r="D63" t="s">
        <v>5</v>
      </c>
      <c r="E63" t="s">
        <v>8</v>
      </c>
      <c r="F63">
        <v>44.81</v>
      </c>
    </row>
    <row r="64" spans="1:6" hidden="1">
      <c r="A64">
        <v>2018</v>
      </c>
      <c r="B64" t="s">
        <v>108</v>
      </c>
      <c r="C64" t="s">
        <v>47</v>
      </c>
      <c r="D64" t="s">
        <v>5</v>
      </c>
      <c r="E64" t="s">
        <v>7</v>
      </c>
      <c r="F64">
        <v>12.34</v>
      </c>
    </row>
    <row r="65" spans="1:6">
      <c r="A65">
        <v>2018</v>
      </c>
      <c r="B65" t="s">
        <v>108</v>
      </c>
      <c r="C65" t="s">
        <v>47</v>
      </c>
      <c r="D65" t="s">
        <v>77</v>
      </c>
      <c r="E65" t="s">
        <v>6</v>
      </c>
      <c r="F65">
        <v>83.28</v>
      </c>
    </row>
    <row r="66" spans="1:6" hidden="1">
      <c r="A66">
        <v>2018</v>
      </c>
      <c r="B66" t="s">
        <v>108</v>
      </c>
      <c r="C66" t="s">
        <v>47</v>
      </c>
      <c r="D66" t="s">
        <v>77</v>
      </c>
      <c r="E66" t="s">
        <v>8</v>
      </c>
      <c r="F66">
        <v>14.78</v>
      </c>
    </row>
    <row r="67" spans="1:6" hidden="1">
      <c r="A67">
        <v>2018</v>
      </c>
      <c r="B67" t="s">
        <v>108</v>
      </c>
      <c r="C67" t="s">
        <v>47</v>
      </c>
      <c r="D67" t="s">
        <v>77</v>
      </c>
      <c r="E67" t="s">
        <v>7</v>
      </c>
      <c r="F67">
        <v>1.95</v>
      </c>
    </row>
    <row r="68" spans="1:6" hidden="1">
      <c r="A68">
        <v>2019</v>
      </c>
      <c r="B68" t="s">
        <v>37</v>
      </c>
      <c r="C68" t="s">
        <v>47</v>
      </c>
      <c r="D68" t="s">
        <v>5</v>
      </c>
      <c r="E68" t="s">
        <v>6</v>
      </c>
      <c r="F68">
        <v>35.6</v>
      </c>
    </row>
    <row r="69" spans="1:6" hidden="1">
      <c r="A69">
        <v>2019</v>
      </c>
      <c r="B69" t="s">
        <v>37</v>
      </c>
      <c r="C69" t="s">
        <v>47</v>
      </c>
      <c r="D69" t="s">
        <v>5</v>
      </c>
      <c r="E69" t="s">
        <v>8</v>
      </c>
      <c r="F69">
        <v>44.91</v>
      </c>
    </row>
    <row r="70" spans="1:6" hidden="1">
      <c r="A70">
        <v>2019</v>
      </c>
      <c r="B70" t="s">
        <v>37</v>
      </c>
      <c r="C70" t="s">
        <v>47</v>
      </c>
      <c r="D70" t="s">
        <v>5</v>
      </c>
      <c r="E70" t="s">
        <v>7</v>
      </c>
      <c r="F70">
        <v>19.509999999999998</v>
      </c>
    </row>
    <row r="71" spans="1:6">
      <c r="A71">
        <v>2019</v>
      </c>
      <c r="B71" t="s">
        <v>37</v>
      </c>
      <c r="C71" t="s">
        <v>47</v>
      </c>
      <c r="D71" t="s">
        <v>77</v>
      </c>
      <c r="E71" t="s">
        <v>6</v>
      </c>
      <c r="F71">
        <v>76.88000000000001</v>
      </c>
    </row>
    <row r="72" spans="1:6" hidden="1">
      <c r="A72">
        <v>2019</v>
      </c>
      <c r="B72" t="s">
        <v>37</v>
      </c>
      <c r="C72" t="s">
        <v>47</v>
      </c>
      <c r="D72" t="s">
        <v>77</v>
      </c>
      <c r="E72" t="s">
        <v>8</v>
      </c>
      <c r="F72">
        <v>19.28</v>
      </c>
    </row>
    <row r="73" spans="1:6" hidden="1">
      <c r="A73">
        <v>2019</v>
      </c>
      <c r="B73" t="s">
        <v>37</v>
      </c>
      <c r="C73" t="s">
        <v>47</v>
      </c>
      <c r="D73" t="s">
        <v>77</v>
      </c>
      <c r="E73" t="s">
        <v>7</v>
      </c>
      <c r="F73">
        <v>3.83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6"/>
  <sheetViews>
    <sheetView tabSelected="1" topLeftCell="A675" workbookViewId="0">
      <selection activeCell="F702" sqref="F702"/>
    </sheetView>
  </sheetViews>
  <sheetFormatPr defaultRowHeight="14.4"/>
  <cols>
    <col min="2" max="2" width="15" customWidth="1"/>
    <col min="3" max="3" width="26.5546875" customWidth="1"/>
    <col min="5" max="5" width="13" customWidth="1"/>
  </cols>
  <sheetData>
    <row r="1" spans="1:6">
      <c r="A1" t="s">
        <v>35</v>
      </c>
      <c r="B1" t="s">
        <v>34</v>
      </c>
      <c r="C1" t="s">
        <v>33</v>
      </c>
      <c r="D1" t="s">
        <v>32</v>
      </c>
      <c r="E1" t="s">
        <v>31</v>
      </c>
      <c r="F1" t="s">
        <v>3</v>
      </c>
    </row>
    <row r="2" spans="1:6">
      <c r="A2">
        <v>2001</v>
      </c>
      <c r="B2" t="s">
        <v>30</v>
      </c>
      <c r="C2" t="s">
        <v>4</v>
      </c>
      <c r="D2" t="s">
        <v>5</v>
      </c>
      <c r="E2" t="s">
        <v>6</v>
      </c>
      <c r="F2">
        <v>23.6</v>
      </c>
    </row>
    <row r="3" spans="1:6" hidden="1">
      <c r="A3">
        <v>2001</v>
      </c>
      <c r="B3" t="s">
        <v>30</v>
      </c>
      <c r="C3" t="s">
        <v>4</v>
      </c>
      <c r="D3" t="s">
        <v>77</v>
      </c>
      <c r="E3" t="s">
        <v>6</v>
      </c>
      <c r="F3">
        <v>71.7</v>
      </c>
    </row>
    <row r="4" spans="1:6">
      <c r="A4">
        <v>2001</v>
      </c>
      <c r="B4" t="s">
        <v>30</v>
      </c>
      <c r="C4" t="s">
        <v>4</v>
      </c>
      <c r="D4" t="s">
        <v>5</v>
      </c>
      <c r="E4" t="s">
        <v>7</v>
      </c>
      <c r="F4">
        <v>27.2</v>
      </c>
    </row>
    <row r="5" spans="1:6" hidden="1">
      <c r="A5">
        <v>2001</v>
      </c>
      <c r="B5" t="s">
        <v>30</v>
      </c>
      <c r="C5" t="s">
        <v>4</v>
      </c>
      <c r="D5" t="s">
        <v>77</v>
      </c>
      <c r="E5" t="s">
        <v>7</v>
      </c>
      <c r="F5">
        <v>0.5</v>
      </c>
    </row>
    <row r="6" spans="1:6">
      <c r="A6">
        <v>2001</v>
      </c>
      <c r="B6" t="s">
        <v>30</v>
      </c>
      <c r="C6" t="s">
        <v>4</v>
      </c>
      <c r="D6" t="s">
        <v>5</v>
      </c>
      <c r="E6" t="s">
        <v>8</v>
      </c>
      <c r="F6">
        <v>49.3</v>
      </c>
    </row>
    <row r="7" spans="1:6" hidden="1">
      <c r="A7">
        <v>2001</v>
      </c>
      <c r="B7" t="s">
        <v>30</v>
      </c>
      <c r="C7" t="s">
        <v>4</v>
      </c>
      <c r="D7" t="s">
        <v>77</v>
      </c>
      <c r="E7" t="s">
        <v>8</v>
      </c>
      <c r="F7">
        <v>27.8</v>
      </c>
    </row>
    <row r="8" spans="1:6">
      <c r="A8">
        <v>2001</v>
      </c>
      <c r="B8" t="s">
        <v>30</v>
      </c>
      <c r="C8" t="s">
        <v>10</v>
      </c>
      <c r="D8" t="s">
        <v>5</v>
      </c>
      <c r="E8" t="s">
        <v>6</v>
      </c>
      <c r="F8">
        <v>47.2</v>
      </c>
    </row>
    <row r="9" spans="1:6" hidden="1">
      <c r="A9">
        <v>2001</v>
      </c>
      <c r="B9" t="s">
        <v>30</v>
      </c>
      <c r="C9" t="s">
        <v>10</v>
      </c>
      <c r="D9" t="s">
        <v>77</v>
      </c>
      <c r="E9" t="s">
        <v>6</v>
      </c>
      <c r="F9">
        <v>62.9</v>
      </c>
    </row>
    <row r="10" spans="1:6">
      <c r="A10">
        <v>2001</v>
      </c>
      <c r="B10" t="s">
        <v>30</v>
      </c>
      <c r="C10" t="s">
        <v>10</v>
      </c>
      <c r="D10" t="s">
        <v>5</v>
      </c>
      <c r="E10" t="s">
        <v>7</v>
      </c>
      <c r="F10">
        <v>9.6</v>
      </c>
    </row>
    <row r="11" spans="1:6" hidden="1">
      <c r="A11">
        <v>2001</v>
      </c>
      <c r="B11" t="s">
        <v>30</v>
      </c>
      <c r="C11" t="s">
        <v>10</v>
      </c>
      <c r="D11" t="s">
        <v>77</v>
      </c>
      <c r="E11" t="s">
        <v>7</v>
      </c>
      <c r="F11">
        <v>5.5</v>
      </c>
    </row>
    <row r="12" spans="1:6">
      <c r="A12">
        <v>2001</v>
      </c>
      <c r="B12" t="s">
        <v>30</v>
      </c>
      <c r="C12" t="s">
        <v>10</v>
      </c>
      <c r="D12" t="s">
        <v>5</v>
      </c>
      <c r="E12" t="s">
        <v>8</v>
      </c>
      <c r="F12">
        <v>43.2</v>
      </c>
    </row>
    <row r="13" spans="1:6" hidden="1">
      <c r="A13">
        <v>2001</v>
      </c>
      <c r="B13" t="s">
        <v>30</v>
      </c>
      <c r="C13" t="s">
        <v>10</v>
      </c>
      <c r="D13" t="s">
        <v>77</v>
      </c>
      <c r="E13" t="s">
        <v>8</v>
      </c>
      <c r="F13">
        <v>31.6</v>
      </c>
    </row>
    <row r="14" spans="1:6">
      <c r="A14">
        <v>2001</v>
      </c>
      <c r="B14" t="s">
        <v>30</v>
      </c>
      <c r="C14" t="s">
        <v>11</v>
      </c>
      <c r="D14" t="s">
        <v>5</v>
      </c>
      <c r="E14" t="s">
        <v>6</v>
      </c>
      <c r="F14">
        <v>6</v>
      </c>
    </row>
    <row r="15" spans="1:6" hidden="1">
      <c r="A15">
        <v>2001</v>
      </c>
      <c r="B15" t="s">
        <v>30</v>
      </c>
      <c r="C15" t="s">
        <v>11</v>
      </c>
      <c r="D15" t="s">
        <v>77</v>
      </c>
      <c r="E15" t="s">
        <v>6</v>
      </c>
      <c r="F15">
        <v>32.299999999999997</v>
      </c>
    </row>
    <row r="16" spans="1:6">
      <c r="A16">
        <v>2001</v>
      </c>
      <c r="B16" t="s">
        <v>30</v>
      </c>
      <c r="C16" t="s">
        <v>11</v>
      </c>
      <c r="D16" t="s">
        <v>5</v>
      </c>
      <c r="E16" t="s">
        <v>7</v>
      </c>
      <c r="F16">
        <v>12.4</v>
      </c>
    </row>
    <row r="17" spans="1:6" hidden="1">
      <c r="A17">
        <v>2001</v>
      </c>
      <c r="B17" t="s">
        <v>30</v>
      </c>
      <c r="C17" t="s">
        <v>11</v>
      </c>
      <c r="D17" t="s">
        <v>77</v>
      </c>
      <c r="E17" t="s">
        <v>7</v>
      </c>
      <c r="F17">
        <v>1.5</v>
      </c>
    </row>
    <row r="18" spans="1:6">
      <c r="A18">
        <v>2001</v>
      </c>
      <c r="B18" t="s">
        <v>30</v>
      </c>
      <c r="C18" t="s">
        <v>11</v>
      </c>
      <c r="D18" t="s">
        <v>5</v>
      </c>
      <c r="E18" t="s">
        <v>8</v>
      </c>
      <c r="F18">
        <v>81.599999999999994</v>
      </c>
    </row>
    <row r="19" spans="1:6" hidden="1">
      <c r="A19">
        <v>2001</v>
      </c>
      <c r="B19" t="s">
        <v>30</v>
      </c>
      <c r="C19" t="s">
        <v>11</v>
      </c>
      <c r="D19" t="s">
        <v>77</v>
      </c>
      <c r="E19" t="s">
        <v>8</v>
      </c>
      <c r="F19">
        <v>66.2</v>
      </c>
    </row>
    <row r="20" spans="1:6">
      <c r="A20">
        <v>2001</v>
      </c>
      <c r="B20" t="s">
        <v>30</v>
      </c>
      <c r="C20" t="s">
        <v>12</v>
      </c>
      <c r="D20" t="s">
        <v>5</v>
      </c>
      <c r="E20" t="s">
        <v>6</v>
      </c>
      <c r="F20">
        <v>30.6</v>
      </c>
    </row>
    <row r="21" spans="1:6" hidden="1">
      <c r="A21">
        <v>2001</v>
      </c>
      <c r="B21" t="s">
        <v>30</v>
      </c>
      <c r="C21" t="s">
        <v>12</v>
      </c>
      <c r="D21" t="s">
        <v>77</v>
      </c>
      <c r="E21" t="s">
        <v>6</v>
      </c>
      <c r="F21">
        <v>29.4</v>
      </c>
    </row>
    <row r="22" spans="1:6">
      <c r="A22">
        <v>2001</v>
      </c>
      <c r="B22" t="s">
        <v>30</v>
      </c>
      <c r="C22" t="s">
        <v>12</v>
      </c>
      <c r="D22" t="s">
        <v>5</v>
      </c>
      <c r="E22" t="s">
        <v>7</v>
      </c>
      <c r="F22">
        <v>37</v>
      </c>
    </row>
    <row r="23" spans="1:6" hidden="1">
      <c r="A23">
        <v>2001</v>
      </c>
      <c r="B23" t="s">
        <v>30</v>
      </c>
      <c r="C23" t="s">
        <v>12</v>
      </c>
      <c r="D23" t="s">
        <v>77</v>
      </c>
      <c r="E23" t="s">
        <v>7</v>
      </c>
      <c r="F23">
        <v>5</v>
      </c>
    </row>
    <row r="24" spans="1:6">
      <c r="A24">
        <v>2001</v>
      </c>
      <c r="B24" t="s">
        <v>30</v>
      </c>
      <c r="C24" t="s">
        <v>12</v>
      </c>
      <c r="D24" t="s">
        <v>5</v>
      </c>
      <c r="E24" t="s">
        <v>8</v>
      </c>
      <c r="F24">
        <v>32.4</v>
      </c>
    </row>
    <row r="25" spans="1:6" hidden="1">
      <c r="A25">
        <v>2001</v>
      </c>
      <c r="B25" t="s">
        <v>30</v>
      </c>
      <c r="C25" t="s">
        <v>12</v>
      </c>
      <c r="D25" t="s">
        <v>77</v>
      </c>
      <c r="E25" t="s">
        <v>8</v>
      </c>
      <c r="F25">
        <v>65.599999999999994</v>
      </c>
    </row>
    <row r="26" spans="1:6" hidden="1">
      <c r="A26">
        <v>2001</v>
      </c>
      <c r="B26" t="s">
        <v>30</v>
      </c>
      <c r="C26" t="s">
        <v>13</v>
      </c>
      <c r="D26" t="s">
        <v>77</v>
      </c>
      <c r="E26" t="s">
        <v>6</v>
      </c>
      <c r="F26">
        <v>93.2</v>
      </c>
    </row>
    <row r="27" spans="1:6" hidden="1">
      <c r="A27">
        <v>2001</v>
      </c>
      <c r="B27" t="s">
        <v>30</v>
      </c>
      <c r="C27" t="s">
        <v>13</v>
      </c>
      <c r="D27" t="s">
        <v>77</v>
      </c>
      <c r="E27" t="s">
        <v>8</v>
      </c>
      <c r="F27">
        <v>6.8</v>
      </c>
    </row>
    <row r="28" spans="1:6">
      <c r="A28">
        <v>2001</v>
      </c>
      <c r="B28" t="s">
        <v>30</v>
      </c>
      <c r="C28" t="s">
        <v>14</v>
      </c>
      <c r="D28" t="s">
        <v>5</v>
      </c>
      <c r="E28" t="s">
        <v>6</v>
      </c>
      <c r="F28">
        <v>50.9</v>
      </c>
    </row>
    <row r="29" spans="1:6" hidden="1">
      <c r="A29">
        <v>2001</v>
      </c>
      <c r="B29" t="s">
        <v>30</v>
      </c>
      <c r="C29" t="s">
        <v>14</v>
      </c>
      <c r="D29" t="s">
        <v>77</v>
      </c>
      <c r="E29" t="s">
        <v>6</v>
      </c>
      <c r="F29">
        <v>83.2</v>
      </c>
    </row>
    <row r="30" spans="1:6">
      <c r="A30">
        <v>2001</v>
      </c>
      <c r="B30" t="s">
        <v>30</v>
      </c>
      <c r="C30" t="s">
        <v>14</v>
      </c>
      <c r="D30" t="s">
        <v>5</v>
      </c>
      <c r="E30" t="s">
        <v>7</v>
      </c>
      <c r="F30">
        <v>16</v>
      </c>
    </row>
    <row r="31" spans="1:6" hidden="1">
      <c r="A31">
        <v>2001</v>
      </c>
      <c r="B31" t="s">
        <v>30</v>
      </c>
      <c r="C31" t="s">
        <v>14</v>
      </c>
      <c r="D31" t="s">
        <v>77</v>
      </c>
      <c r="E31" t="s">
        <v>7</v>
      </c>
      <c r="F31">
        <v>3.4</v>
      </c>
    </row>
    <row r="32" spans="1:6">
      <c r="A32">
        <v>2001</v>
      </c>
      <c r="B32" t="s">
        <v>30</v>
      </c>
      <c r="C32" t="s">
        <v>14</v>
      </c>
      <c r="D32" t="s">
        <v>5</v>
      </c>
      <c r="E32" t="s">
        <v>8</v>
      </c>
      <c r="F32">
        <v>33.1</v>
      </c>
    </row>
    <row r="33" spans="1:6" hidden="1">
      <c r="A33">
        <v>2001</v>
      </c>
      <c r="B33" t="s">
        <v>30</v>
      </c>
      <c r="C33" t="s">
        <v>14</v>
      </c>
      <c r="D33" t="s">
        <v>77</v>
      </c>
      <c r="E33" t="s">
        <v>8</v>
      </c>
      <c r="F33">
        <v>13.4</v>
      </c>
    </row>
    <row r="34" spans="1:6">
      <c r="A34">
        <v>2001</v>
      </c>
      <c r="B34" t="s">
        <v>30</v>
      </c>
      <c r="C34" t="s">
        <v>15</v>
      </c>
      <c r="D34" t="s">
        <v>5</v>
      </c>
      <c r="E34" t="s">
        <v>6</v>
      </c>
      <c r="F34">
        <v>11.2</v>
      </c>
    </row>
    <row r="35" spans="1:6" hidden="1">
      <c r="A35">
        <v>2001</v>
      </c>
      <c r="B35" t="s">
        <v>30</v>
      </c>
      <c r="C35" t="s">
        <v>15</v>
      </c>
      <c r="D35" t="s">
        <v>77</v>
      </c>
      <c r="E35" t="s">
        <v>6</v>
      </c>
      <c r="F35">
        <v>74.3</v>
      </c>
    </row>
    <row r="36" spans="1:6">
      <c r="A36">
        <v>2001</v>
      </c>
      <c r="B36" t="s">
        <v>30</v>
      </c>
      <c r="C36" t="s">
        <v>15</v>
      </c>
      <c r="D36" t="s">
        <v>5</v>
      </c>
      <c r="E36" t="s">
        <v>7</v>
      </c>
      <c r="F36">
        <v>27.9</v>
      </c>
    </row>
    <row r="37" spans="1:6" hidden="1">
      <c r="A37">
        <v>2001</v>
      </c>
      <c r="B37" t="s">
        <v>30</v>
      </c>
      <c r="C37" t="s">
        <v>15</v>
      </c>
      <c r="D37" t="s">
        <v>77</v>
      </c>
      <c r="E37" t="s">
        <v>7</v>
      </c>
      <c r="F37">
        <v>4.4000000000000004</v>
      </c>
    </row>
    <row r="38" spans="1:6">
      <c r="A38">
        <v>2001</v>
      </c>
      <c r="B38" t="s">
        <v>30</v>
      </c>
      <c r="C38" t="s">
        <v>15</v>
      </c>
      <c r="D38" t="s">
        <v>5</v>
      </c>
      <c r="E38" t="s">
        <v>8</v>
      </c>
      <c r="F38">
        <v>60.9</v>
      </c>
    </row>
    <row r="39" spans="1:6" hidden="1">
      <c r="A39">
        <v>2001</v>
      </c>
      <c r="B39" t="s">
        <v>30</v>
      </c>
      <c r="C39" t="s">
        <v>15</v>
      </c>
      <c r="D39" t="s">
        <v>77</v>
      </c>
      <c r="E39" t="s">
        <v>8</v>
      </c>
      <c r="F39">
        <v>21.3</v>
      </c>
    </row>
    <row r="40" spans="1:6">
      <c r="A40">
        <v>2001</v>
      </c>
      <c r="B40" t="s">
        <v>30</v>
      </c>
      <c r="C40" t="s">
        <v>16</v>
      </c>
      <c r="D40" t="s">
        <v>5</v>
      </c>
      <c r="E40" t="s">
        <v>6</v>
      </c>
      <c r="F40">
        <v>1.4</v>
      </c>
    </row>
    <row r="41" spans="1:6" hidden="1">
      <c r="A41">
        <v>2001</v>
      </c>
      <c r="B41" t="s">
        <v>30</v>
      </c>
      <c r="C41" t="s">
        <v>16</v>
      </c>
      <c r="D41" t="s">
        <v>77</v>
      </c>
      <c r="E41" t="s">
        <v>6</v>
      </c>
      <c r="F41">
        <v>25.1</v>
      </c>
    </row>
    <row r="42" spans="1:6">
      <c r="A42">
        <v>2001</v>
      </c>
      <c r="B42" t="s">
        <v>30</v>
      </c>
      <c r="C42" t="s">
        <v>16</v>
      </c>
      <c r="D42" t="s">
        <v>5</v>
      </c>
      <c r="E42" t="s">
        <v>7</v>
      </c>
      <c r="F42">
        <v>18.899999999999999</v>
      </c>
    </row>
    <row r="43" spans="1:6" hidden="1">
      <c r="A43">
        <v>2001</v>
      </c>
      <c r="B43" t="s">
        <v>30</v>
      </c>
      <c r="C43" t="s">
        <v>16</v>
      </c>
      <c r="D43" t="s">
        <v>77</v>
      </c>
      <c r="E43" t="s">
        <v>7</v>
      </c>
      <c r="F43">
        <v>2.1</v>
      </c>
    </row>
    <row r="44" spans="1:6">
      <c r="A44">
        <v>2001</v>
      </c>
      <c r="B44" t="s">
        <v>30</v>
      </c>
      <c r="C44" t="s">
        <v>16</v>
      </c>
      <c r="D44" t="s">
        <v>5</v>
      </c>
      <c r="E44" t="s">
        <v>8</v>
      </c>
      <c r="F44">
        <v>79.599999999999994</v>
      </c>
    </row>
    <row r="45" spans="1:6" hidden="1">
      <c r="A45">
        <v>2001</v>
      </c>
      <c r="B45" t="s">
        <v>30</v>
      </c>
      <c r="C45" t="s">
        <v>16</v>
      </c>
      <c r="D45" t="s">
        <v>77</v>
      </c>
      <c r="E45" t="s">
        <v>8</v>
      </c>
      <c r="F45">
        <v>72.8</v>
      </c>
    </row>
    <row r="46" spans="1:6">
      <c r="A46">
        <v>2001</v>
      </c>
      <c r="B46" t="s">
        <v>30</v>
      </c>
      <c r="C46" t="s">
        <v>17</v>
      </c>
      <c r="D46" t="s">
        <v>5</v>
      </c>
      <c r="E46" t="s">
        <v>6</v>
      </c>
      <c r="F46">
        <v>20.100000000000001</v>
      </c>
    </row>
    <row r="47" spans="1:6" hidden="1">
      <c r="A47">
        <v>2001</v>
      </c>
      <c r="B47" t="s">
        <v>30</v>
      </c>
      <c r="C47" t="s">
        <v>17</v>
      </c>
      <c r="D47" t="s">
        <v>77</v>
      </c>
      <c r="E47" t="s">
        <v>6</v>
      </c>
      <c r="F47">
        <v>62.6</v>
      </c>
    </row>
    <row r="48" spans="1:6">
      <c r="A48">
        <v>2001</v>
      </c>
      <c r="B48" t="s">
        <v>30</v>
      </c>
      <c r="C48" t="s">
        <v>17</v>
      </c>
      <c r="D48" t="s">
        <v>5</v>
      </c>
      <c r="E48" t="s">
        <v>7</v>
      </c>
      <c r="F48">
        <v>41.7</v>
      </c>
    </row>
    <row r="49" spans="1:6">
      <c r="A49">
        <v>2001</v>
      </c>
      <c r="B49" t="s">
        <v>30</v>
      </c>
      <c r="C49" t="s">
        <v>17</v>
      </c>
      <c r="D49" t="s">
        <v>5</v>
      </c>
      <c r="E49" t="s">
        <v>8</v>
      </c>
      <c r="F49">
        <v>38.200000000000003</v>
      </c>
    </row>
    <row r="50" spans="1:6" hidden="1">
      <c r="A50">
        <v>2001</v>
      </c>
      <c r="B50" t="s">
        <v>30</v>
      </c>
      <c r="C50" t="s">
        <v>17</v>
      </c>
      <c r="D50" t="s">
        <v>77</v>
      </c>
      <c r="E50" t="s">
        <v>8</v>
      </c>
      <c r="F50">
        <v>37.4</v>
      </c>
    </row>
    <row r="51" spans="1:6">
      <c r="A51">
        <v>2001</v>
      </c>
      <c r="B51" t="s">
        <v>30</v>
      </c>
      <c r="C51" t="s">
        <v>18</v>
      </c>
      <c r="D51" t="s">
        <v>5</v>
      </c>
      <c r="E51" t="s">
        <v>6</v>
      </c>
      <c r="F51">
        <v>7.6</v>
      </c>
    </row>
    <row r="52" spans="1:6" hidden="1">
      <c r="A52">
        <v>2001</v>
      </c>
      <c r="B52" t="s">
        <v>30</v>
      </c>
      <c r="C52" t="s">
        <v>18</v>
      </c>
      <c r="D52" t="s">
        <v>77</v>
      </c>
      <c r="E52" t="s">
        <v>6</v>
      </c>
      <c r="F52">
        <v>48.7</v>
      </c>
    </row>
    <row r="53" spans="1:6">
      <c r="A53">
        <v>2001</v>
      </c>
      <c r="B53" t="s">
        <v>30</v>
      </c>
      <c r="C53" t="s">
        <v>18</v>
      </c>
      <c r="D53" t="s">
        <v>5</v>
      </c>
      <c r="E53" t="s">
        <v>7</v>
      </c>
      <c r="F53">
        <v>43.6</v>
      </c>
    </row>
    <row r="54" spans="1:6" hidden="1">
      <c r="A54">
        <v>2001</v>
      </c>
      <c r="B54" t="s">
        <v>30</v>
      </c>
      <c r="C54" t="s">
        <v>18</v>
      </c>
      <c r="D54" t="s">
        <v>77</v>
      </c>
      <c r="E54" t="s">
        <v>7</v>
      </c>
      <c r="F54">
        <v>25.7</v>
      </c>
    </row>
    <row r="55" spans="1:6">
      <c r="A55">
        <v>2001</v>
      </c>
      <c r="B55" t="s">
        <v>30</v>
      </c>
      <c r="C55" t="s">
        <v>18</v>
      </c>
      <c r="D55" t="s">
        <v>5</v>
      </c>
      <c r="E55" t="s">
        <v>8</v>
      </c>
      <c r="F55">
        <v>48.8</v>
      </c>
    </row>
    <row r="56" spans="1:6" hidden="1">
      <c r="A56">
        <v>2001</v>
      </c>
      <c r="B56" t="s">
        <v>30</v>
      </c>
      <c r="C56" t="s">
        <v>18</v>
      </c>
      <c r="D56" t="s">
        <v>77</v>
      </c>
      <c r="E56" t="s">
        <v>8</v>
      </c>
      <c r="F56">
        <v>25.6</v>
      </c>
    </row>
    <row r="57" spans="1:6">
      <c r="A57">
        <v>2001</v>
      </c>
      <c r="B57" t="s">
        <v>30</v>
      </c>
      <c r="C57" t="s">
        <v>19</v>
      </c>
      <c r="D57" t="s">
        <v>5</v>
      </c>
      <c r="E57" t="s">
        <v>6</v>
      </c>
      <c r="F57">
        <v>0.1</v>
      </c>
    </row>
    <row r="58" spans="1:6" hidden="1">
      <c r="A58">
        <v>2001</v>
      </c>
      <c r="B58" t="s">
        <v>30</v>
      </c>
      <c r="C58" t="s">
        <v>19</v>
      </c>
      <c r="D58" t="s">
        <v>77</v>
      </c>
      <c r="E58" t="s">
        <v>6</v>
      </c>
      <c r="F58">
        <v>47.8</v>
      </c>
    </row>
    <row r="59" spans="1:6">
      <c r="A59">
        <v>2001</v>
      </c>
      <c r="B59" t="s">
        <v>30</v>
      </c>
      <c r="C59" t="s">
        <v>19</v>
      </c>
      <c r="D59" t="s">
        <v>5</v>
      </c>
      <c r="E59" t="s">
        <v>7</v>
      </c>
      <c r="F59">
        <v>3.9</v>
      </c>
    </row>
    <row r="60" spans="1:6" hidden="1">
      <c r="A60">
        <v>2001</v>
      </c>
      <c r="B60" t="s">
        <v>30</v>
      </c>
      <c r="C60" t="s">
        <v>19</v>
      </c>
      <c r="D60" t="s">
        <v>77</v>
      </c>
      <c r="E60" t="s">
        <v>7</v>
      </c>
      <c r="F60">
        <v>1.6</v>
      </c>
    </row>
    <row r="61" spans="1:6">
      <c r="A61">
        <v>2001</v>
      </c>
      <c r="B61" t="s">
        <v>30</v>
      </c>
      <c r="C61" t="s">
        <v>19</v>
      </c>
      <c r="D61" t="s">
        <v>5</v>
      </c>
      <c r="E61" t="s">
        <v>8</v>
      </c>
      <c r="F61">
        <v>96</v>
      </c>
    </row>
    <row r="62" spans="1:6" hidden="1">
      <c r="A62">
        <v>2001</v>
      </c>
      <c r="B62" t="s">
        <v>30</v>
      </c>
      <c r="C62" t="s">
        <v>19</v>
      </c>
      <c r="D62" t="s">
        <v>77</v>
      </c>
      <c r="E62" t="s">
        <v>8</v>
      </c>
      <c r="F62">
        <v>50.6</v>
      </c>
    </row>
    <row r="63" spans="1:6">
      <c r="A63">
        <v>2003</v>
      </c>
      <c r="B63" t="s">
        <v>28</v>
      </c>
      <c r="C63" t="s">
        <v>4</v>
      </c>
      <c r="D63" t="s">
        <v>5</v>
      </c>
      <c r="E63" t="s">
        <v>6</v>
      </c>
      <c r="F63">
        <v>37.200000000000003</v>
      </c>
    </row>
    <row r="64" spans="1:6" hidden="1">
      <c r="A64">
        <v>2003</v>
      </c>
      <c r="B64" t="s">
        <v>28</v>
      </c>
      <c r="C64" t="s">
        <v>4</v>
      </c>
      <c r="D64" t="s">
        <v>77</v>
      </c>
      <c r="E64" t="s">
        <v>6</v>
      </c>
      <c r="F64">
        <v>83</v>
      </c>
    </row>
    <row r="65" spans="1:6">
      <c r="A65">
        <v>2003</v>
      </c>
      <c r="B65" t="s">
        <v>28</v>
      </c>
      <c r="C65" t="s">
        <v>4</v>
      </c>
      <c r="D65" t="s">
        <v>5</v>
      </c>
      <c r="E65" t="s">
        <v>7</v>
      </c>
      <c r="F65">
        <v>13.2</v>
      </c>
    </row>
    <row r="66" spans="1:6">
      <c r="A66">
        <v>2003</v>
      </c>
      <c r="B66" t="s">
        <v>28</v>
      </c>
      <c r="C66" t="s">
        <v>4</v>
      </c>
      <c r="D66" t="s">
        <v>5</v>
      </c>
      <c r="E66" t="s">
        <v>8</v>
      </c>
      <c r="F66">
        <v>49.6</v>
      </c>
    </row>
    <row r="67" spans="1:6" hidden="1">
      <c r="A67">
        <v>2003</v>
      </c>
      <c r="B67" t="s">
        <v>28</v>
      </c>
      <c r="C67" t="s">
        <v>4</v>
      </c>
      <c r="D67" t="s">
        <v>77</v>
      </c>
      <c r="E67" t="s">
        <v>8</v>
      </c>
      <c r="F67">
        <v>17</v>
      </c>
    </row>
    <row r="68" spans="1:6">
      <c r="A68">
        <v>2003</v>
      </c>
      <c r="B68" t="s">
        <v>28</v>
      </c>
      <c r="C68" t="s">
        <v>10</v>
      </c>
      <c r="D68" t="s">
        <v>5</v>
      </c>
      <c r="E68" t="s">
        <v>6</v>
      </c>
      <c r="F68">
        <v>56.2</v>
      </c>
    </row>
    <row r="69" spans="1:6" hidden="1">
      <c r="A69">
        <v>2003</v>
      </c>
      <c r="B69" t="s">
        <v>28</v>
      </c>
      <c r="C69" t="s">
        <v>10</v>
      </c>
      <c r="D69" t="s">
        <v>77</v>
      </c>
      <c r="E69" t="s">
        <v>6</v>
      </c>
      <c r="F69">
        <v>79.8</v>
      </c>
    </row>
    <row r="70" spans="1:6">
      <c r="A70">
        <v>2003</v>
      </c>
      <c r="B70" t="s">
        <v>28</v>
      </c>
      <c r="C70" t="s">
        <v>10</v>
      </c>
      <c r="D70" t="s">
        <v>5</v>
      </c>
      <c r="E70" t="s">
        <v>7</v>
      </c>
      <c r="F70">
        <v>15.5</v>
      </c>
    </row>
    <row r="71" spans="1:6" hidden="1">
      <c r="A71">
        <v>2003</v>
      </c>
      <c r="B71" t="s">
        <v>28</v>
      </c>
      <c r="C71" t="s">
        <v>10</v>
      </c>
      <c r="D71" t="s">
        <v>77</v>
      </c>
      <c r="E71" t="s">
        <v>7</v>
      </c>
      <c r="F71">
        <v>1.2</v>
      </c>
    </row>
    <row r="72" spans="1:6">
      <c r="A72">
        <v>2003</v>
      </c>
      <c r="B72" t="s">
        <v>28</v>
      </c>
      <c r="C72" t="s">
        <v>10</v>
      </c>
      <c r="D72" t="s">
        <v>5</v>
      </c>
      <c r="E72" t="s">
        <v>8</v>
      </c>
      <c r="F72">
        <v>28.2</v>
      </c>
    </row>
    <row r="73" spans="1:6" hidden="1">
      <c r="A73">
        <v>2003</v>
      </c>
      <c r="B73" t="s">
        <v>28</v>
      </c>
      <c r="C73" t="s">
        <v>10</v>
      </c>
      <c r="D73" t="s">
        <v>77</v>
      </c>
      <c r="E73" t="s">
        <v>8</v>
      </c>
      <c r="F73">
        <v>19.100000000000001</v>
      </c>
    </row>
    <row r="74" spans="1:6">
      <c r="A74">
        <v>2003</v>
      </c>
      <c r="B74" t="s">
        <v>28</v>
      </c>
      <c r="C74" t="s">
        <v>11</v>
      </c>
      <c r="D74" t="s">
        <v>5</v>
      </c>
      <c r="E74" t="s">
        <v>6</v>
      </c>
      <c r="F74">
        <v>27.4</v>
      </c>
    </row>
    <row r="75" spans="1:6" hidden="1">
      <c r="A75">
        <v>2003</v>
      </c>
      <c r="B75" t="s">
        <v>28</v>
      </c>
      <c r="C75" t="s">
        <v>11</v>
      </c>
      <c r="D75" t="s">
        <v>77</v>
      </c>
      <c r="E75" t="s">
        <v>6</v>
      </c>
      <c r="F75">
        <v>59.1</v>
      </c>
    </row>
    <row r="76" spans="1:6">
      <c r="A76">
        <v>2003</v>
      </c>
      <c r="B76" t="s">
        <v>28</v>
      </c>
      <c r="C76" t="s">
        <v>11</v>
      </c>
      <c r="D76" t="s">
        <v>5</v>
      </c>
      <c r="E76" t="s">
        <v>7</v>
      </c>
      <c r="F76">
        <v>10.5</v>
      </c>
    </row>
    <row r="77" spans="1:6" hidden="1">
      <c r="A77">
        <v>2003</v>
      </c>
      <c r="B77" t="s">
        <v>28</v>
      </c>
      <c r="C77" t="s">
        <v>11</v>
      </c>
      <c r="D77" t="s">
        <v>77</v>
      </c>
      <c r="E77" t="s">
        <v>7</v>
      </c>
      <c r="F77">
        <v>1</v>
      </c>
    </row>
    <row r="78" spans="1:6">
      <c r="A78">
        <v>2003</v>
      </c>
      <c r="B78" t="s">
        <v>28</v>
      </c>
      <c r="C78" t="s">
        <v>11</v>
      </c>
      <c r="D78" t="s">
        <v>5</v>
      </c>
      <c r="E78" t="s">
        <v>8</v>
      </c>
      <c r="F78">
        <v>62.1</v>
      </c>
    </row>
    <row r="79" spans="1:6" hidden="1">
      <c r="A79">
        <v>2003</v>
      </c>
      <c r="B79" t="s">
        <v>28</v>
      </c>
      <c r="C79" t="s">
        <v>11</v>
      </c>
      <c r="D79" t="s">
        <v>77</v>
      </c>
      <c r="E79" t="s">
        <v>8</v>
      </c>
      <c r="F79">
        <v>39.9</v>
      </c>
    </row>
    <row r="80" spans="1:6">
      <c r="A80">
        <v>2003</v>
      </c>
      <c r="B80" t="s">
        <v>28</v>
      </c>
      <c r="C80" t="s">
        <v>12</v>
      </c>
      <c r="D80" t="s">
        <v>5</v>
      </c>
      <c r="E80" t="s">
        <v>6</v>
      </c>
      <c r="F80">
        <v>38.5</v>
      </c>
    </row>
    <row r="81" spans="1:6" hidden="1">
      <c r="A81">
        <v>2003</v>
      </c>
      <c r="B81" t="s">
        <v>28</v>
      </c>
      <c r="C81" t="s">
        <v>12</v>
      </c>
      <c r="D81" t="s">
        <v>77</v>
      </c>
      <c r="E81" t="s">
        <v>6</v>
      </c>
      <c r="F81">
        <v>66.900000000000006</v>
      </c>
    </row>
    <row r="82" spans="1:6">
      <c r="A82">
        <v>2003</v>
      </c>
      <c r="B82" t="s">
        <v>28</v>
      </c>
      <c r="C82" t="s">
        <v>12</v>
      </c>
      <c r="D82" t="s">
        <v>5</v>
      </c>
      <c r="E82" t="s">
        <v>7</v>
      </c>
      <c r="F82">
        <v>35.1</v>
      </c>
    </row>
    <row r="83" spans="1:6" hidden="1">
      <c r="A83">
        <v>2003</v>
      </c>
      <c r="B83" t="s">
        <v>28</v>
      </c>
      <c r="C83" t="s">
        <v>12</v>
      </c>
      <c r="D83" t="s">
        <v>77</v>
      </c>
      <c r="E83" t="s">
        <v>7</v>
      </c>
      <c r="F83">
        <v>3</v>
      </c>
    </row>
    <row r="84" spans="1:6">
      <c r="A84">
        <v>2003</v>
      </c>
      <c r="B84" t="s">
        <v>28</v>
      </c>
      <c r="C84" t="s">
        <v>12</v>
      </c>
      <c r="D84" t="s">
        <v>5</v>
      </c>
      <c r="E84" t="s">
        <v>8</v>
      </c>
      <c r="F84">
        <v>26.4</v>
      </c>
    </row>
    <row r="85" spans="1:6" hidden="1">
      <c r="A85">
        <v>2003</v>
      </c>
      <c r="B85" t="s">
        <v>28</v>
      </c>
      <c r="C85" t="s">
        <v>12</v>
      </c>
      <c r="D85" t="s">
        <v>77</v>
      </c>
      <c r="E85" t="s">
        <v>8</v>
      </c>
      <c r="F85">
        <v>30.1</v>
      </c>
    </row>
    <row r="86" spans="1:6" hidden="1">
      <c r="A86">
        <v>2003</v>
      </c>
      <c r="B86" t="s">
        <v>28</v>
      </c>
      <c r="C86" t="s">
        <v>13</v>
      </c>
      <c r="D86" t="s">
        <v>77</v>
      </c>
      <c r="E86" t="s">
        <v>6</v>
      </c>
      <c r="F86">
        <v>67.400000000000006</v>
      </c>
    </row>
    <row r="87" spans="1:6" hidden="1">
      <c r="A87">
        <v>2003</v>
      </c>
      <c r="B87" t="s">
        <v>28</v>
      </c>
      <c r="C87" t="s">
        <v>13</v>
      </c>
      <c r="D87" t="s">
        <v>77</v>
      </c>
      <c r="E87" t="s">
        <v>8</v>
      </c>
      <c r="F87">
        <v>32.6</v>
      </c>
    </row>
    <row r="88" spans="1:6">
      <c r="A88">
        <v>2003</v>
      </c>
      <c r="B88" t="s">
        <v>28</v>
      </c>
      <c r="C88" t="s">
        <v>14</v>
      </c>
      <c r="D88" t="s">
        <v>5</v>
      </c>
      <c r="E88" t="s">
        <v>6</v>
      </c>
      <c r="F88">
        <v>45.6</v>
      </c>
    </row>
    <row r="89" spans="1:6" hidden="1">
      <c r="A89">
        <v>2003</v>
      </c>
      <c r="B89" t="s">
        <v>28</v>
      </c>
      <c r="C89" t="s">
        <v>14</v>
      </c>
      <c r="D89" t="s">
        <v>77</v>
      </c>
      <c r="E89" t="s">
        <v>6</v>
      </c>
      <c r="F89">
        <v>65.3</v>
      </c>
    </row>
    <row r="90" spans="1:6">
      <c r="A90">
        <v>2003</v>
      </c>
      <c r="B90" t="s">
        <v>28</v>
      </c>
      <c r="C90" t="s">
        <v>14</v>
      </c>
      <c r="D90" t="s">
        <v>5</v>
      </c>
      <c r="E90" t="s">
        <v>7</v>
      </c>
      <c r="F90">
        <v>14.5</v>
      </c>
    </row>
    <row r="91" spans="1:6" hidden="1">
      <c r="A91">
        <v>2003</v>
      </c>
      <c r="B91" t="s">
        <v>28</v>
      </c>
      <c r="C91" t="s">
        <v>14</v>
      </c>
      <c r="D91" t="s">
        <v>77</v>
      </c>
      <c r="E91" t="s">
        <v>7</v>
      </c>
      <c r="F91">
        <v>1.6</v>
      </c>
    </row>
    <row r="92" spans="1:6">
      <c r="A92">
        <v>2003</v>
      </c>
      <c r="B92" t="s">
        <v>28</v>
      </c>
      <c r="C92" t="s">
        <v>14</v>
      </c>
      <c r="D92" t="s">
        <v>5</v>
      </c>
      <c r="E92" t="s">
        <v>8</v>
      </c>
      <c r="F92">
        <v>39.9</v>
      </c>
    </row>
    <row r="93" spans="1:6" hidden="1">
      <c r="A93">
        <v>2003</v>
      </c>
      <c r="B93" t="s">
        <v>28</v>
      </c>
      <c r="C93" t="s">
        <v>14</v>
      </c>
      <c r="D93" t="s">
        <v>77</v>
      </c>
      <c r="E93" t="s">
        <v>8</v>
      </c>
      <c r="F93">
        <v>33.1</v>
      </c>
    </row>
    <row r="94" spans="1:6">
      <c r="A94">
        <v>2003</v>
      </c>
      <c r="B94" t="s">
        <v>28</v>
      </c>
      <c r="C94" t="s">
        <v>15</v>
      </c>
      <c r="D94" t="s">
        <v>5</v>
      </c>
      <c r="E94" t="s">
        <v>6</v>
      </c>
      <c r="F94">
        <v>21.2</v>
      </c>
    </row>
    <row r="95" spans="1:6" hidden="1">
      <c r="A95">
        <v>2003</v>
      </c>
      <c r="B95" t="s">
        <v>28</v>
      </c>
      <c r="C95" t="s">
        <v>15</v>
      </c>
      <c r="D95" t="s">
        <v>77</v>
      </c>
      <c r="E95" t="s">
        <v>6</v>
      </c>
      <c r="F95">
        <v>73.599999999999994</v>
      </c>
    </row>
    <row r="96" spans="1:6">
      <c r="A96">
        <v>2003</v>
      </c>
      <c r="B96" t="s">
        <v>28</v>
      </c>
      <c r="C96" t="s">
        <v>15</v>
      </c>
      <c r="D96" t="s">
        <v>5</v>
      </c>
      <c r="E96" t="s">
        <v>7</v>
      </c>
      <c r="F96">
        <v>23.7</v>
      </c>
    </row>
    <row r="97" spans="1:6" hidden="1">
      <c r="A97">
        <v>2003</v>
      </c>
      <c r="B97" t="s">
        <v>28</v>
      </c>
      <c r="C97" t="s">
        <v>15</v>
      </c>
      <c r="D97" t="s">
        <v>77</v>
      </c>
      <c r="E97" t="s">
        <v>7</v>
      </c>
      <c r="F97">
        <v>1.9</v>
      </c>
    </row>
    <row r="98" spans="1:6">
      <c r="A98">
        <v>2003</v>
      </c>
      <c r="B98" t="s">
        <v>28</v>
      </c>
      <c r="C98" t="s">
        <v>15</v>
      </c>
      <c r="D98" t="s">
        <v>5</v>
      </c>
      <c r="E98" t="s">
        <v>8</v>
      </c>
      <c r="F98">
        <v>55.1</v>
      </c>
    </row>
    <row r="99" spans="1:6" hidden="1">
      <c r="A99">
        <v>2003</v>
      </c>
      <c r="B99" t="s">
        <v>28</v>
      </c>
      <c r="C99" t="s">
        <v>15</v>
      </c>
      <c r="D99" t="s">
        <v>77</v>
      </c>
      <c r="E99" t="s">
        <v>8</v>
      </c>
      <c r="F99">
        <v>24.5</v>
      </c>
    </row>
    <row r="100" spans="1:6">
      <c r="A100">
        <v>2003</v>
      </c>
      <c r="B100" t="s">
        <v>28</v>
      </c>
      <c r="C100" t="s">
        <v>16</v>
      </c>
      <c r="D100" t="s">
        <v>5</v>
      </c>
      <c r="E100" t="s">
        <v>6</v>
      </c>
      <c r="F100">
        <v>29.4</v>
      </c>
    </row>
    <row r="101" spans="1:6" hidden="1">
      <c r="A101">
        <v>2003</v>
      </c>
      <c r="B101" t="s">
        <v>28</v>
      </c>
      <c r="C101" t="s">
        <v>16</v>
      </c>
      <c r="D101" t="s">
        <v>77</v>
      </c>
      <c r="E101" t="s">
        <v>6</v>
      </c>
      <c r="F101">
        <v>53.9</v>
      </c>
    </row>
    <row r="102" spans="1:6">
      <c r="A102">
        <v>2003</v>
      </c>
      <c r="B102" t="s">
        <v>28</v>
      </c>
      <c r="C102" t="s">
        <v>16</v>
      </c>
      <c r="D102" t="s">
        <v>5</v>
      </c>
      <c r="E102" t="s">
        <v>7</v>
      </c>
      <c r="F102">
        <v>19.8</v>
      </c>
    </row>
    <row r="103" spans="1:6" hidden="1">
      <c r="A103">
        <v>2003</v>
      </c>
      <c r="B103" t="s">
        <v>28</v>
      </c>
      <c r="C103" t="s">
        <v>16</v>
      </c>
      <c r="D103" t="s">
        <v>77</v>
      </c>
      <c r="E103" t="s">
        <v>7</v>
      </c>
      <c r="F103">
        <v>3.4</v>
      </c>
    </row>
    <row r="104" spans="1:6">
      <c r="A104">
        <v>2003</v>
      </c>
      <c r="B104" t="s">
        <v>28</v>
      </c>
      <c r="C104" t="s">
        <v>16</v>
      </c>
      <c r="D104" t="s">
        <v>5</v>
      </c>
      <c r="E104" t="s">
        <v>8</v>
      </c>
      <c r="F104">
        <v>50.8</v>
      </c>
    </row>
    <row r="105" spans="1:6" hidden="1">
      <c r="A105">
        <v>2003</v>
      </c>
      <c r="B105" t="s">
        <v>28</v>
      </c>
      <c r="C105" t="s">
        <v>16</v>
      </c>
      <c r="D105" t="s">
        <v>77</v>
      </c>
      <c r="E105" t="s">
        <v>8</v>
      </c>
      <c r="F105">
        <v>42.7</v>
      </c>
    </row>
    <row r="106" spans="1:6">
      <c r="A106">
        <v>2003</v>
      </c>
      <c r="B106" t="s">
        <v>28</v>
      </c>
      <c r="C106" t="s">
        <v>17</v>
      </c>
      <c r="D106" t="s">
        <v>5</v>
      </c>
      <c r="E106" t="s">
        <v>6</v>
      </c>
      <c r="F106">
        <v>34.6</v>
      </c>
    </row>
    <row r="107" spans="1:6" hidden="1">
      <c r="A107">
        <v>2003</v>
      </c>
      <c r="B107" t="s">
        <v>28</v>
      </c>
      <c r="C107" t="s">
        <v>17</v>
      </c>
      <c r="D107" t="s">
        <v>77</v>
      </c>
      <c r="E107" t="s">
        <v>6</v>
      </c>
      <c r="F107">
        <v>66.599999999999994</v>
      </c>
    </row>
    <row r="108" spans="1:6">
      <c r="A108">
        <v>2003</v>
      </c>
      <c r="B108" t="s">
        <v>28</v>
      </c>
      <c r="C108" t="s">
        <v>17</v>
      </c>
      <c r="D108" t="s">
        <v>5</v>
      </c>
      <c r="E108" t="s">
        <v>7</v>
      </c>
      <c r="F108">
        <v>26.3</v>
      </c>
    </row>
    <row r="109" spans="1:6">
      <c r="A109">
        <v>2003</v>
      </c>
      <c r="B109" t="s">
        <v>28</v>
      </c>
      <c r="C109" t="s">
        <v>17</v>
      </c>
      <c r="D109" t="s">
        <v>5</v>
      </c>
      <c r="E109" t="s">
        <v>8</v>
      </c>
      <c r="F109">
        <v>39.1</v>
      </c>
    </row>
    <row r="110" spans="1:6" hidden="1">
      <c r="A110">
        <v>2003</v>
      </c>
      <c r="B110" t="s">
        <v>28</v>
      </c>
      <c r="C110" t="s">
        <v>17</v>
      </c>
      <c r="D110" t="s">
        <v>77</v>
      </c>
      <c r="E110" t="s">
        <v>8</v>
      </c>
      <c r="F110">
        <v>33.4</v>
      </c>
    </row>
    <row r="111" spans="1:6">
      <c r="A111">
        <v>2003</v>
      </c>
      <c r="B111" t="s">
        <v>28</v>
      </c>
      <c r="C111" t="s">
        <v>18</v>
      </c>
      <c r="D111" t="s">
        <v>5</v>
      </c>
      <c r="E111" t="s">
        <v>6</v>
      </c>
      <c r="F111">
        <v>35.700000000000003</v>
      </c>
    </row>
    <row r="112" spans="1:6" hidden="1">
      <c r="A112">
        <v>2003</v>
      </c>
      <c r="B112" t="s">
        <v>28</v>
      </c>
      <c r="C112" t="s">
        <v>18</v>
      </c>
      <c r="D112" t="s">
        <v>77</v>
      </c>
      <c r="E112" t="s">
        <v>6</v>
      </c>
      <c r="F112">
        <v>75.400000000000006</v>
      </c>
    </row>
    <row r="113" spans="1:6">
      <c r="A113">
        <v>2003</v>
      </c>
      <c r="B113" t="s">
        <v>28</v>
      </c>
      <c r="C113" t="s">
        <v>18</v>
      </c>
      <c r="D113" t="s">
        <v>5</v>
      </c>
      <c r="E113" t="s">
        <v>7</v>
      </c>
      <c r="F113">
        <v>27.6</v>
      </c>
    </row>
    <row r="114" spans="1:6" hidden="1">
      <c r="A114">
        <v>2003</v>
      </c>
      <c r="B114" t="s">
        <v>28</v>
      </c>
      <c r="C114" t="s">
        <v>18</v>
      </c>
      <c r="D114" t="s">
        <v>77</v>
      </c>
      <c r="E114" t="s">
        <v>7</v>
      </c>
      <c r="F114">
        <v>21</v>
      </c>
    </row>
    <row r="115" spans="1:6">
      <c r="A115">
        <v>2003</v>
      </c>
      <c r="B115" t="s">
        <v>28</v>
      </c>
      <c r="C115" t="s">
        <v>18</v>
      </c>
      <c r="D115" t="s">
        <v>5</v>
      </c>
      <c r="E115" t="s">
        <v>8</v>
      </c>
      <c r="F115">
        <v>36.799999999999997</v>
      </c>
    </row>
    <row r="116" spans="1:6" hidden="1">
      <c r="A116">
        <v>2003</v>
      </c>
      <c r="B116" t="s">
        <v>28</v>
      </c>
      <c r="C116" t="s">
        <v>18</v>
      </c>
      <c r="D116" t="s">
        <v>77</v>
      </c>
      <c r="E116" t="s">
        <v>8</v>
      </c>
      <c r="F116">
        <v>3.6</v>
      </c>
    </row>
    <row r="117" spans="1:6">
      <c r="A117">
        <v>2003</v>
      </c>
      <c r="B117" t="s">
        <v>28</v>
      </c>
      <c r="C117" t="s">
        <v>19</v>
      </c>
      <c r="D117" t="s">
        <v>5</v>
      </c>
      <c r="E117" t="s">
        <v>6</v>
      </c>
      <c r="F117">
        <v>10.9</v>
      </c>
    </row>
    <row r="118" spans="1:6" hidden="1">
      <c r="A118">
        <v>2003</v>
      </c>
      <c r="B118" t="s">
        <v>28</v>
      </c>
      <c r="C118" t="s">
        <v>19</v>
      </c>
      <c r="D118" t="s">
        <v>77</v>
      </c>
      <c r="E118" t="s">
        <v>6</v>
      </c>
      <c r="F118">
        <v>66.8</v>
      </c>
    </row>
    <row r="119" spans="1:6">
      <c r="A119">
        <v>2003</v>
      </c>
      <c r="B119" t="s">
        <v>28</v>
      </c>
      <c r="C119" t="s">
        <v>19</v>
      </c>
      <c r="D119" t="s">
        <v>5</v>
      </c>
      <c r="E119" t="s">
        <v>7</v>
      </c>
      <c r="F119">
        <v>19.3</v>
      </c>
    </row>
    <row r="120" spans="1:6" hidden="1">
      <c r="A120">
        <v>2003</v>
      </c>
      <c r="B120" t="s">
        <v>28</v>
      </c>
      <c r="C120" t="s">
        <v>19</v>
      </c>
      <c r="D120" t="s">
        <v>77</v>
      </c>
      <c r="E120" t="s">
        <v>7</v>
      </c>
      <c r="F120">
        <v>1.3</v>
      </c>
    </row>
    <row r="121" spans="1:6">
      <c r="A121">
        <v>2003</v>
      </c>
      <c r="B121" t="s">
        <v>28</v>
      </c>
      <c r="C121" t="s">
        <v>19</v>
      </c>
      <c r="D121" t="s">
        <v>5</v>
      </c>
      <c r="E121" t="s">
        <v>8</v>
      </c>
      <c r="F121">
        <v>69.8</v>
      </c>
    </row>
    <row r="122" spans="1:6" hidden="1">
      <c r="A122">
        <v>2003</v>
      </c>
      <c r="B122" t="s">
        <v>28</v>
      </c>
      <c r="C122" t="s">
        <v>19</v>
      </c>
      <c r="D122" t="s">
        <v>77</v>
      </c>
      <c r="E122" t="s">
        <v>8</v>
      </c>
      <c r="F122">
        <v>32</v>
      </c>
    </row>
    <row r="123" spans="1:6">
      <c r="A123">
        <v>2003.1</v>
      </c>
      <c r="B123" t="s">
        <v>29</v>
      </c>
      <c r="C123" t="s">
        <v>4</v>
      </c>
      <c r="D123" t="s">
        <v>5</v>
      </c>
      <c r="E123" t="s">
        <v>6</v>
      </c>
      <c r="F123">
        <v>10.1</v>
      </c>
    </row>
    <row r="124" spans="1:6" hidden="1">
      <c r="A124">
        <v>2003.1</v>
      </c>
      <c r="B124" t="s">
        <v>29</v>
      </c>
      <c r="C124" t="s">
        <v>4</v>
      </c>
      <c r="D124" t="s">
        <v>77</v>
      </c>
      <c r="E124" t="s">
        <v>6</v>
      </c>
      <c r="F124">
        <v>65.2</v>
      </c>
    </row>
    <row r="125" spans="1:6">
      <c r="A125">
        <v>2003.1</v>
      </c>
      <c r="B125" t="s">
        <v>29</v>
      </c>
      <c r="C125" t="s">
        <v>4</v>
      </c>
      <c r="D125" t="s">
        <v>5</v>
      </c>
      <c r="E125" t="s">
        <v>7</v>
      </c>
      <c r="F125">
        <v>9.1999999999999993</v>
      </c>
    </row>
    <row r="126" spans="1:6" hidden="1">
      <c r="A126">
        <v>2003.1</v>
      </c>
      <c r="B126" t="s">
        <v>29</v>
      </c>
      <c r="C126" t="s">
        <v>4</v>
      </c>
      <c r="D126" t="s">
        <v>77</v>
      </c>
      <c r="E126" t="s">
        <v>7</v>
      </c>
      <c r="F126">
        <v>0.2</v>
      </c>
    </row>
    <row r="127" spans="1:6">
      <c r="A127">
        <v>2003.1</v>
      </c>
      <c r="B127" t="s">
        <v>29</v>
      </c>
      <c r="C127" t="s">
        <v>4</v>
      </c>
      <c r="D127" t="s">
        <v>5</v>
      </c>
      <c r="E127" t="s">
        <v>8</v>
      </c>
      <c r="F127">
        <v>80.7</v>
      </c>
    </row>
    <row r="128" spans="1:6" hidden="1">
      <c r="A128">
        <v>2003.1</v>
      </c>
      <c r="B128" t="s">
        <v>29</v>
      </c>
      <c r="C128" t="s">
        <v>4</v>
      </c>
      <c r="D128" t="s">
        <v>77</v>
      </c>
      <c r="E128" t="s">
        <v>8</v>
      </c>
      <c r="F128">
        <v>34.6</v>
      </c>
    </row>
    <row r="129" spans="1:6">
      <c r="A129">
        <v>2003.1</v>
      </c>
      <c r="B129" t="s">
        <v>29</v>
      </c>
      <c r="C129" t="s">
        <v>10</v>
      </c>
      <c r="D129" t="s">
        <v>5</v>
      </c>
      <c r="E129" t="s">
        <v>6</v>
      </c>
      <c r="F129">
        <v>8.6999999999999993</v>
      </c>
    </row>
    <row r="130" spans="1:6" hidden="1">
      <c r="A130">
        <v>2003.1</v>
      </c>
      <c r="B130" t="s">
        <v>29</v>
      </c>
      <c r="C130" t="s">
        <v>10</v>
      </c>
      <c r="D130" t="s">
        <v>77</v>
      </c>
      <c r="E130" t="s">
        <v>6</v>
      </c>
      <c r="F130">
        <v>51.3</v>
      </c>
    </row>
    <row r="131" spans="1:6">
      <c r="A131">
        <v>2003.1</v>
      </c>
      <c r="B131" t="s">
        <v>29</v>
      </c>
      <c r="C131" t="s">
        <v>10</v>
      </c>
      <c r="D131" t="s">
        <v>5</v>
      </c>
      <c r="E131" t="s">
        <v>7</v>
      </c>
      <c r="F131">
        <v>20</v>
      </c>
    </row>
    <row r="132" spans="1:6" hidden="1">
      <c r="A132">
        <v>2003.1</v>
      </c>
      <c r="B132" t="s">
        <v>29</v>
      </c>
      <c r="C132" t="s">
        <v>10</v>
      </c>
      <c r="D132" t="s">
        <v>77</v>
      </c>
      <c r="E132" t="s">
        <v>7</v>
      </c>
      <c r="F132">
        <v>0.4</v>
      </c>
    </row>
    <row r="133" spans="1:6">
      <c r="A133">
        <v>2003.1</v>
      </c>
      <c r="B133" t="s">
        <v>29</v>
      </c>
      <c r="C133" t="s">
        <v>10</v>
      </c>
      <c r="D133" t="s">
        <v>5</v>
      </c>
      <c r="E133" t="s">
        <v>8</v>
      </c>
      <c r="F133">
        <v>71.3</v>
      </c>
    </row>
    <row r="134" spans="1:6" hidden="1">
      <c r="A134">
        <v>2003.1</v>
      </c>
      <c r="B134" t="s">
        <v>29</v>
      </c>
      <c r="C134" t="s">
        <v>10</v>
      </c>
      <c r="D134" t="s">
        <v>77</v>
      </c>
      <c r="E134" t="s">
        <v>8</v>
      </c>
      <c r="F134">
        <v>48.3</v>
      </c>
    </row>
    <row r="135" spans="1:6">
      <c r="A135">
        <v>2003.1</v>
      </c>
      <c r="B135" t="s">
        <v>29</v>
      </c>
      <c r="C135" t="s">
        <v>11</v>
      </c>
      <c r="D135" t="s">
        <v>5</v>
      </c>
      <c r="E135" t="s">
        <v>6</v>
      </c>
      <c r="F135">
        <v>12.8</v>
      </c>
    </row>
    <row r="136" spans="1:6" hidden="1">
      <c r="A136">
        <v>2003.1</v>
      </c>
      <c r="B136" t="s">
        <v>29</v>
      </c>
      <c r="C136" t="s">
        <v>11</v>
      </c>
      <c r="D136" t="s">
        <v>77</v>
      </c>
      <c r="E136" t="s">
        <v>6</v>
      </c>
      <c r="F136">
        <v>64.099999999999994</v>
      </c>
    </row>
    <row r="137" spans="1:6">
      <c r="A137">
        <v>2003.1</v>
      </c>
      <c r="B137" t="s">
        <v>29</v>
      </c>
      <c r="C137" t="s">
        <v>11</v>
      </c>
      <c r="D137" t="s">
        <v>5</v>
      </c>
      <c r="E137" t="s">
        <v>7</v>
      </c>
      <c r="F137">
        <v>8.9</v>
      </c>
    </row>
    <row r="138" spans="1:6" hidden="1">
      <c r="A138">
        <v>2003.1</v>
      </c>
      <c r="B138" t="s">
        <v>29</v>
      </c>
      <c r="C138" t="s">
        <v>11</v>
      </c>
      <c r="D138" t="s">
        <v>77</v>
      </c>
      <c r="E138" t="s">
        <v>7</v>
      </c>
      <c r="F138">
        <v>0.7</v>
      </c>
    </row>
    <row r="139" spans="1:6">
      <c r="A139">
        <v>2003.1</v>
      </c>
      <c r="B139" t="s">
        <v>29</v>
      </c>
      <c r="C139" t="s">
        <v>11</v>
      </c>
      <c r="D139" t="s">
        <v>5</v>
      </c>
      <c r="E139" t="s">
        <v>8</v>
      </c>
      <c r="F139">
        <v>78.3</v>
      </c>
    </row>
    <row r="140" spans="1:6" hidden="1">
      <c r="A140">
        <v>2003.1</v>
      </c>
      <c r="B140" t="s">
        <v>29</v>
      </c>
      <c r="C140" t="s">
        <v>11</v>
      </c>
      <c r="D140" t="s">
        <v>77</v>
      </c>
      <c r="E140" t="s">
        <v>8</v>
      </c>
      <c r="F140">
        <v>35.200000000000003</v>
      </c>
    </row>
    <row r="141" spans="1:6">
      <c r="A141">
        <v>2003.1</v>
      </c>
      <c r="B141" t="s">
        <v>29</v>
      </c>
      <c r="C141" t="s">
        <v>12</v>
      </c>
      <c r="D141" t="s">
        <v>5</v>
      </c>
      <c r="E141" t="s">
        <v>6</v>
      </c>
      <c r="F141">
        <v>16.100000000000001</v>
      </c>
    </row>
    <row r="142" spans="1:6" hidden="1">
      <c r="A142">
        <v>2003.1</v>
      </c>
      <c r="B142" t="s">
        <v>29</v>
      </c>
      <c r="C142" t="s">
        <v>12</v>
      </c>
      <c r="D142" t="s">
        <v>77</v>
      </c>
      <c r="E142" t="s">
        <v>6</v>
      </c>
      <c r="F142">
        <v>69</v>
      </c>
    </row>
    <row r="143" spans="1:6">
      <c r="A143">
        <v>2003.1</v>
      </c>
      <c r="B143" t="s">
        <v>29</v>
      </c>
      <c r="C143" t="s">
        <v>12</v>
      </c>
      <c r="D143" t="s">
        <v>5</v>
      </c>
      <c r="E143" t="s">
        <v>7</v>
      </c>
      <c r="F143">
        <v>30.5</v>
      </c>
    </row>
    <row r="144" spans="1:6" hidden="1">
      <c r="A144">
        <v>2003.1</v>
      </c>
      <c r="B144" t="s">
        <v>29</v>
      </c>
      <c r="C144" t="s">
        <v>12</v>
      </c>
      <c r="D144" t="s">
        <v>77</v>
      </c>
      <c r="E144" t="s">
        <v>7</v>
      </c>
      <c r="F144">
        <v>4.0999999999999996</v>
      </c>
    </row>
    <row r="145" spans="1:6">
      <c r="A145">
        <v>2003.1</v>
      </c>
      <c r="B145" t="s">
        <v>29</v>
      </c>
      <c r="C145" t="s">
        <v>12</v>
      </c>
      <c r="D145" t="s">
        <v>5</v>
      </c>
      <c r="E145" t="s">
        <v>8</v>
      </c>
      <c r="F145">
        <v>53.5</v>
      </c>
    </row>
    <row r="146" spans="1:6" hidden="1">
      <c r="A146">
        <v>2003.1</v>
      </c>
      <c r="B146" t="s">
        <v>29</v>
      </c>
      <c r="C146" t="s">
        <v>12</v>
      </c>
      <c r="D146" t="s">
        <v>77</v>
      </c>
      <c r="E146" t="s">
        <v>8</v>
      </c>
      <c r="F146">
        <v>26.9</v>
      </c>
    </row>
    <row r="147" spans="1:6" hidden="1">
      <c r="A147">
        <v>2003.1</v>
      </c>
      <c r="B147" t="s">
        <v>29</v>
      </c>
      <c r="C147" t="s">
        <v>13</v>
      </c>
      <c r="D147" t="s">
        <v>77</v>
      </c>
      <c r="E147" t="s">
        <v>6</v>
      </c>
      <c r="F147">
        <v>98.9</v>
      </c>
    </row>
    <row r="148" spans="1:6" hidden="1">
      <c r="A148">
        <v>2003.1</v>
      </c>
      <c r="B148" t="s">
        <v>29</v>
      </c>
      <c r="C148" t="s">
        <v>13</v>
      </c>
      <c r="D148" t="s">
        <v>77</v>
      </c>
      <c r="E148" t="s">
        <v>8</v>
      </c>
      <c r="F148">
        <v>1.1000000000000001</v>
      </c>
    </row>
    <row r="149" spans="1:6">
      <c r="A149">
        <v>2003.1</v>
      </c>
      <c r="B149" t="s">
        <v>29</v>
      </c>
      <c r="C149" t="s">
        <v>14</v>
      </c>
      <c r="D149" t="s">
        <v>5</v>
      </c>
      <c r="E149" t="s">
        <v>6</v>
      </c>
      <c r="F149">
        <v>40</v>
      </c>
    </row>
    <row r="150" spans="1:6" hidden="1">
      <c r="A150">
        <v>2003.1</v>
      </c>
      <c r="B150" t="s">
        <v>29</v>
      </c>
      <c r="C150" t="s">
        <v>14</v>
      </c>
      <c r="D150" t="s">
        <v>77</v>
      </c>
      <c r="E150" t="s">
        <v>6</v>
      </c>
      <c r="F150">
        <v>86.8</v>
      </c>
    </row>
    <row r="151" spans="1:6">
      <c r="A151">
        <v>2003.1</v>
      </c>
      <c r="B151" t="s">
        <v>29</v>
      </c>
      <c r="C151" t="s">
        <v>14</v>
      </c>
      <c r="D151" t="s">
        <v>5</v>
      </c>
      <c r="E151" t="s">
        <v>7</v>
      </c>
      <c r="F151">
        <v>18.600000000000001</v>
      </c>
    </row>
    <row r="152" spans="1:6" hidden="1">
      <c r="A152">
        <v>2003.1</v>
      </c>
      <c r="B152" t="s">
        <v>29</v>
      </c>
      <c r="C152" t="s">
        <v>14</v>
      </c>
      <c r="D152" t="s">
        <v>77</v>
      </c>
      <c r="E152" t="s">
        <v>7</v>
      </c>
      <c r="F152">
        <v>0.1</v>
      </c>
    </row>
    <row r="153" spans="1:6">
      <c r="A153">
        <v>2003.1</v>
      </c>
      <c r="B153" t="s">
        <v>29</v>
      </c>
      <c r="C153" t="s">
        <v>14</v>
      </c>
      <c r="D153" t="s">
        <v>5</v>
      </c>
      <c r="E153" t="s">
        <v>8</v>
      </c>
      <c r="F153">
        <v>41.3</v>
      </c>
    </row>
    <row r="154" spans="1:6" hidden="1">
      <c r="A154">
        <v>2003.1</v>
      </c>
      <c r="B154" t="s">
        <v>29</v>
      </c>
      <c r="C154" t="s">
        <v>14</v>
      </c>
      <c r="D154" t="s">
        <v>77</v>
      </c>
      <c r="E154" t="s">
        <v>8</v>
      </c>
      <c r="F154">
        <v>13.1</v>
      </c>
    </row>
    <row r="155" spans="1:6">
      <c r="A155">
        <v>2003.1</v>
      </c>
      <c r="B155" t="s">
        <v>29</v>
      </c>
      <c r="C155" t="s">
        <v>15</v>
      </c>
      <c r="D155" t="s">
        <v>5</v>
      </c>
      <c r="E155" t="s">
        <v>6</v>
      </c>
      <c r="F155">
        <v>6.6</v>
      </c>
    </row>
    <row r="156" spans="1:6" hidden="1">
      <c r="A156">
        <v>2003.1</v>
      </c>
      <c r="B156" t="s">
        <v>29</v>
      </c>
      <c r="C156" t="s">
        <v>15</v>
      </c>
      <c r="D156" t="s">
        <v>77</v>
      </c>
      <c r="E156" t="s">
        <v>6</v>
      </c>
      <c r="F156">
        <v>61.6</v>
      </c>
    </row>
    <row r="157" spans="1:6">
      <c r="A157">
        <v>2003.1</v>
      </c>
      <c r="B157" t="s">
        <v>29</v>
      </c>
      <c r="C157" t="s">
        <v>15</v>
      </c>
      <c r="D157" t="s">
        <v>5</v>
      </c>
      <c r="E157" t="s">
        <v>7</v>
      </c>
      <c r="F157">
        <v>18.600000000000001</v>
      </c>
    </row>
    <row r="158" spans="1:6" hidden="1">
      <c r="A158">
        <v>2003.1</v>
      </c>
      <c r="B158" t="s">
        <v>29</v>
      </c>
      <c r="C158" t="s">
        <v>15</v>
      </c>
      <c r="D158" t="s">
        <v>77</v>
      </c>
      <c r="E158" t="s">
        <v>7</v>
      </c>
      <c r="F158">
        <v>4.7</v>
      </c>
    </row>
    <row r="159" spans="1:6">
      <c r="A159">
        <v>2003.1</v>
      </c>
      <c r="B159" t="s">
        <v>29</v>
      </c>
      <c r="C159" t="s">
        <v>15</v>
      </c>
      <c r="D159" t="s">
        <v>5</v>
      </c>
      <c r="E159" t="s">
        <v>8</v>
      </c>
      <c r="F159">
        <v>74.8</v>
      </c>
    </row>
    <row r="160" spans="1:6" hidden="1">
      <c r="A160">
        <v>2003.1</v>
      </c>
      <c r="B160" t="s">
        <v>29</v>
      </c>
      <c r="C160" t="s">
        <v>15</v>
      </c>
      <c r="D160" t="s">
        <v>77</v>
      </c>
      <c r="E160" t="s">
        <v>8</v>
      </c>
      <c r="F160">
        <v>33.700000000000003</v>
      </c>
    </row>
    <row r="161" spans="1:6">
      <c r="A161">
        <v>2003.1</v>
      </c>
      <c r="B161" t="s">
        <v>29</v>
      </c>
      <c r="C161" t="s">
        <v>16</v>
      </c>
      <c r="D161" t="s">
        <v>5</v>
      </c>
      <c r="E161" t="s">
        <v>6</v>
      </c>
      <c r="F161">
        <v>4</v>
      </c>
    </row>
    <row r="162" spans="1:6" hidden="1">
      <c r="A162">
        <v>2003.1</v>
      </c>
      <c r="B162" t="s">
        <v>29</v>
      </c>
      <c r="C162" t="s">
        <v>16</v>
      </c>
      <c r="D162" t="s">
        <v>77</v>
      </c>
      <c r="E162" t="s">
        <v>6</v>
      </c>
      <c r="F162">
        <v>59.9</v>
      </c>
    </row>
    <row r="163" spans="1:6">
      <c r="A163">
        <v>2003.1</v>
      </c>
      <c r="B163" t="s">
        <v>29</v>
      </c>
      <c r="C163" t="s">
        <v>16</v>
      </c>
      <c r="D163" t="s">
        <v>5</v>
      </c>
      <c r="E163" t="s">
        <v>7</v>
      </c>
      <c r="F163">
        <v>29.7</v>
      </c>
    </row>
    <row r="164" spans="1:6" hidden="1">
      <c r="A164">
        <v>2003.1</v>
      </c>
      <c r="B164" t="s">
        <v>29</v>
      </c>
      <c r="C164" t="s">
        <v>16</v>
      </c>
      <c r="D164" t="s">
        <v>77</v>
      </c>
      <c r="E164" t="s">
        <v>7</v>
      </c>
      <c r="F164">
        <v>6.6</v>
      </c>
    </row>
    <row r="165" spans="1:6">
      <c r="A165">
        <v>2003.1</v>
      </c>
      <c r="B165" t="s">
        <v>29</v>
      </c>
      <c r="C165" t="s">
        <v>16</v>
      </c>
      <c r="D165" t="s">
        <v>5</v>
      </c>
      <c r="E165" t="s">
        <v>8</v>
      </c>
      <c r="F165">
        <v>66.3</v>
      </c>
    </row>
    <row r="166" spans="1:6" hidden="1">
      <c r="A166">
        <v>2003.1</v>
      </c>
      <c r="B166" t="s">
        <v>29</v>
      </c>
      <c r="C166" t="s">
        <v>16</v>
      </c>
      <c r="D166" t="s">
        <v>77</v>
      </c>
      <c r="E166" t="s">
        <v>8</v>
      </c>
      <c r="F166">
        <v>33.5</v>
      </c>
    </row>
    <row r="167" spans="1:6">
      <c r="A167">
        <v>2003.1</v>
      </c>
      <c r="B167" t="s">
        <v>29</v>
      </c>
      <c r="C167" t="s">
        <v>17</v>
      </c>
      <c r="D167" t="s">
        <v>5</v>
      </c>
      <c r="E167" t="s">
        <v>6</v>
      </c>
      <c r="F167">
        <v>5.0999999999999996</v>
      </c>
    </row>
    <row r="168" spans="1:6" hidden="1">
      <c r="A168">
        <v>2003.1</v>
      </c>
      <c r="B168" t="s">
        <v>29</v>
      </c>
      <c r="C168" t="s">
        <v>17</v>
      </c>
      <c r="D168" t="s">
        <v>77</v>
      </c>
      <c r="E168" t="s">
        <v>6</v>
      </c>
      <c r="F168">
        <v>65</v>
      </c>
    </row>
    <row r="169" spans="1:6">
      <c r="A169">
        <v>2003.1</v>
      </c>
      <c r="B169" t="s">
        <v>29</v>
      </c>
      <c r="C169" t="s">
        <v>17</v>
      </c>
      <c r="D169" t="s">
        <v>5</v>
      </c>
      <c r="E169" t="s">
        <v>7</v>
      </c>
      <c r="F169">
        <v>32.799999999999997</v>
      </c>
    </row>
    <row r="170" spans="1:6" hidden="1">
      <c r="A170">
        <v>2003.1</v>
      </c>
      <c r="B170" t="s">
        <v>29</v>
      </c>
      <c r="C170" t="s">
        <v>17</v>
      </c>
      <c r="D170" t="s">
        <v>77</v>
      </c>
      <c r="E170" t="s">
        <v>7</v>
      </c>
      <c r="F170">
        <v>0.6</v>
      </c>
    </row>
    <row r="171" spans="1:6">
      <c r="A171">
        <v>2003.1</v>
      </c>
      <c r="B171" t="s">
        <v>29</v>
      </c>
      <c r="C171" t="s">
        <v>17</v>
      </c>
      <c r="D171" t="s">
        <v>5</v>
      </c>
      <c r="E171" t="s">
        <v>8</v>
      </c>
      <c r="F171">
        <v>62.1</v>
      </c>
    </row>
    <row r="172" spans="1:6" hidden="1">
      <c r="A172">
        <v>2003.1</v>
      </c>
      <c r="B172" t="s">
        <v>29</v>
      </c>
      <c r="C172" t="s">
        <v>17</v>
      </c>
      <c r="D172" t="s">
        <v>77</v>
      </c>
      <c r="E172" t="s">
        <v>8</v>
      </c>
      <c r="F172">
        <v>34.4</v>
      </c>
    </row>
    <row r="173" spans="1:6">
      <c r="A173">
        <v>2003.1</v>
      </c>
      <c r="B173" t="s">
        <v>29</v>
      </c>
      <c r="C173" t="s">
        <v>18</v>
      </c>
      <c r="D173" t="s">
        <v>5</v>
      </c>
      <c r="E173" t="s">
        <v>6</v>
      </c>
      <c r="F173">
        <v>3.1</v>
      </c>
    </row>
    <row r="174" spans="1:6" hidden="1">
      <c r="A174">
        <v>2003.1</v>
      </c>
      <c r="B174" t="s">
        <v>29</v>
      </c>
      <c r="C174" t="s">
        <v>18</v>
      </c>
      <c r="D174" t="s">
        <v>77</v>
      </c>
      <c r="E174" t="s">
        <v>6</v>
      </c>
      <c r="F174">
        <v>63.4</v>
      </c>
    </row>
    <row r="175" spans="1:6">
      <c r="A175">
        <v>2003.1</v>
      </c>
      <c r="B175" t="s">
        <v>29</v>
      </c>
      <c r="C175" t="s">
        <v>18</v>
      </c>
      <c r="D175" t="s">
        <v>5</v>
      </c>
      <c r="E175" t="s">
        <v>7</v>
      </c>
      <c r="F175">
        <v>29.4</v>
      </c>
    </row>
    <row r="176" spans="1:6" hidden="1">
      <c r="A176">
        <v>2003.1</v>
      </c>
      <c r="B176" t="s">
        <v>29</v>
      </c>
      <c r="C176" t="s">
        <v>18</v>
      </c>
      <c r="D176" t="s">
        <v>77</v>
      </c>
      <c r="E176" t="s">
        <v>7</v>
      </c>
      <c r="F176">
        <v>24.8</v>
      </c>
    </row>
    <row r="177" spans="1:6">
      <c r="A177">
        <v>2003.1</v>
      </c>
      <c r="B177" t="s">
        <v>29</v>
      </c>
      <c r="C177" t="s">
        <v>18</v>
      </c>
      <c r="D177" t="s">
        <v>5</v>
      </c>
      <c r="E177" t="s">
        <v>8</v>
      </c>
      <c r="F177">
        <v>67.5</v>
      </c>
    </row>
    <row r="178" spans="1:6" hidden="1">
      <c r="A178">
        <v>2003.1</v>
      </c>
      <c r="B178" t="s">
        <v>29</v>
      </c>
      <c r="C178" t="s">
        <v>18</v>
      </c>
      <c r="D178" t="s">
        <v>77</v>
      </c>
      <c r="E178" t="s">
        <v>8</v>
      </c>
      <c r="F178">
        <v>11.8</v>
      </c>
    </row>
    <row r="179" spans="1:6">
      <c r="A179">
        <v>2003.1</v>
      </c>
      <c r="B179" t="s">
        <v>29</v>
      </c>
      <c r="C179" t="s">
        <v>19</v>
      </c>
      <c r="D179" t="s">
        <v>5</v>
      </c>
      <c r="E179" t="s">
        <v>6</v>
      </c>
      <c r="F179">
        <v>9.9</v>
      </c>
    </row>
    <row r="180" spans="1:6" hidden="1">
      <c r="A180">
        <v>2003.1</v>
      </c>
      <c r="B180" t="s">
        <v>29</v>
      </c>
      <c r="C180" t="s">
        <v>19</v>
      </c>
      <c r="D180" t="s">
        <v>77</v>
      </c>
      <c r="E180" t="s">
        <v>6</v>
      </c>
      <c r="F180">
        <v>53.7</v>
      </c>
    </row>
    <row r="181" spans="1:6">
      <c r="A181">
        <v>2003.1</v>
      </c>
      <c r="B181" t="s">
        <v>29</v>
      </c>
      <c r="C181" t="s">
        <v>19</v>
      </c>
      <c r="D181" t="s">
        <v>5</v>
      </c>
      <c r="E181" t="s">
        <v>7</v>
      </c>
      <c r="F181">
        <v>22.3</v>
      </c>
    </row>
    <row r="182" spans="1:6" hidden="1">
      <c r="A182">
        <v>2003.1</v>
      </c>
      <c r="B182" t="s">
        <v>29</v>
      </c>
      <c r="C182" t="s">
        <v>19</v>
      </c>
      <c r="D182" t="s">
        <v>77</v>
      </c>
      <c r="E182" t="s">
        <v>7</v>
      </c>
      <c r="F182">
        <v>10.9</v>
      </c>
    </row>
    <row r="183" spans="1:6">
      <c r="A183">
        <v>2003.1</v>
      </c>
      <c r="B183" t="s">
        <v>29</v>
      </c>
      <c r="C183" t="s">
        <v>19</v>
      </c>
      <c r="D183" t="s">
        <v>5</v>
      </c>
      <c r="E183" t="s">
        <v>8</v>
      </c>
      <c r="F183">
        <v>67.900000000000006</v>
      </c>
    </row>
    <row r="184" spans="1:6" hidden="1">
      <c r="A184">
        <v>2003.1</v>
      </c>
      <c r="B184" t="s">
        <v>29</v>
      </c>
      <c r="C184" t="s">
        <v>19</v>
      </c>
      <c r="D184" t="s">
        <v>77</v>
      </c>
      <c r="E184" t="s">
        <v>8</v>
      </c>
      <c r="F184">
        <v>35.4</v>
      </c>
    </row>
    <row r="185" spans="1:6">
      <c r="A185">
        <v>2008</v>
      </c>
      <c r="B185" t="s">
        <v>27</v>
      </c>
      <c r="C185" t="s">
        <v>4</v>
      </c>
      <c r="D185" t="s">
        <v>5</v>
      </c>
      <c r="E185" t="s">
        <v>6</v>
      </c>
      <c r="F185">
        <v>28</v>
      </c>
    </row>
    <row r="186" spans="1:6" hidden="1">
      <c r="A186">
        <v>2008</v>
      </c>
      <c r="B186" t="s">
        <v>27</v>
      </c>
      <c r="C186" t="s">
        <v>4</v>
      </c>
      <c r="D186" t="s">
        <v>77</v>
      </c>
      <c r="E186" t="s">
        <v>6</v>
      </c>
      <c r="F186">
        <v>38.4</v>
      </c>
    </row>
    <row r="187" spans="1:6">
      <c r="A187">
        <v>2008</v>
      </c>
      <c r="B187" t="s">
        <v>27</v>
      </c>
      <c r="C187" t="s">
        <v>4</v>
      </c>
      <c r="D187" t="s">
        <v>5</v>
      </c>
      <c r="E187" t="s">
        <v>7</v>
      </c>
      <c r="F187">
        <v>18.899999999999999</v>
      </c>
    </row>
    <row r="188" spans="1:6" hidden="1">
      <c r="A188">
        <v>2008</v>
      </c>
      <c r="B188" t="s">
        <v>27</v>
      </c>
      <c r="C188" t="s">
        <v>4</v>
      </c>
      <c r="D188" t="s">
        <v>77</v>
      </c>
      <c r="E188" t="s">
        <v>7</v>
      </c>
      <c r="F188">
        <v>5</v>
      </c>
    </row>
    <row r="189" spans="1:6">
      <c r="A189">
        <v>2008</v>
      </c>
      <c r="B189" t="s">
        <v>27</v>
      </c>
      <c r="C189" t="s">
        <v>4</v>
      </c>
      <c r="D189" t="s">
        <v>5</v>
      </c>
      <c r="E189" t="s">
        <v>8</v>
      </c>
      <c r="F189">
        <v>53</v>
      </c>
    </row>
    <row r="190" spans="1:6" hidden="1">
      <c r="A190">
        <v>2008</v>
      </c>
      <c r="B190" t="s">
        <v>27</v>
      </c>
      <c r="C190" t="s">
        <v>4</v>
      </c>
      <c r="D190" t="s">
        <v>77</v>
      </c>
      <c r="E190" t="s">
        <v>8</v>
      </c>
      <c r="F190">
        <v>56.6</v>
      </c>
    </row>
    <row r="191" spans="1:6">
      <c r="A191">
        <v>2008</v>
      </c>
      <c r="B191" t="s">
        <v>27</v>
      </c>
      <c r="C191" t="s">
        <v>10</v>
      </c>
      <c r="D191" t="s">
        <v>5</v>
      </c>
      <c r="E191" t="s">
        <v>6</v>
      </c>
      <c r="F191">
        <v>51</v>
      </c>
    </row>
    <row r="192" spans="1:6" hidden="1">
      <c r="A192">
        <v>2008</v>
      </c>
      <c r="B192" t="s">
        <v>27</v>
      </c>
      <c r="C192" t="s">
        <v>10</v>
      </c>
      <c r="D192" t="s">
        <v>77</v>
      </c>
      <c r="E192" t="s">
        <v>6</v>
      </c>
      <c r="F192">
        <v>82.1</v>
      </c>
    </row>
    <row r="193" spans="1:6">
      <c r="A193">
        <v>2008</v>
      </c>
      <c r="B193" t="s">
        <v>27</v>
      </c>
      <c r="C193" t="s">
        <v>10</v>
      </c>
      <c r="D193" t="s">
        <v>5</v>
      </c>
      <c r="E193" t="s">
        <v>7</v>
      </c>
      <c r="F193">
        <v>16.899999999999999</v>
      </c>
    </row>
    <row r="194" spans="1:6" hidden="1">
      <c r="A194">
        <v>2008</v>
      </c>
      <c r="B194" t="s">
        <v>27</v>
      </c>
      <c r="C194" t="s">
        <v>10</v>
      </c>
      <c r="D194" t="s">
        <v>77</v>
      </c>
      <c r="E194" t="s">
        <v>7</v>
      </c>
      <c r="F194">
        <v>1</v>
      </c>
    </row>
    <row r="195" spans="1:6">
      <c r="A195">
        <v>2008</v>
      </c>
      <c r="B195" t="s">
        <v>27</v>
      </c>
      <c r="C195" t="s">
        <v>10</v>
      </c>
      <c r="D195" t="s">
        <v>5</v>
      </c>
      <c r="E195" t="s">
        <v>8</v>
      </c>
      <c r="F195">
        <v>32.1</v>
      </c>
    </row>
    <row r="196" spans="1:6" hidden="1">
      <c r="A196">
        <v>2008</v>
      </c>
      <c r="B196" t="s">
        <v>27</v>
      </c>
      <c r="C196" t="s">
        <v>10</v>
      </c>
      <c r="D196" t="s">
        <v>77</v>
      </c>
      <c r="E196" t="s">
        <v>8</v>
      </c>
      <c r="F196">
        <v>16.899999999999999</v>
      </c>
    </row>
    <row r="197" spans="1:6">
      <c r="A197">
        <v>2008</v>
      </c>
      <c r="B197" t="s">
        <v>27</v>
      </c>
      <c r="C197" t="s">
        <v>11</v>
      </c>
      <c r="D197" t="s">
        <v>5</v>
      </c>
      <c r="E197" t="s">
        <v>6</v>
      </c>
      <c r="F197">
        <v>30.4</v>
      </c>
    </row>
    <row r="198" spans="1:6" hidden="1">
      <c r="A198">
        <v>2008</v>
      </c>
      <c r="B198" t="s">
        <v>27</v>
      </c>
      <c r="C198" t="s">
        <v>11</v>
      </c>
      <c r="D198" t="s">
        <v>77</v>
      </c>
      <c r="E198" t="s">
        <v>6</v>
      </c>
      <c r="F198">
        <v>54.3</v>
      </c>
    </row>
    <row r="199" spans="1:6">
      <c r="A199">
        <v>2008</v>
      </c>
      <c r="B199" t="s">
        <v>27</v>
      </c>
      <c r="C199" t="s">
        <v>11</v>
      </c>
      <c r="D199" t="s">
        <v>5</v>
      </c>
      <c r="E199" t="s">
        <v>7</v>
      </c>
      <c r="F199">
        <v>4.9000000000000004</v>
      </c>
    </row>
    <row r="200" spans="1:6" hidden="1">
      <c r="A200">
        <v>2008</v>
      </c>
      <c r="B200" t="s">
        <v>27</v>
      </c>
      <c r="C200" t="s">
        <v>11</v>
      </c>
      <c r="D200" t="s">
        <v>77</v>
      </c>
      <c r="E200" t="s">
        <v>7</v>
      </c>
      <c r="F200">
        <v>3.6</v>
      </c>
    </row>
    <row r="201" spans="1:6">
      <c r="A201">
        <v>2008</v>
      </c>
      <c r="B201" t="s">
        <v>27</v>
      </c>
      <c r="C201" t="s">
        <v>11</v>
      </c>
      <c r="D201" t="s">
        <v>5</v>
      </c>
      <c r="E201" t="s">
        <v>8</v>
      </c>
      <c r="F201">
        <v>64.7</v>
      </c>
    </row>
    <row r="202" spans="1:6" hidden="1">
      <c r="A202">
        <v>2008</v>
      </c>
      <c r="B202" t="s">
        <v>27</v>
      </c>
      <c r="C202" t="s">
        <v>11</v>
      </c>
      <c r="D202" t="s">
        <v>77</v>
      </c>
      <c r="E202" t="s">
        <v>8</v>
      </c>
      <c r="F202">
        <v>42.1</v>
      </c>
    </row>
    <row r="203" spans="1:6">
      <c r="A203">
        <v>2008</v>
      </c>
      <c r="B203" t="s">
        <v>27</v>
      </c>
      <c r="C203" t="s">
        <v>12</v>
      </c>
      <c r="D203" t="s">
        <v>5</v>
      </c>
      <c r="E203" t="s">
        <v>6</v>
      </c>
      <c r="F203">
        <v>26.5</v>
      </c>
    </row>
    <row r="204" spans="1:6" hidden="1">
      <c r="A204">
        <v>2008</v>
      </c>
      <c r="B204" t="s">
        <v>27</v>
      </c>
      <c r="C204" t="s">
        <v>12</v>
      </c>
      <c r="D204" t="s">
        <v>77</v>
      </c>
      <c r="E204" t="s">
        <v>6</v>
      </c>
      <c r="F204">
        <v>51.3</v>
      </c>
    </row>
    <row r="205" spans="1:6">
      <c r="A205">
        <v>2008</v>
      </c>
      <c r="B205" t="s">
        <v>27</v>
      </c>
      <c r="C205" t="s">
        <v>12</v>
      </c>
      <c r="D205" t="s">
        <v>5</v>
      </c>
      <c r="E205" t="s">
        <v>7</v>
      </c>
      <c r="F205">
        <v>32.200000000000003</v>
      </c>
    </row>
    <row r="206" spans="1:6" hidden="1">
      <c r="A206">
        <v>2008</v>
      </c>
      <c r="B206" t="s">
        <v>27</v>
      </c>
      <c r="C206" t="s">
        <v>12</v>
      </c>
      <c r="D206" t="s">
        <v>77</v>
      </c>
      <c r="E206" t="s">
        <v>7</v>
      </c>
      <c r="F206">
        <v>1.7</v>
      </c>
    </row>
    <row r="207" spans="1:6">
      <c r="A207">
        <v>2008</v>
      </c>
      <c r="B207" t="s">
        <v>27</v>
      </c>
      <c r="C207" t="s">
        <v>12</v>
      </c>
      <c r="D207" t="s">
        <v>5</v>
      </c>
      <c r="E207" t="s">
        <v>8</v>
      </c>
      <c r="F207">
        <v>41.3</v>
      </c>
    </row>
    <row r="208" spans="1:6" hidden="1">
      <c r="A208">
        <v>2008</v>
      </c>
      <c r="B208" t="s">
        <v>27</v>
      </c>
      <c r="C208" t="s">
        <v>12</v>
      </c>
      <c r="D208" t="s">
        <v>77</v>
      </c>
      <c r="E208" t="s">
        <v>8</v>
      </c>
      <c r="F208">
        <v>47</v>
      </c>
    </row>
    <row r="209" spans="1:6" hidden="1">
      <c r="A209">
        <v>2008</v>
      </c>
      <c r="B209" t="s">
        <v>27</v>
      </c>
      <c r="C209" t="s">
        <v>13</v>
      </c>
      <c r="D209" t="s">
        <v>77</v>
      </c>
      <c r="E209" t="s">
        <v>6</v>
      </c>
      <c r="F209">
        <v>94.4</v>
      </c>
    </row>
    <row r="210" spans="1:6" hidden="1">
      <c r="A210">
        <v>2008</v>
      </c>
      <c r="B210" t="s">
        <v>27</v>
      </c>
      <c r="C210" t="s">
        <v>13</v>
      </c>
      <c r="D210" t="s">
        <v>77</v>
      </c>
      <c r="E210" t="s">
        <v>8</v>
      </c>
      <c r="F210">
        <v>5.6</v>
      </c>
    </row>
    <row r="211" spans="1:6">
      <c r="A211">
        <v>2008</v>
      </c>
      <c r="B211" t="s">
        <v>27</v>
      </c>
      <c r="C211" t="s">
        <v>14</v>
      </c>
      <c r="D211" t="s">
        <v>5</v>
      </c>
      <c r="E211" t="s">
        <v>6</v>
      </c>
      <c r="F211">
        <v>35.4</v>
      </c>
    </row>
    <row r="212" spans="1:6" hidden="1">
      <c r="A212">
        <v>2008</v>
      </c>
      <c r="B212" t="s">
        <v>27</v>
      </c>
      <c r="C212" t="s">
        <v>14</v>
      </c>
      <c r="D212" t="s">
        <v>77</v>
      </c>
      <c r="E212" t="s">
        <v>6</v>
      </c>
      <c r="F212">
        <v>85.1</v>
      </c>
    </row>
    <row r="213" spans="1:6">
      <c r="A213">
        <v>2008</v>
      </c>
      <c r="B213" t="s">
        <v>27</v>
      </c>
      <c r="C213" t="s">
        <v>14</v>
      </c>
      <c r="D213" t="s">
        <v>5</v>
      </c>
      <c r="E213" t="s">
        <v>7</v>
      </c>
      <c r="F213">
        <v>25.8</v>
      </c>
    </row>
    <row r="214" spans="1:6" hidden="1">
      <c r="A214">
        <v>2008</v>
      </c>
      <c r="B214" t="s">
        <v>27</v>
      </c>
      <c r="C214" t="s">
        <v>14</v>
      </c>
      <c r="D214" t="s">
        <v>77</v>
      </c>
      <c r="E214" t="s">
        <v>7</v>
      </c>
      <c r="F214">
        <v>0.8</v>
      </c>
    </row>
    <row r="215" spans="1:6">
      <c r="A215">
        <v>2008</v>
      </c>
      <c r="B215" t="s">
        <v>27</v>
      </c>
      <c r="C215" t="s">
        <v>14</v>
      </c>
      <c r="D215" t="s">
        <v>5</v>
      </c>
      <c r="E215" t="s">
        <v>8</v>
      </c>
      <c r="F215">
        <v>38.799999999999997</v>
      </c>
    </row>
    <row r="216" spans="1:6" hidden="1">
      <c r="A216">
        <v>2008</v>
      </c>
      <c r="B216" t="s">
        <v>27</v>
      </c>
      <c r="C216" t="s">
        <v>14</v>
      </c>
      <c r="D216" t="s">
        <v>77</v>
      </c>
      <c r="E216" t="s">
        <v>8</v>
      </c>
      <c r="F216">
        <v>14.2</v>
      </c>
    </row>
    <row r="217" spans="1:6">
      <c r="A217">
        <v>2008</v>
      </c>
      <c r="B217" t="s">
        <v>27</v>
      </c>
      <c r="C217" t="s">
        <v>15</v>
      </c>
      <c r="D217" t="s">
        <v>5</v>
      </c>
      <c r="E217" t="s">
        <v>6</v>
      </c>
      <c r="F217">
        <v>34.299999999999997</v>
      </c>
    </row>
    <row r="218" spans="1:6" hidden="1">
      <c r="A218">
        <v>2008</v>
      </c>
      <c r="B218" t="s">
        <v>27</v>
      </c>
      <c r="C218" t="s">
        <v>15</v>
      </c>
      <c r="D218" t="s">
        <v>77</v>
      </c>
      <c r="E218" t="s">
        <v>6</v>
      </c>
      <c r="F218">
        <v>60</v>
      </c>
    </row>
    <row r="219" spans="1:6">
      <c r="A219">
        <v>2008</v>
      </c>
      <c r="B219" t="s">
        <v>27</v>
      </c>
      <c r="C219" t="s">
        <v>15</v>
      </c>
      <c r="D219" t="s">
        <v>5</v>
      </c>
      <c r="E219" t="s">
        <v>7</v>
      </c>
      <c r="F219">
        <v>15.3</v>
      </c>
    </row>
    <row r="220" spans="1:6" hidden="1">
      <c r="A220">
        <v>2008</v>
      </c>
      <c r="B220" t="s">
        <v>27</v>
      </c>
      <c r="C220" t="s">
        <v>15</v>
      </c>
      <c r="D220" t="s">
        <v>77</v>
      </c>
      <c r="E220" t="s">
        <v>7</v>
      </c>
      <c r="F220">
        <v>7.3</v>
      </c>
    </row>
    <row r="221" spans="1:6">
      <c r="A221">
        <v>2008</v>
      </c>
      <c r="B221" t="s">
        <v>27</v>
      </c>
      <c r="C221" t="s">
        <v>15</v>
      </c>
      <c r="D221" t="s">
        <v>5</v>
      </c>
      <c r="E221" t="s">
        <v>8</v>
      </c>
      <c r="F221">
        <v>50.4</v>
      </c>
    </row>
    <row r="222" spans="1:6" hidden="1">
      <c r="A222">
        <v>2008</v>
      </c>
      <c r="B222" t="s">
        <v>27</v>
      </c>
      <c r="C222" t="s">
        <v>15</v>
      </c>
      <c r="D222" t="s">
        <v>77</v>
      </c>
      <c r="E222" t="s">
        <v>8</v>
      </c>
      <c r="F222">
        <v>32.700000000000003</v>
      </c>
    </row>
    <row r="223" spans="1:6">
      <c r="A223">
        <v>2008</v>
      </c>
      <c r="B223" t="s">
        <v>27</v>
      </c>
      <c r="C223" t="s">
        <v>16</v>
      </c>
      <c r="D223" t="s">
        <v>5</v>
      </c>
      <c r="E223" t="s">
        <v>6</v>
      </c>
      <c r="F223">
        <v>44.2</v>
      </c>
    </row>
    <row r="224" spans="1:6" hidden="1">
      <c r="A224">
        <v>2008</v>
      </c>
      <c r="B224" t="s">
        <v>27</v>
      </c>
      <c r="C224" t="s">
        <v>16</v>
      </c>
      <c r="D224" t="s">
        <v>77</v>
      </c>
      <c r="E224" t="s">
        <v>6</v>
      </c>
      <c r="F224">
        <v>43.6</v>
      </c>
    </row>
    <row r="225" spans="1:6">
      <c r="A225">
        <v>2008</v>
      </c>
      <c r="B225" t="s">
        <v>27</v>
      </c>
      <c r="C225" t="s">
        <v>16</v>
      </c>
      <c r="D225" t="s">
        <v>5</v>
      </c>
      <c r="E225" t="s">
        <v>7</v>
      </c>
      <c r="F225">
        <v>29.6</v>
      </c>
    </row>
    <row r="226" spans="1:6" hidden="1">
      <c r="A226">
        <v>2008</v>
      </c>
      <c r="B226" t="s">
        <v>27</v>
      </c>
      <c r="C226" t="s">
        <v>16</v>
      </c>
      <c r="D226" t="s">
        <v>77</v>
      </c>
      <c r="E226" t="s">
        <v>7</v>
      </c>
      <c r="F226">
        <v>5.8</v>
      </c>
    </row>
    <row r="227" spans="1:6">
      <c r="A227">
        <v>2008</v>
      </c>
      <c r="B227" t="s">
        <v>27</v>
      </c>
      <c r="C227" t="s">
        <v>16</v>
      </c>
      <c r="D227" t="s">
        <v>5</v>
      </c>
      <c r="E227" t="s">
        <v>8</v>
      </c>
      <c r="F227">
        <v>26.1</v>
      </c>
    </row>
    <row r="228" spans="1:6" hidden="1">
      <c r="A228">
        <v>2008</v>
      </c>
      <c r="B228" t="s">
        <v>27</v>
      </c>
      <c r="C228" t="s">
        <v>16</v>
      </c>
      <c r="D228" t="s">
        <v>77</v>
      </c>
      <c r="E228" t="s">
        <v>8</v>
      </c>
      <c r="F228">
        <v>50.6</v>
      </c>
    </row>
    <row r="229" spans="1:6">
      <c r="A229">
        <v>2008</v>
      </c>
      <c r="B229" t="s">
        <v>27</v>
      </c>
      <c r="C229" t="s">
        <v>17</v>
      </c>
      <c r="D229" t="s">
        <v>5</v>
      </c>
      <c r="E229" t="s">
        <v>6</v>
      </c>
      <c r="F229">
        <v>27.9</v>
      </c>
    </row>
    <row r="230" spans="1:6" hidden="1">
      <c r="A230">
        <v>2008</v>
      </c>
      <c r="B230" t="s">
        <v>27</v>
      </c>
      <c r="C230" t="s">
        <v>17</v>
      </c>
      <c r="D230" t="s">
        <v>77</v>
      </c>
      <c r="E230" t="s">
        <v>6</v>
      </c>
      <c r="F230">
        <v>75.400000000000006</v>
      </c>
    </row>
    <row r="231" spans="1:6">
      <c r="A231">
        <v>2008</v>
      </c>
      <c r="B231" t="s">
        <v>27</v>
      </c>
      <c r="C231" t="s">
        <v>17</v>
      </c>
      <c r="D231" t="s">
        <v>5</v>
      </c>
      <c r="E231" t="s">
        <v>7</v>
      </c>
      <c r="F231">
        <v>19.899999999999999</v>
      </c>
    </row>
    <row r="232" spans="1:6" hidden="1">
      <c r="A232">
        <v>2008</v>
      </c>
      <c r="B232" t="s">
        <v>27</v>
      </c>
      <c r="C232" t="s">
        <v>17</v>
      </c>
      <c r="D232" t="s">
        <v>77</v>
      </c>
      <c r="E232" t="s">
        <v>7</v>
      </c>
      <c r="F232">
        <v>1.3</v>
      </c>
    </row>
    <row r="233" spans="1:6">
      <c r="A233">
        <v>2008</v>
      </c>
      <c r="B233" t="s">
        <v>27</v>
      </c>
      <c r="C233" t="s">
        <v>17</v>
      </c>
      <c r="D233" t="s">
        <v>5</v>
      </c>
      <c r="E233" t="s">
        <v>8</v>
      </c>
      <c r="F233">
        <v>52.2</v>
      </c>
    </row>
    <row r="234" spans="1:6" hidden="1">
      <c r="A234">
        <v>2008</v>
      </c>
      <c r="B234" t="s">
        <v>27</v>
      </c>
      <c r="C234" t="s">
        <v>17</v>
      </c>
      <c r="D234" t="s">
        <v>77</v>
      </c>
      <c r="E234" t="s">
        <v>8</v>
      </c>
      <c r="F234">
        <v>23.2</v>
      </c>
    </row>
    <row r="235" spans="1:6">
      <c r="A235">
        <v>2008</v>
      </c>
      <c r="B235" t="s">
        <v>27</v>
      </c>
      <c r="C235" t="s">
        <v>18</v>
      </c>
      <c r="D235" t="s">
        <v>5</v>
      </c>
      <c r="E235" t="s">
        <v>6</v>
      </c>
      <c r="F235">
        <v>28.1</v>
      </c>
    </row>
    <row r="236" spans="1:6" hidden="1">
      <c r="A236">
        <v>2008</v>
      </c>
      <c r="B236" t="s">
        <v>27</v>
      </c>
      <c r="C236" t="s">
        <v>18</v>
      </c>
      <c r="D236" t="s">
        <v>77</v>
      </c>
      <c r="E236" t="s">
        <v>6</v>
      </c>
      <c r="F236">
        <v>79.900000000000006</v>
      </c>
    </row>
    <row r="237" spans="1:6">
      <c r="A237">
        <v>2008</v>
      </c>
      <c r="B237" t="s">
        <v>27</v>
      </c>
      <c r="C237" t="s">
        <v>18</v>
      </c>
      <c r="D237" t="s">
        <v>5</v>
      </c>
      <c r="E237" t="s">
        <v>7</v>
      </c>
      <c r="F237">
        <v>31</v>
      </c>
    </row>
    <row r="238" spans="1:6" hidden="1">
      <c r="A238">
        <v>2008</v>
      </c>
      <c r="B238" t="s">
        <v>27</v>
      </c>
      <c r="C238" t="s">
        <v>18</v>
      </c>
      <c r="D238" t="s">
        <v>77</v>
      </c>
      <c r="E238" t="s">
        <v>7</v>
      </c>
      <c r="F238">
        <v>3.9</v>
      </c>
    </row>
    <row r="239" spans="1:6">
      <c r="A239">
        <v>2008</v>
      </c>
      <c r="B239" t="s">
        <v>27</v>
      </c>
      <c r="C239" t="s">
        <v>18</v>
      </c>
      <c r="D239" t="s">
        <v>5</v>
      </c>
      <c r="E239" t="s">
        <v>8</v>
      </c>
      <c r="F239">
        <v>40.9</v>
      </c>
    </row>
    <row r="240" spans="1:6" hidden="1">
      <c r="A240">
        <v>2008</v>
      </c>
      <c r="B240" t="s">
        <v>27</v>
      </c>
      <c r="C240" t="s">
        <v>18</v>
      </c>
      <c r="D240" t="s">
        <v>77</v>
      </c>
      <c r="E240" t="s">
        <v>8</v>
      </c>
      <c r="F240">
        <v>16.2</v>
      </c>
    </row>
    <row r="241" spans="1:6">
      <c r="A241">
        <v>2008</v>
      </c>
      <c r="B241" t="s">
        <v>27</v>
      </c>
      <c r="C241" t="s">
        <v>19</v>
      </c>
      <c r="D241" t="s">
        <v>5</v>
      </c>
      <c r="E241" t="s">
        <v>6</v>
      </c>
      <c r="F241">
        <v>18.600000000000001</v>
      </c>
    </row>
    <row r="242" spans="1:6" hidden="1">
      <c r="A242">
        <v>2008</v>
      </c>
      <c r="B242" t="s">
        <v>27</v>
      </c>
      <c r="C242" t="s">
        <v>19</v>
      </c>
      <c r="D242" t="s">
        <v>77</v>
      </c>
      <c r="E242" t="s">
        <v>6</v>
      </c>
      <c r="F242">
        <v>51.9</v>
      </c>
    </row>
    <row r="243" spans="1:6">
      <c r="A243">
        <v>2008</v>
      </c>
      <c r="B243" t="s">
        <v>27</v>
      </c>
      <c r="C243" t="s">
        <v>19</v>
      </c>
      <c r="D243" t="s">
        <v>5</v>
      </c>
      <c r="E243" t="s">
        <v>7</v>
      </c>
      <c r="F243">
        <v>28.9</v>
      </c>
    </row>
    <row r="244" spans="1:6" hidden="1">
      <c r="A244">
        <v>2008</v>
      </c>
      <c r="B244" t="s">
        <v>27</v>
      </c>
      <c r="C244" t="s">
        <v>19</v>
      </c>
      <c r="D244" t="s">
        <v>77</v>
      </c>
      <c r="E244" t="s">
        <v>7</v>
      </c>
      <c r="F244">
        <v>1.9</v>
      </c>
    </row>
    <row r="245" spans="1:6">
      <c r="A245">
        <v>2008</v>
      </c>
      <c r="B245" t="s">
        <v>27</v>
      </c>
      <c r="C245" t="s">
        <v>19</v>
      </c>
      <c r="D245" t="s">
        <v>5</v>
      </c>
      <c r="E245" t="s">
        <v>8</v>
      </c>
      <c r="F245">
        <v>52.5</v>
      </c>
    </row>
    <row r="246" spans="1:6" hidden="1">
      <c r="A246">
        <v>2008</v>
      </c>
      <c r="B246" t="s">
        <v>27</v>
      </c>
      <c r="C246" t="s">
        <v>19</v>
      </c>
      <c r="D246" t="s">
        <v>77</v>
      </c>
      <c r="E246" t="s">
        <v>8</v>
      </c>
      <c r="F246">
        <v>46.1</v>
      </c>
    </row>
    <row r="247" spans="1:6">
      <c r="A247">
        <v>2009</v>
      </c>
      <c r="B247" t="s">
        <v>25</v>
      </c>
      <c r="C247" t="s">
        <v>4</v>
      </c>
      <c r="D247" t="s">
        <v>5</v>
      </c>
      <c r="E247" t="s">
        <v>6</v>
      </c>
      <c r="F247">
        <v>36.1</v>
      </c>
    </row>
    <row r="248" spans="1:6" hidden="1">
      <c r="A248">
        <v>2009</v>
      </c>
      <c r="B248" t="s">
        <v>25</v>
      </c>
      <c r="C248" t="s">
        <v>4</v>
      </c>
      <c r="D248" t="s">
        <v>77</v>
      </c>
      <c r="E248" t="s">
        <v>6</v>
      </c>
      <c r="F248">
        <v>40.799999999999997</v>
      </c>
    </row>
    <row r="249" spans="1:6">
      <c r="A249">
        <v>2009</v>
      </c>
      <c r="B249" t="s">
        <v>25</v>
      </c>
      <c r="C249" t="s">
        <v>4</v>
      </c>
      <c r="D249" t="s">
        <v>5</v>
      </c>
      <c r="E249" t="s">
        <v>7</v>
      </c>
      <c r="F249">
        <v>18.5</v>
      </c>
    </row>
    <row r="250" spans="1:6" hidden="1">
      <c r="A250">
        <v>2009</v>
      </c>
      <c r="B250" t="s">
        <v>25</v>
      </c>
      <c r="C250" t="s">
        <v>4</v>
      </c>
      <c r="D250" t="s">
        <v>77</v>
      </c>
      <c r="E250" t="s">
        <v>7</v>
      </c>
      <c r="F250">
        <v>4.5</v>
      </c>
    </row>
    <row r="251" spans="1:6">
      <c r="A251">
        <v>2009</v>
      </c>
      <c r="B251" t="s">
        <v>25</v>
      </c>
      <c r="C251" t="s">
        <v>4</v>
      </c>
      <c r="D251" t="s">
        <v>5</v>
      </c>
      <c r="E251" t="s">
        <v>8</v>
      </c>
      <c r="F251">
        <v>45.4</v>
      </c>
    </row>
    <row r="252" spans="1:6" hidden="1">
      <c r="A252">
        <v>2009</v>
      </c>
      <c r="B252" t="s">
        <v>25</v>
      </c>
      <c r="C252" t="s">
        <v>4</v>
      </c>
      <c r="D252" t="s">
        <v>77</v>
      </c>
      <c r="E252" t="s">
        <v>8</v>
      </c>
      <c r="F252">
        <v>54.7</v>
      </c>
    </row>
    <row r="253" spans="1:6">
      <c r="A253">
        <v>2009</v>
      </c>
      <c r="B253" t="s">
        <v>25</v>
      </c>
      <c r="C253" t="s">
        <v>10</v>
      </c>
      <c r="D253" t="s">
        <v>5</v>
      </c>
      <c r="E253" t="s">
        <v>6</v>
      </c>
      <c r="F253">
        <v>46.1</v>
      </c>
    </row>
    <row r="254" spans="1:6" hidden="1">
      <c r="A254">
        <v>2009</v>
      </c>
      <c r="B254" t="s">
        <v>25</v>
      </c>
      <c r="C254" t="s">
        <v>10</v>
      </c>
      <c r="D254" t="s">
        <v>77</v>
      </c>
      <c r="E254" t="s">
        <v>6</v>
      </c>
      <c r="F254">
        <v>71.900000000000006</v>
      </c>
    </row>
    <row r="255" spans="1:6">
      <c r="A255">
        <v>2009</v>
      </c>
      <c r="B255" t="s">
        <v>25</v>
      </c>
      <c r="C255" t="s">
        <v>10</v>
      </c>
      <c r="D255" t="s">
        <v>5</v>
      </c>
      <c r="E255" t="s">
        <v>7</v>
      </c>
      <c r="F255">
        <v>13.1</v>
      </c>
    </row>
    <row r="256" spans="1:6" hidden="1">
      <c r="A256">
        <v>2009</v>
      </c>
      <c r="B256" t="s">
        <v>25</v>
      </c>
      <c r="C256" t="s">
        <v>10</v>
      </c>
      <c r="D256" t="s">
        <v>77</v>
      </c>
      <c r="E256" t="s">
        <v>7</v>
      </c>
      <c r="F256">
        <v>11.8</v>
      </c>
    </row>
    <row r="257" spans="1:6">
      <c r="A257">
        <v>2009</v>
      </c>
      <c r="B257" t="s">
        <v>25</v>
      </c>
      <c r="C257" t="s">
        <v>10</v>
      </c>
      <c r="D257" t="s">
        <v>5</v>
      </c>
      <c r="E257" t="s">
        <v>8</v>
      </c>
      <c r="F257">
        <v>40.799999999999997</v>
      </c>
    </row>
    <row r="258" spans="1:6" hidden="1">
      <c r="A258">
        <v>2009</v>
      </c>
      <c r="B258" t="s">
        <v>25</v>
      </c>
      <c r="C258" t="s">
        <v>10</v>
      </c>
      <c r="D258" t="s">
        <v>77</v>
      </c>
      <c r="E258" t="s">
        <v>8</v>
      </c>
      <c r="F258">
        <v>16.3</v>
      </c>
    </row>
    <row r="259" spans="1:6">
      <c r="A259">
        <v>2009</v>
      </c>
      <c r="B259" t="s">
        <v>25</v>
      </c>
      <c r="C259" t="s">
        <v>11</v>
      </c>
      <c r="D259" t="s">
        <v>5</v>
      </c>
      <c r="E259" t="s">
        <v>6</v>
      </c>
      <c r="F259">
        <v>39.9</v>
      </c>
    </row>
    <row r="260" spans="1:6" hidden="1">
      <c r="A260">
        <v>2009</v>
      </c>
      <c r="B260" t="s">
        <v>25</v>
      </c>
      <c r="C260" t="s">
        <v>11</v>
      </c>
      <c r="D260" t="s">
        <v>77</v>
      </c>
      <c r="E260" t="s">
        <v>6</v>
      </c>
      <c r="F260">
        <v>52.5</v>
      </c>
    </row>
    <row r="261" spans="1:6">
      <c r="A261">
        <v>2009</v>
      </c>
      <c r="B261" t="s">
        <v>25</v>
      </c>
      <c r="C261" t="s">
        <v>11</v>
      </c>
      <c r="D261" t="s">
        <v>5</v>
      </c>
      <c r="E261" t="s">
        <v>7</v>
      </c>
      <c r="F261">
        <v>8.1</v>
      </c>
    </row>
    <row r="262" spans="1:6" hidden="1">
      <c r="A262">
        <v>2009</v>
      </c>
      <c r="B262" t="s">
        <v>25</v>
      </c>
      <c r="C262" t="s">
        <v>11</v>
      </c>
      <c r="D262" t="s">
        <v>77</v>
      </c>
      <c r="E262" t="s">
        <v>7</v>
      </c>
      <c r="F262">
        <v>4</v>
      </c>
    </row>
    <row r="263" spans="1:6">
      <c r="A263">
        <v>2009</v>
      </c>
      <c r="B263" t="s">
        <v>25</v>
      </c>
      <c r="C263" t="s">
        <v>11</v>
      </c>
      <c r="D263" t="s">
        <v>5</v>
      </c>
      <c r="E263" t="s">
        <v>8</v>
      </c>
      <c r="F263">
        <v>52</v>
      </c>
    </row>
    <row r="264" spans="1:6" hidden="1">
      <c r="A264">
        <v>2009</v>
      </c>
      <c r="B264" t="s">
        <v>25</v>
      </c>
      <c r="C264" t="s">
        <v>11</v>
      </c>
      <c r="D264" t="s">
        <v>77</v>
      </c>
      <c r="E264" t="s">
        <v>8</v>
      </c>
      <c r="F264">
        <v>43.5</v>
      </c>
    </row>
    <row r="265" spans="1:6">
      <c r="A265">
        <v>2009</v>
      </c>
      <c r="B265" t="s">
        <v>25</v>
      </c>
      <c r="C265" t="s">
        <v>12</v>
      </c>
      <c r="D265" t="s">
        <v>5</v>
      </c>
      <c r="E265" t="s">
        <v>6</v>
      </c>
      <c r="F265">
        <v>29.4</v>
      </c>
    </row>
    <row r="266" spans="1:6" hidden="1">
      <c r="A266">
        <v>2009</v>
      </c>
      <c r="B266" t="s">
        <v>25</v>
      </c>
      <c r="C266" t="s">
        <v>12</v>
      </c>
      <c r="D266" t="s">
        <v>77</v>
      </c>
      <c r="E266" t="s">
        <v>6</v>
      </c>
      <c r="F266">
        <v>57.4</v>
      </c>
    </row>
    <row r="267" spans="1:6">
      <c r="A267">
        <v>2009</v>
      </c>
      <c r="B267" t="s">
        <v>25</v>
      </c>
      <c r="C267" t="s">
        <v>12</v>
      </c>
      <c r="D267" t="s">
        <v>5</v>
      </c>
      <c r="E267" t="s">
        <v>7</v>
      </c>
      <c r="F267">
        <v>33.700000000000003</v>
      </c>
    </row>
    <row r="268" spans="1:6" hidden="1">
      <c r="A268">
        <v>2009</v>
      </c>
      <c r="B268" t="s">
        <v>25</v>
      </c>
      <c r="C268" t="s">
        <v>12</v>
      </c>
      <c r="D268" t="s">
        <v>77</v>
      </c>
      <c r="E268" t="s">
        <v>7</v>
      </c>
      <c r="F268">
        <v>3.3</v>
      </c>
    </row>
    <row r="269" spans="1:6">
      <c r="A269">
        <v>2009</v>
      </c>
      <c r="B269" t="s">
        <v>25</v>
      </c>
      <c r="C269" t="s">
        <v>12</v>
      </c>
      <c r="D269" t="s">
        <v>5</v>
      </c>
      <c r="E269" t="s">
        <v>8</v>
      </c>
      <c r="F269">
        <v>36.9</v>
      </c>
    </row>
    <row r="270" spans="1:6" hidden="1">
      <c r="A270">
        <v>2009</v>
      </c>
      <c r="B270" t="s">
        <v>25</v>
      </c>
      <c r="C270" t="s">
        <v>12</v>
      </c>
      <c r="D270" t="s">
        <v>77</v>
      </c>
      <c r="E270" t="s">
        <v>8</v>
      </c>
      <c r="F270">
        <v>39.299999999999997</v>
      </c>
    </row>
    <row r="271" spans="1:6" hidden="1">
      <c r="A271">
        <v>2009</v>
      </c>
      <c r="B271" t="s">
        <v>25</v>
      </c>
      <c r="C271" t="s">
        <v>13</v>
      </c>
      <c r="D271" t="s">
        <v>77</v>
      </c>
      <c r="E271" t="s">
        <v>6</v>
      </c>
      <c r="F271">
        <v>97.1</v>
      </c>
    </row>
    <row r="272" spans="1:6" hidden="1">
      <c r="A272">
        <v>2009</v>
      </c>
      <c r="B272" t="s">
        <v>25</v>
      </c>
      <c r="C272" t="s">
        <v>13</v>
      </c>
      <c r="D272" t="s">
        <v>77</v>
      </c>
      <c r="E272" t="s">
        <v>8</v>
      </c>
      <c r="F272">
        <v>2.9</v>
      </c>
    </row>
    <row r="273" spans="1:6">
      <c r="A273">
        <v>2009</v>
      </c>
      <c r="B273" t="s">
        <v>25</v>
      </c>
      <c r="C273" t="s">
        <v>14</v>
      </c>
      <c r="D273" t="s">
        <v>5</v>
      </c>
      <c r="E273" t="s">
        <v>6</v>
      </c>
      <c r="F273">
        <v>45.8</v>
      </c>
    </row>
    <row r="274" spans="1:6" hidden="1">
      <c r="A274">
        <v>2009</v>
      </c>
      <c r="B274" t="s">
        <v>25</v>
      </c>
      <c r="C274" t="s">
        <v>14</v>
      </c>
      <c r="D274" t="s">
        <v>77</v>
      </c>
      <c r="E274" t="s">
        <v>6</v>
      </c>
      <c r="F274">
        <v>70.099999999999994</v>
      </c>
    </row>
    <row r="275" spans="1:6">
      <c r="A275">
        <v>2009</v>
      </c>
      <c r="B275" t="s">
        <v>25</v>
      </c>
      <c r="C275" t="s">
        <v>14</v>
      </c>
      <c r="D275" t="s">
        <v>5</v>
      </c>
      <c r="E275" t="s">
        <v>7</v>
      </c>
      <c r="F275">
        <v>26.3</v>
      </c>
    </row>
    <row r="276" spans="1:6" hidden="1">
      <c r="A276">
        <v>2009</v>
      </c>
      <c r="B276" t="s">
        <v>25</v>
      </c>
      <c r="C276" t="s">
        <v>14</v>
      </c>
      <c r="D276" t="s">
        <v>77</v>
      </c>
      <c r="E276" t="s">
        <v>7</v>
      </c>
      <c r="F276">
        <v>1.9</v>
      </c>
    </row>
    <row r="277" spans="1:6">
      <c r="A277">
        <v>2009</v>
      </c>
      <c r="B277" t="s">
        <v>25</v>
      </c>
      <c r="C277" t="s">
        <v>14</v>
      </c>
      <c r="D277" t="s">
        <v>5</v>
      </c>
      <c r="E277" t="s">
        <v>8</v>
      </c>
      <c r="F277">
        <v>27.9</v>
      </c>
    </row>
    <row r="278" spans="1:6" hidden="1">
      <c r="A278">
        <v>2009</v>
      </c>
      <c r="B278" t="s">
        <v>25</v>
      </c>
      <c r="C278" t="s">
        <v>14</v>
      </c>
      <c r="D278" t="s">
        <v>77</v>
      </c>
      <c r="E278" t="s">
        <v>8</v>
      </c>
      <c r="F278">
        <v>28</v>
      </c>
    </row>
    <row r="279" spans="1:6">
      <c r="A279">
        <v>2009</v>
      </c>
      <c r="B279" t="s">
        <v>25</v>
      </c>
      <c r="C279" t="s">
        <v>15</v>
      </c>
      <c r="D279" t="s">
        <v>5</v>
      </c>
      <c r="E279" t="s">
        <v>6</v>
      </c>
      <c r="F279">
        <v>31.3</v>
      </c>
    </row>
    <row r="280" spans="1:6" hidden="1">
      <c r="A280">
        <v>2009</v>
      </c>
      <c r="B280" t="s">
        <v>25</v>
      </c>
      <c r="C280" t="s">
        <v>15</v>
      </c>
      <c r="D280" t="s">
        <v>77</v>
      </c>
      <c r="E280" t="s">
        <v>6</v>
      </c>
      <c r="F280">
        <v>58.7</v>
      </c>
    </row>
    <row r="281" spans="1:6">
      <c r="A281">
        <v>2009</v>
      </c>
      <c r="B281" t="s">
        <v>25</v>
      </c>
      <c r="C281" t="s">
        <v>15</v>
      </c>
      <c r="D281" t="s">
        <v>5</v>
      </c>
      <c r="E281" t="s">
        <v>7</v>
      </c>
      <c r="F281">
        <v>23.5</v>
      </c>
    </row>
    <row r="282" spans="1:6" hidden="1">
      <c r="A282">
        <v>2009</v>
      </c>
      <c r="B282" t="s">
        <v>25</v>
      </c>
      <c r="C282" t="s">
        <v>15</v>
      </c>
      <c r="D282" t="s">
        <v>77</v>
      </c>
      <c r="E282" t="s">
        <v>7</v>
      </c>
      <c r="F282">
        <v>12.7</v>
      </c>
    </row>
    <row r="283" spans="1:6">
      <c r="A283">
        <v>2009</v>
      </c>
      <c r="B283" t="s">
        <v>25</v>
      </c>
      <c r="C283" t="s">
        <v>15</v>
      </c>
      <c r="D283" t="s">
        <v>5</v>
      </c>
      <c r="E283" t="s">
        <v>8</v>
      </c>
      <c r="F283">
        <v>45.2</v>
      </c>
    </row>
    <row r="284" spans="1:6" hidden="1">
      <c r="A284">
        <v>2009</v>
      </c>
      <c r="B284" t="s">
        <v>25</v>
      </c>
      <c r="C284" t="s">
        <v>15</v>
      </c>
      <c r="D284" t="s">
        <v>77</v>
      </c>
      <c r="E284" t="s">
        <v>8</v>
      </c>
      <c r="F284">
        <v>28.7</v>
      </c>
    </row>
    <row r="285" spans="1:6">
      <c r="A285">
        <v>2009</v>
      </c>
      <c r="B285" t="s">
        <v>25</v>
      </c>
      <c r="C285" t="s">
        <v>16</v>
      </c>
      <c r="D285" t="s">
        <v>5</v>
      </c>
      <c r="E285" t="s">
        <v>6</v>
      </c>
      <c r="F285">
        <v>41.8</v>
      </c>
    </row>
    <row r="286" spans="1:6" hidden="1">
      <c r="A286">
        <v>2009</v>
      </c>
      <c r="B286" t="s">
        <v>25</v>
      </c>
      <c r="C286" t="s">
        <v>16</v>
      </c>
      <c r="D286" t="s">
        <v>77</v>
      </c>
      <c r="E286" t="s">
        <v>6</v>
      </c>
      <c r="F286">
        <v>41.7</v>
      </c>
    </row>
    <row r="287" spans="1:6">
      <c r="A287">
        <v>2009</v>
      </c>
      <c r="B287" t="s">
        <v>25</v>
      </c>
      <c r="C287" t="s">
        <v>16</v>
      </c>
      <c r="D287" t="s">
        <v>5</v>
      </c>
      <c r="E287" t="s">
        <v>7</v>
      </c>
      <c r="F287">
        <v>30.4</v>
      </c>
    </row>
    <row r="288" spans="1:6" hidden="1">
      <c r="A288">
        <v>2009</v>
      </c>
      <c r="B288" t="s">
        <v>25</v>
      </c>
      <c r="C288" t="s">
        <v>16</v>
      </c>
      <c r="D288" t="s">
        <v>77</v>
      </c>
      <c r="E288" t="s">
        <v>7</v>
      </c>
      <c r="F288">
        <v>8.6999999999999993</v>
      </c>
    </row>
    <row r="289" spans="1:6">
      <c r="A289">
        <v>2009</v>
      </c>
      <c r="B289" t="s">
        <v>25</v>
      </c>
      <c r="C289" t="s">
        <v>16</v>
      </c>
      <c r="D289" t="s">
        <v>5</v>
      </c>
      <c r="E289" t="s">
        <v>8</v>
      </c>
      <c r="F289">
        <v>27.8</v>
      </c>
    </row>
    <row r="290" spans="1:6" hidden="1">
      <c r="A290">
        <v>2009</v>
      </c>
      <c r="B290" t="s">
        <v>25</v>
      </c>
      <c r="C290" t="s">
        <v>16</v>
      </c>
      <c r="D290" t="s">
        <v>77</v>
      </c>
      <c r="E290" t="s">
        <v>8</v>
      </c>
      <c r="F290">
        <v>49.6</v>
      </c>
    </row>
    <row r="291" spans="1:6">
      <c r="A291">
        <v>2009</v>
      </c>
      <c r="B291" t="s">
        <v>25</v>
      </c>
      <c r="C291" t="s">
        <v>17</v>
      </c>
      <c r="D291" t="s">
        <v>5</v>
      </c>
      <c r="E291" t="s">
        <v>6</v>
      </c>
      <c r="F291">
        <v>34.200000000000003</v>
      </c>
    </row>
    <row r="292" spans="1:6" hidden="1">
      <c r="A292">
        <v>2009</v>
      </c>
      <c r="B292" t="s">
        <v>25</v>
      </c>
      <c r="C292" t="s">
        <v>17</v>
      </c>
      <c r="D292" t="s">
        <v>77</v>
      </c>
      <c r="E292" t="s">
        <v>6</v>
      </c>
      <c r="F292">
        <v>74.099999999999994</v>
      </c>
    </row>
    <row r="293" spans="1:6">
      <c r="A293">
        <v>2009</v>
      </c>
      <c r="B293" t="s">
        <v>25</v>
      </c>
      <c r="C293" t="s">
        <v>17</v>
      </c>
      <c r="D293" t="s">
        <v>5</v>
      </c>
      <c r="E293" t="s">
        <v>7</v>
      </c>
      <c r="F293">
        <v>23.3</v>
      </c>
    </row>
    <row r="294" spans="1:6" hidden="1">
      <c r="A294">
        <v>2009</v>
      </c>
      <c r="B294" t="s">
        <v>25</v>
      </c>
      <c r="C294" t="s">
        <v>17</v>
      </c>
      <c r="D294" t="s">
        <v>77</v>
      </c>
      <c r="E294" t="s">
        <v>7</v>
      </c>
      <c r="F294">
        <v>1.1000000000000001</v>
      </c>
    </row>
    <row r="295" spans="1:6">
      <c r="A295">
        <v>2009</v>
      </c>
      <c r="B295" t="s">
        <v>25</v>
      </c>
      <c r="C295" t="s">
        <v>17</v>
      </c>
      <c r="D295" t="s">
        <v>5</v>
      </c>
      <c r="E295" t="s">
        <v>8</v>
      </c>
      <c r="F295">
        <v>42.6</v>
      </c>
    </row>
    <row r="296" spans="1:6" hidden="1">
      <c r="A296">
        <v>2009</v>
      </c>
      <c r="B296" t="s">
        <v>25</v>
      </c>
      <c r="C296" t="s">
        <v>17</v>
      </c>
      <c r="D296" t="s">
        <v>77</v>
      </c>
      <c r="E296" t="s">
        <v>8</v>
      </c>
      <c r="F296">
        <v>24.8</v>
      </c>
    </row>
    <row r="297" spans="1:6">
      <c r="A297">
        <v>2009</v>
      </c>
      <c r="B297" t="s">
        <v>25</v>
      </c>
      <c r="C297" t="s">
        <v>18</v>
      </c>
      <c r="D297" t="s">
        <v>5</v>
      </c>
      <c r="E297" t="s">
        <v>6</v>
      </c>
      <c r="F297">
        <v>44.5</v>
      </c>
    </row>
    <row r="298" spans="1:6" hidden="1">
      <c r="A298">
        <v>2009</v>
      </c>
      <c r="B298" t="s">
        <v>25</v>
      </c>
      <c r="C298" t="s">
        <v>18</v>
      </c>
      <c r="D298" t="s">
        <v>77</v>
      </c>
      <c r="E298" t="s">
        <v>6</v>
      </c>
      <c r="F298">
        <v>83.6</v>
      </c>
    </row>
    <row r="299" spans="1:6">
      <c r="A299">
        <v>2009</v>
      </c>
      <c r="B299" t="s">
        <v>25</v>
      </c>
      <c r="C299" t="s">
        <v>18</v>
      </c>
      <c r="D299" t="s">
        <v>5</v>
      </c>
      <c r="E299" t="s">
        <v>7</v>
      </c>
      <c r="F299">
        <v>25.3</v>
      </c>
    </row>
    <row r="300" spans="1:6" hidden="1">
      <c r="A300">
        <v>2009</v>
      </c>
      <c r="B300" t="s">
        <v>25</v>
      </c>
      <c r="C300" t="s">
        <v>18</v>
      </c>
      <c r="D300" t="s">
        <v>77</v>
      </c>
      <c r="E300" t="s">
        <v>7</v>
      </c>
      <c r="F300">
        <v>1.7</v>
      </c>
    </row>
    <row r="301" spans="1:6">
      <c r="A301">
        <v>2009</v>
      </c>
      <c r="B301" t="s">
        <v>25</v>
      </c>
      <c r="C301" t="s">
        <v>18</v>
      </c>
      <c r="D301" t="s">
        <v>5</v>
      </c>
      <c r="E301" t="s">
        <v>8</v>
      </c>
      <c r="F301">
        <v>30.2</v>
      </c>
    </row>
    <row r="302" spans="1:6" hidden="1">
      <c r="A302">
        <v>2009</v>
      </c>
      <c r="B302" t="s">
        <v>25</v>
      </c>
      <c r="C302" t="s">
        <v>18</v>
      </c>
      <c r="D302" t="s">
        <v>77</v>
      </c>
      <c r="E302" t="s">
        <v>8</v>
      </c>
      <c r="F302">
        <v>14.7</v>
      </c>
    </row>
    <row r="303" spans="1:6">
      <c r="A303">
        <v>2009</v>
      </c>
      <c r="B303" t="s">
        <v>25</v>
      </c>
      <c r="C303" t="s">
        <v>19</v>
      </c>
      <c r="D303" t="s">
        <v>5</v>
      </c>
      <c r="E303" t="s">
        <v>6</v>
      </c>
      <c r="F303">
        <v>16</v>
      </c>
    </row>
    <row r="304" spans="1:6" hidden="1">
      <c r="A304">
        <v>2009</v>
      </c>
      <c r="B304" t="s">
        <v>25</v>
      </c>
      <c r="C304" t="s">
        <v>19</v>
      </c>
      <c r="D304" t="s">
        <v>77</v>
      </c>
      <c r="E304" t="s">
        <v>6</v>
      </c>
      <c r="F304">
        <v>49.5</v>
      </c>
    </row>
    <row r="305" spans="1:6">
      <c r="A305">
        <v>2009</v>
      </c>
      <c r="B305" t="s">
        <v>25</v>
      </c>
      <c r="C305" t="s">
        <v>19</v>
      </c>
      <c r="D305" t="s">
        <v>5</v>
      </c>
      <c r="E305" t="s">
        <v>7</v>
      </c>
      <c r="F305">
        <v>14.6</v>
      </c>
    </row>
    <row r="306" spans="1:6" hidden="1">
      <c r="A306">
        <v>2009</v>
      </c>
      <c r="B306" t="s">
        <v>25</v>
      </c>
      <c r="C306" t="s">
        <v>19</v>
      </c>
      <c r="D306" t="s">
        <v>77</v>
      </c>
      <c r="E306" t="s">
        <v>7</v>
      </c>
      <c r="F306">
        <v>6</v>
      </c>
    </row>
    <row r="307" spans="1:6">
      <c r="A307">
        <v>2009</v>
      </c>
      <c r="B307" t="s">
        <v>25</v>
      </c>
      <c r="C307" t="s">
        <v>19</v>
      </c>
      <c r="D307" t="s">
        <v>5</v>
      </c>
      <c r="E307" t="s">
        <v>8</v>
      </c>
      <c r="F307">
        <v>69.400000000000006</v>
      </c>
    </row>
    <row r="308" spans="1:6" hidden="1">
      <c r="A308">
        <v>2009</v>
      </c>
      <c r="B308" t="s">
        <v>25</v>
      </c>
      <c r="C308" t="s">
        <v>19</v>
      </c>
      <c r="D308" t="s">
        <v>77</v>
      </c>
      <c r="E308" t="s">
        <v>8</v>
      </c>
      <c r="F308">
        <v>44.5</v>
      </c>
    </row>
    <row r="309" spans="1:6">
      <c r="A309">
        <v>2009.1</v>
      </c>
      <c r="B309" t="s">
        <v>26</v>
      </c>
      <c r="C309" t="s">
        <v>4</v>
      </c>
      <c r="D309" t="s">
        <v>5</v>
      </c>
      <c r="E309" t="s">
        <v>6</v>
      </c>
      <c r="F309">
        <v>35.6</v>
      </c>
    </row>
    <row r="310" spans="1:6" hidden="1">
      <c r="A310">
        <v>2009.1</v>
      </c>
      <c r="B310" t="s">
        <v>26</v>
      </c>
      <c r="C310" t="s">
        <v>4</v>
      </c>
      <c r="D310" t="s">
        <v>77</v>
      </c>
      <c r="E310" t="s">
        <v>6</v>
      </c>
      <c r="F310">
        <v>34</v>
      </c>
    </row>
    <row r="311" spans="1:6">
      <c r="A311">
        <v>2009.1</v>
      </c>
      <c r="B311" t="s">
        <v>26</v>
      </c>
      <c r="C311" t="s">
        <v>4</v>
      </c>
      <c r="D311" t="s">
        <v>5</v>
      </c>
      <c r="E311" t="s">
        <v>7</v>
      </c>
      <c r="F311">
        <v>14.3</v>
      </c>
    </row>
    <row r="312" spans="1:6" hidden="1">
      <c r="A312">
        <v>2009.1</v>
      </c>
      <c r="B312" t="s">
        <v>26</v>
      </c>
      <c r="C312" t="s">
        <v>4</v>
      </c>
      <c r="D312" t="s">
        <v>77</v>
      </c>
      <c r="E312" t="s">
        <v>7</v>
      </c>
      <c r="F312">
        <v>6.2</v>
      </c>
    </row>
    <row r="313" spans="1:6">
      <c r="A313">
        <v>2009.1</v>
      </c>
      <c r="B313" t="s">
        <v>26</v>
      </c>
      <c r="C313" t="s">
        <v>4</v>
      </c>
      <c r="D313" t="s">
        <v>5</v>
      </c>
      <c r="E313" t="s">
        <v>8</v>
      </c>
      <c r="F313">
        <v>50.1</v>
      </c>
    </row>
    <row r="314" spans="1:6" hidden="1">
      <c r="A314">
        <v>2009.1</v>
      </c>
      <c r="B314" t="s">
        <v>26</v>
      </c>
      <c r="C314" t="s">
        <v>4</v>
      </c>
      <c r="D314" t="s">
        <v>77</v>
      </c>
      <c r="E314" t="s">
        <v>8</v>
      </c>
      <c r="F314">
        <v>59.8</v>
      </c>
    </row>
    <row r="315" spans="1:6">
      <c r="A315">
        <v>2009.1</v>
      </c>
      <c r="B315" t="s">
        <v>26</v>
      </c>
      <c r="C315" t="s">
        <v>10</v>
      </c>
      <c r="D315" t="s">
        <v>5</v>
      </c>
      <c r="E315" t="s">
        <v>6</v>
      </c>
      <c r="F315">
        <v>36.6</v>
      </c>
    </row>
    <row r="316" spans="1:6" hidden="1">
      <c r="A316">
        <v>2009.1</v>
      </c>
      <c r="B316" t="s">
        <v>26</v>
      </c>
      <c r="C316" t="s">
        <v>10</v>
      </c>
      <c r="D316" t="s">
        <v>77</v>
      </c>
      <c r="E316" t="s">
        <v>6</v>
      </c>
      <c r="F316">
        <v>74.599999999999994</v>
      </c>
    </row>
    <row r="317" spans="1:6">
      <c r="A317">
        <v>2009.1</v>
      </c>
      <c r="B317" t="s">
        <v>26</v>
      </c>
      <c r="C317" t="s">
        <v>10</v>
      </c>
      <c r="D317" t="s">
        <v>5</v>
      </c>
      <c r="E317" t="s">
        <v>7</v>
      </c>
      <c r="F317">
        <v>7.6</v>
      </c>
    </row>
    <row r="318" spans="1:6" hidden="1">
      <c r="A318">
        <v>2009.1</v>
      </c>
      <c r="B318" t="s">
        <v>26</v>
      </c>
      <c r="C318" t="s">
        <v>10</v>
      </c>
      <c r="D318" t="s">
        <v>77</v>
      </c>
      <c r="E318" t="s">
        <v>7</v>
      </c>
      <c r="F318">
        <v>1.4</v>
      </c>
    </row>
    <row r="319" spans="1:6">
      <c r="A319">
        <v>2009.1</v>
      </c>
      <c r="B319" t="s">
        <v>26</v>
      </c>
      <c r="C319" t="s">
        <v>10</v>
      </c>
      <c r="D319" t="s">
        <v>5</v>
      </c>
      <c r="E319" t="s">
        <v>8</v>
      </c>
      <c r="F319">
        <v>55.8</v>
      </c>
    </row>
    <row r="320" spans="1:6" hidden="1">
      <c r="A320">
        <v>2009.1</v>
      </c>
      <c r="B320" t="s">
        <v>26</v>
      </c>
      <c r="C320" t="s">
        <v>10</v>
      </c>
      <c r="D320" t="s">
        <v>77</v>
      </c>
      <c r="E320" t="s">
        <v>8</v>
      </c>
      <c r="F320">
        <v>24</v>
      </c>
    </row>
    <row r="321" spans="1:6">
      <c r="A321">
        <v>2009.1</v>
      </c>
      <c r="B321" t="s">
        <v>26</v>
      </c>
      <c r="C321" t="s">
        <v>11</v>
      </c>
      <c r="D321" t="s">
        <v>5</v>
      </c>
      <c r="E321" t="s">
        <v>6</v>
      </c>
      <c r="F321">
        <v>51</v>
      </c>
    </row>
    <row r="322" spans="1:6" hidden="1">
      <c r="A322">
        <v>2009.1</v>
      </c>
      <c r="B322" t="s">
        <v>26</v>
      </c>
      <c r="C322" t="s">
        <v>11</v>
      </c>
      <c r="D322" t="s">
        <v>77</v>
      </c>
      <c r="E322" t="s">
        <v>6</v>
      </c>
      <c r="F322">
        <v>69.900000000000006</v>
      </c>
    </row>
    <row r="323" spans="1:6">
      <c r="A323">
        <v>2009.1</v>
      </c>
      <c r="B323" t="s">
        <v>26</v>
      </c>
      <c r="C323" t="s">
        <v>11</v>
      </c>
      <c r="D323" t="s">
        <v>5</v>
      </c>
      <c r="E323" t="s">
        <v>7</v>
      </c>
      <c r="F323">
        <v>3.5</v>
      </c>
    </row>
    <row r="324" spans="1:6" hidden="1">
      <c r="A324">
        <v>2009.1</v>
      </c>
      <c r="B324" t="s">
        <v>26</v>
      </c>
      <c r="C324" t="s">
        <v>11</v>
      </c>
      <c r="D324" t="s">
        <v>77</v>
      </c>
      <c r="E324" t="s">
        <v>7</v>
      </c>
      <c r="F324">
        <v>0.5</v>
      </c>
    </row>
    <row r="325" spans="1:6">
      <c r="A325">
        <v>2009.1</v>
      </c>
      <c r="B325" t="s">
        <v>26</v>
      </c>
      <c r="C325" t="s">
        <v>11</v>
      </c>
      <c r="D325" t="s">
        <v>5</v>
      </c>
      <c r="E325" t="s">
        <v>8</v>
      </c>
      <c r="F325">
        <v>45.5</v>
      </c>
    </row>
    <row r="326" spans="1:6" hidden="1">
      <c r="A326">
        <v>2009.1</v>
      </c>
      <c r="B326" t="s">
        <v>26</v>
      </c>
      <c r="C326" t="s">
        <v>11</v>
      </c>
      <c r="D326" t="s">
        <v>77</v>
      </c>
      <c r="E326" t="s">
        <v>8</v>
      </c>
      <c r="F326">
        <v>29.6</v>
      </c>
    </row>
    <row r="327" spans="1:6">
      <c r="A327">
        <v>2009.1</v>
      </c>
      <c r="B327" t="s">
        <v>26</v>
      </c>
      <c r="C327" t="s">
        <v>12</v>
      </c>
      <c r="D327" t="s">
        <v>5</v>
      </c>
      <c r="E327" t="s">
        <v>6</v>
      </c>
      <c r="F327">
        <v>19.100000000000001</v>
      </c>
    </row>
    <row r="328" spans="1:6" hidden="1">
      <c r="A328">
        <v>2009.1</v>
      </c>
      <c r="B328" t="s">
        <v>26</v>
      </c>
      <c r="C328" t="s">
        <v>12</v>
      </c>
      <c r="D328" t="s">
        <v>77</v>
      </c>
      <c r="E328" t="s">
        <v>6</v>
      </c>
      <c r="F328">
        <v>45.5</v>
      </c>
    </row>
    <row r="329" spans="1:6">
      <c r="A329">
        <v>2009.1</v>
      </c>
      <c r="B329" t="s">
        <v>26</v>
      </c>
      <c r="C329" t="s">
        <v>12</v>
      </c>
      <c r="D329" t="s">
        <v>5</v>
      </c>
      <c r="E329" t="s">
        <v>7</v>
      </c>
      <c r="F329">
        <v>35</v>
      </c>
    </row>
    <row r="330" spans="1:6">
      <c r="A330">
        <v>2009.1</v>
      </c>
      <c r="B330" t="s">
        <v>26</v>
      </c>
      <c r="C330" t="s">
        <v>12</v>
      </c>
      <c r="D330" t="s">
        <v>5</v>
      </c>
      <c r="E330" t="s">
        <v>8</v>
      </c>
      <c r="F330">
        <v>45.8</v>
      </c>
    </row>
    <row r="331" spans="1:6" hidden="1">
      <c r="A331">
        <v>2009.1</v>
      </c>
      <c r="B331" t="s">
        <v>26</v>
      </c>
      <c r="C331" t="s">
        <v>12</v>
      </c>
      <c r="D331" t="s">
        <v>77</v>
      </c>
      <c r="E331" t="s">
        <v>8</v>
      </c>
      <c r="F331">
        <v>54.5</v>
      </c>
    </row>
    <row r="332" spans="1:6" hidden="1">
      <c r="A332">
        <v>2009.1</v>
      </c>
      <c r="B332" t="s">
        <v>26</v>
      </c>
      <c r="C332" t="s">
        <v>13</v>
      </c>
      <c r="D332" t="s">
        <v>77</v>
      </c>
      <c r="E332" t="s">
        <v>6</v>
      </c>
      <c r="F332">
        <v>99</v>
      </c>
    </row>
    <row r="333" spans="1:6" hidden="1">
      <c r="A333">
        <v>2009.1</v>
      </c>
      <c r="B333" t="s">
        <v>26</v>
      </c>
      <c r="C333" t="s">
        <v>13</v>
      </c>
      <c r="D333" t="s">
        <v>77</v>
      </c>
      <c r="E333" t="s">
        <v>8</v>
      </c>
      <c r="F333">
        <v>1</v>
      </c>
    </row>
    <row r="334" spans="1:6">
      <c r="A334">
        <v>2009.1</v>
      </c>
      <c r="B334" t="s">
        <v>26</v>
      </c>
      <c r="C334" t="s">
        <v>14</v>
      </c>
      <c r="D334" t="s">
        <v>5</v>
      </c>
      <c r="E334" t="s">
        <v>6</v>
      </c>
      <c r="F334">
        <v>21.7</v>
      </c>
    </row>
    <row r="335" spans="1:6" hidden="1">
      <c r="A335">
        <v>2009.1</v>
      </c>
      <c r="B335" t="s">
        <v>26</v>
      </c>
      <c r="C335" t="s">
        <v>14</v>
      </c>
      <c r="D335" t="s">
        <v>77</v>
      </c>
      <c r="E335" t="s">
        <v>6</v>
      </c>
      <c r="F335">
        <v>90.6</v>
      </c>
    </row>
    <row r="336" spans="1:6">
      <c r="A336">
        <v>2009.1</v>
      </c>
      <c r="B336" t="s">
        <v>26</v>
      </c>
      <c r="C336" t="s">
        <v>14</v>
      </c>
      <c r="D336" t="s">
        <v>5</v>
      </c>
      <c r="E336" t="s">
        <v>7</v>
      </c>
      <c r="F336">
        <v>3.8</v>
      </c>
    </row>
    <row r="337" spans="1:6">
      <c r="A337">
        <v>2009.1</v>
      </c>
      <c r="B337" t="s">
        <v>26</v>
      </c>
      <c r="C337" t="s">
        <v>14</v>
      </c>
      <c r="D337" t="s">
        <v>5</v>
      </c>
      <c r="E337" t="s">
        <v>8</v>
      </c>
      <c r="F337">
        <v>74.5</v>
      </c>
    </row>
    <row r="338" spans="1:6" hidden="1">
      <c r="A338">
        <v>2009.1</v>
      </c>
      <c r="B338" t="s">
        <v>26</v>
      </c>
      <c r="C338" t="s">
        <v>14</v>
      </c>
      <c r="D338" t="s">
        <v>77</v>
      </c>
      <c r="E338" t="s">
        <v>8</v>
      </c>
      <c r="F338">
        <v>9.4</v>
      </c>
    </row>
    <row r="339" spans="1:6">
      <c r="A339">
        <v>2009.1</v>
      </c>
      <c r="B339" t="s">
        <v>26</v>
      </c>
      <c r="C339" t="s">
        <v>15</v>
      </c>
      <c r="D339" t="s">
        <v>5</v>
      </c>
      <c r="E339" t="s">
        <v>6</v>
      </c>
      <c r="F339">
        <v>36.1</v>
      </c>
    </row>
    <row r="340" spans="1:6" hidden="1">
      <c r="A340">
        <v>2009.1</v>
      </c>
      <c r="B340" t="s">
        <v>26</v>
      </c>
      <c r="C340" t="s">
        <v>15</v>
      </c>
      <c r="D340" t="s">
        <v>77</v>
      </c>
      <c r="E340" t="s">
        <v>6</v>
      </c>
      <c r="F340">
        <v>71.599999999999994</v>
      </c>
    </row>
    <row r="341" spans="1:6">
      <c r="A341">
        <v>2009.1</v>
      </c>
      <c r="B341" t="s">
        <v>26</v>
      </c>
      <c r="C341" t="s">
        <v>15</v>
      </c>
      <c r="D341" t="s">
        <v>5</v>
      </c>
      <c r="E341" t="s">
        <v>7</v>
      </c>
      <c r="F341">
        <v>10.3</v>
      </c>
    </row>
    <row r="342" spans="1:6" hidden="1">
      <c r="A342">
        <v>2009.1</v>
      </c>
      <c r="B342" t="s">
        <v>26</v>
      </c>
      <c r="C342" t="s">
        <v>15</v>
      </c>
      <c r="D342" t="s">
        <v>77</v>
      </c>
      <c r="E342" t="s">
        <v>7</v>
      </c>
      <c r="F342">
        <v>5.0999999999999996</v>
      </c>
    </row>
    <row r="343" spans="1:6">
      <c r="A343">
        <v>2009.1</v>
      </c>
      <c r="B343" t="s">
        <v>26</v>
      </c>
      <c r="C343" t="s">
        <v>15</v>
      </c>
      <c r="D343" t="s">
        <v>5</v>
      </c>
      <c r="E343" t="s">
        <v>8</v>
      </c>
      <c r="F343">
        <v>53.6</v>
      </c>
    </row>
    <row r="344" spans="1:6" hidden="1">
      <c r="A344">
        <v>2009.1</v>
      </c>
      <c r="B344" t="s">
        <v>26</v>
      </c>
      <c r="C344" t="s">
        <v>15</v>
      </c>
      <c r="D344" t="s">
        <v>77</v>
      </c>
      <c r="E344" t="s">
        <v>8</v>
      </c>
      <c r="F344">
        <v>23.3</v>
      </c>
    </row>
    <row r="345" spans="1:6">
      <c r="A345">
        <v>2009.1</v>
      </c>
      <c r="B345" t="s">
        <v>26</v>
      </c>
      <c r="C345" t="s">
        <v>16</v>
      </c>
      <c r="D345" t="s">
        <v>5</v>
      </c>
      <c r="E345" t="s">
        <v>6</v>
      </c>
      <c r="F345">
        <v>72.5</v>
      </c>
    </row>
    <row r="346" spans="1:6" hidden="1">
      <c r="A346">
        <v>2009.1</v>
      </c>
      <c r="B346" t="s">
        <v>26</v>
      </c>
      <c r="C346" t="s">
        <v>16</v>
      </c>
      <c r="D346" t="s">
        <v>77</v>
      </c>
      <c r="E346" t="s">
        <v>6</v>
      </c>
      <c r="F346">
        <v>42.1</v>
      </c>
    </row>
    <row r="347" spans="1:6">
      <c r="A347">
        <v>2009.1</v>
      </c>
      <c r="B347" t="s">
        <v>26</v>
      </c>
      <c r="C347" t="s">
        <v>16</v>
      </c>
      <c r="D347" t="s">
        <v>5</v>
      </c>
      <c r="E347" t="s">
        <v>7</v>
      </c>
      <c r="F347">
        <v>9.6999999999999993</v>
      </c>
    </row>
    <row r="348" spans="1:6" hidden="1">
      <c r="A348">
        <v>2009.1</v>
      </c>
      <c r="B348" t="s">
        <v>26</v>
      </c>
      <c r="C348" t="s">
        <v>16</v>
      </c>
      <c r="D348" t="s">
        <v>77</v>
      </c>
      <c r="E348" t="s">
        <v>7</v>
      </c>
      <c r="F348">
        <v>1.2</v>
      </c>
    </row>
    <row r="349" spans="1:6">
      <c r="A349">
        <v>2009.1</v>
      </c>
      <c r="B349" t="s">
        <v>26</v>
      </c>
      <c r="C349" t="s">
        <v>16</v>
      </c>
      <c r="D349" t="s">
        <v>5</v>
      </c>
      <c r="E349" t="s">
        <v>8</v>
      </c>
      <c r="F349">
        <v>17.8</v>
      </c>
    </row>
    <row r="350" spans="1:6" hidden="1">
      <c r="A350">
        <v>2009.1</v>
      </c>
      <c r="B350" t="s">
        <v>26</v>
      </c>
      <c r="C350" t="s">
        <v>16</v>
      </c>
      <c r="D350" t="s">
        <v>77</v>
      </c>
      <c r="E350" t="s">
        <v>8</v>
      </c>
      <c r="F350">
        <v>56.6</v>
      </c>
    </row>
    <row r="351" spans="1:6">
      <c r="A351">
        <v>2009.1</v>
      </c>
      <c r="B351" t="s">
        <v>26</v>
      </c>
      <c r="C351" t="s">
        <v>17</v>
      </c>
      <c r="D351" t="s">
        <v>5</v>
      </c>
      <c r="E351" t="s">
        <v>6</v>
      </c>
      <c r="F351">
        <v>57.1</v>
      </c>
    </row>
    <row r="352" spans="1:6" hidden="1">
      <c r="A352">
        <v>2009.1</v>
      </c>
      <c r="B352" t="s">
        <v>26</v>
      </c>
      <c r="C352" t="s">
        <v>17</v>
      </c>
      <c r="D352" t="s">
        <v>77</v>
      </c>
      <c r="E352" t="s">
        <v>6</v>
      </c>
      <c r="F352">
        <v>77.3</v>
      </c>
    </row>
    <row r="353" spans="1:6">
      <c r="A353">
        <v>2009.1</v>
      </c>
      <c r="B353" t="s">
        <v>26</v>
      </c>
      <c r="C353" t="s">
        <v>17</v>
      </c>
      <c r="D353" t="s">
        <v>5</v>
      </c>
      <c r="E353" t="s">
        <v>7</v>
      </c>
      <c r="F353">
        <v>4.0999999999999996</v>
      </c>
    </row>
    <row r="354" spans="1:6" hidden="1">
      <c r="A354">
        <v>2009.1</v>
      </c>
      <c r="B354" t="s">
        <v>26</v>
      </c>
      <c r="C354" t="s">
        <v>17</v>
      </c>
      <c r="D354" t="s">
        <v>77</v>
      </c>
      <c r="E354" t="s">
        <v>7</v>
      </c>
      <c r="F354">
        <v>3.5</v>
      </c>
    </row>
    <row r="355" spans="1:6">
      <c r="A355">
        <v>2009.1</v>
      </c>
      <c r="B355" t="s">
        <v>26</v>
      </c>
      <c r="C355" t="s">
        <v>17</v>
      </c>
      <c r="D355" t="s">
        <v>5</v>
      </c>
      <c r="E355" t="s">
        <v>8</v>
      </c>
      <c r="F355">
        <v>38.799999999999997</v>
      </c>
    </row>
    <row r="356" spans="1:6" hidden="1">
      <c r="A356">
        <v>2009.1</v>
      </c>
      <c r="B356" t="s">
        <v>26</v>
      </c>
      <c r="C356" t="s">
        <v>17</v>
      </c>
      <c r="D356" t="s">
        <v>77</v>
      </c>
      <c r="E356" t="s">
        <v>8</v>
      </c>
      <c r="F356">
        <v>19.2</v>
      </c>
    </row>
    <row r="357" spans="1:6">
      <c r="A357">
        <v>2009.1</v>
      </c>
      <c r="B357" t="s">
        <v>26</v>
      </c>
      <c r="C357" t="s">
        <v>18</v>
      </c>
      <c r="D357" t="s">
        <v>5</v>
      </c>
      <c r="E357" t="s">
        <v>6</v>
      </c>
      <c r="F357">
        <v>37.299999999999997</v>
      </c>
    </row>
    <row r="358" spans="1:6" hidden="1">
      <c r="A358">
        <v>2009.1</v>
      </c>
      <c r="B358" t="s">
        <v>26</v>
      </c>
      <c r="C358" t="s">
        <v>18</v>
      </c>
      <c r="D358" t="s">
        <v>77</v>
      </c>
      <c r="E358" t="s">
        <v>6</v>
      </c>
      <c r="F358">
        <v>64.400000000000006</v>
      </c>
    </row>
    <row r="359" spans="1:6">
      <c r="A359">
        <v>2009.1</v>
      </c>
      <c r="B359" t="s">
        <v>26</v>
      </c>
      <c r="C359" t="s">
        <v>18</v>
      </c>
      <c r="D359" t="s">
        <v>5</v>
      </c>
      <c r="E359" t="s">
        <v>7</v>
      </c>
      <c r="F359">
        <v>28</v>
      </c>
    </row>
    <row r="360" spans="1:6" hidden="1">
      <c r="A360">
        <v>2009.1</v>
      </c>
      <c r="B360" t="s">
        <v>26</v>
      </c>
      <c r="C360" t="s">
        <v>18</v>
      </c>
      <c r="D360" t="s">
        <v>77</v>
      </c>
      <c r="E360" t="s">
        <v>7</v>
      </c>
      <c r="F360">
        <v>24.8</v>
      </c>
    </row>
    <row r="361" spans="1:6">
      <c r="A361">
        <v>2009.1</v>
      </c>
      <c r="B361" t="s">
        <v>26</v>
      </c>
      <c r="C361" t="s">
        <v>18</v>
      </c>
      <c r="D361" t="s">
        <v>5</v>
      </c>
      <c r="E361" t="s">
        <v>8</v>
      </c>
      <c r="F361">
        <v>34.700000000000003</v>
      </c>
    </row>
    <row r="362" spans="1:6" hidden="1">
      <c r="A362">
        <v>2009.1</v>
      </c>
      <c r="B362" t="s">
        <v>26</v>
      </c>
      <c r="C362" t="s">
        <v>18</v>
      </c>
      <c r="D362" t="s">
        <v>77</v>
      </c>
      <c r="E362" t="s">
        <v>8</v>
      </c>
      <c r="F362">
        <v>10.8</v>
      </c>
    </row>
    <row r="363" spans="1:6">
      <c r="A363">
        <v>2009.1</v>
      </c>
      <c r="B363" t="s">
        <v>26</v>
      </c>
      <c r="C363" t="s">
        <v>19</v>
      </c>
      <c r="D363" t="s">
        <v>5</v>
      </c>
      <c r="E363" t="s">
        <v>6</v>
      </c>
      <c r="F363">
        <v>13.6</v>
      </c>
    </row>
    <row r="364" spans="1:6" hidden="1">
      <c r="A364">
        <v>2009.1</v>
      </c>
      <c r="B364" t="s">
        <v>26</v>
      </c>
      <c r="C364" t="s">
        <v>19</v>
      </c>
      <c r="D364" t="s">
        <v>77</v>
      </c>
      <c r="E364" t="s">
        <v>6</v>
      </c>
      <c r="F364">
        <v>42.7</v>
      </c>
    </row>
    <row r="365" spans="1:6">
      <c r="A365">
        <v>2009.1</v>
      </c>
      <c r="B365" t="s">
        <v>26</v>
      </c>
      <c r="C365" t="s">
        <v>19</v>
      </c>
      <c r="D365" t="s">
        <v>5</v>
      </c>
      <c r="E365" t="s">
        <v>7</v>
      </c>
      <c r="F365">
        <v>9.6999999999999993</v>
      </c>
    </row>
    <row r="366" spans="1:6" hidden="1">
      <c r="A366">
        <v>2009.1</v>
      </c>
      <c r="B366" t="s">
        <v>26</v>
      </c>
      <c r="C366" t="s">
        <v>19</v>
      </c>
      <c r="D366" t="s">
        <v>77</v>
      </c>
      <c r="E366" t="s">
        <v>7</v>
      </c>
      <c r="F366">
        <v>9.1</v>
      </c>
    </row>
    <row r="367" spans="1:6">
      <c r="A367">
        <v>2009.1</v>
      </c>
      <c r="B367" t="s">
        <v>26</v>
      </c>
      <c r="C367" t="s">
        <v>19</v>
      </c>
      <c r="D367" t="s">
        <v>5</v>
      </c>
      <c r="E367" t="s">
        <v>8</v>
      </c>
      <c r="F367">
        <v>76.7</v>
      </c>
    </row>
    <row r="368" spans="1:6" hidden="1">
      <c r="A368">
        <v>2009.1</v>
      </c>
      <c r="B368" t="s">
        <v>26</v>
      </c>
      <c r="C368" t="s">
        <v>19</v>
      </c>
      <c r="D368" t="s">
        <v>77</v>
      </c>
      <c r="E368" t="s">
        <v>8</v>
      </c>
      <c r="F368">
        <v>48.1</v>
      </c>
    </row>
    <row r="369" spans="1:6">
      <c r="A369">
        <v>2011</v>
      </c>
      <c r="B369" t="s">
        <v>24</v>
      </c>
      <c r="C369" t="s">
        <v>4</v>
      </c>
      <c r="D369" t="s">
        <v>5</v>
      </c>
      <c r="E369" t="s">
        <v>6</v>
      </c>
      <c r="F369">
        <v>25</v>
      </c>
    </row>
    <row r="370" spans="1:6" hidden="1">
      <c r="A370">
        <v>2011</v>
      </c>
      <c r="B370" t="s">
        <v>24</v>
      </c>
      <c r="C370" t="s">
        <v>4</v>
      </c>
      <c r="D370" t="s">
        <v>77</v>
      </c>
      <c r="E370" t="s">
        <v>6</v>
      </c>
      <c r="F370">
        <v>56.9</v>
      </c>
    </row>
    <row r="371" spans="1:6">
      <c r="A371">
        <v>2011</v>
      </c>
      <c r="B371" t="s">
        <v>24</v>
      </c>
      <c r="C371" t="s">
        <v>4</v>
      </c>
      <c r="D371" t="s">
        <v>5</v>
      </c>
      <c r="E371" t="s">
        <v>7</v>
      </c>
      <c r="F371">
        <v>9.6999999999999993</v>
      </c>
    </row>
    <row r="372" spans="1:6">
      <c r="A372">
        <v>2011</v>
      </c>
      <c r="B372" t="s">
        <v>24</v>
      </c>
      <c r="C372" t="s">
        <v>4</v>
      </c>
      <c r="D372" t="s">
        <v>5</v>
      </c>
      <c r="E372" t="s">
        <v>8</v>
      </c>
      <c r="F372">
        <v>65.3</v>
      </c>
    </row>
    <row r="373" spans="1:6" hidden="1">
      <c r="A373">
        <v>2011</v>
      </c>
      <c r="B373" t="s">
        <v>24</v>
      </c>
      <c r="C373" t="s">
        <v>4</v>
      </c>
      <c r="D373" t="s">
        <v>77</v>
      </c>
      <c r="E373" t="s">
        <v>8</v>
      </c>
      <c r="F373">
        <v>43.1</v>
      </c>
    </row>
    <row r="374" spans="1:6">
      <c r="A374">
        <v>2011</v>
      </c>
      <c r="B374" t="s">
        <v>24</v>
      </c>
      <c r="C374" t="s">
        <v>10</v>
      </c>
      <c r="D374" t="s">
        <v>5</v>
      </c>
      <c r="E374" t="s">
        <v>6</v>
      </c>
      <c r="F374">
        <v>57</v>
      </c>
    </row>
    <row r="375" spans="1:6" hidden="1">
      <c r="A375">
        <v>2011</v>
      </c>
      <c r="B375" t="s">
        <v>24</v>
      </c>
      <c r="C375" t="s">
        <v>10</v>
      </c>
      <c r="D375" t="s">
        <v>77</v>
      </c>
      <c r="E375" t="s">
        <v>6</v>
      </c>
      <c r="F375">
        <v>80.8</v>
      </c>
    </row>
    <row r="376" spans="1:6">
      <c r="A376">
        <v>2011</v>
      </c>
      <c r="B376" t="s">
        <v>24</v>
      </c>
      <c r="C376" t="s">
        <v>10</v>
      </c>
      <c r="D376" t="s">
        <v>5</v>
      </c>
      <c r="E376" t="s">
        <v>7</v>
      </c>
      <c r="F376">
        <v>10.5</v>
      </c>
    </row>
    <row r="377" spans="1:6" hidden="1">
      <c r="A377">
        <v>2011</v>
      </c>
      <c r="B377" t="s">
        <v>24</v>
      </c>
      <c r="C377" t="s">
        <v>10</v>
      </c>
      <c r="D377" t="s">
        <v>77</v>
      </c>
      <c r="E377" t="s">
        <v>7</v>
      </c>
      <c r="F377">
        <v>3.3</v>
      </c>
    </row>
    <row r="378" spans="1:6">
      <c r="A378">
        <v>2011</v>
      </c>
      <c r="B378" t="s">
        <v>24</v>
      </c>
      <c r="C378" t="s">
        <v>10</v>
      </c>
      <c r="D378" t="s">
        <v>5</v>
      </c>
      <c r="E378" t="s">
        <v>8</v>
      </c>
      <c r="F378">
        <v>32.5</v>
      </c>
    </row>
    <row r="379" spans="1:6" hidden="1">
      <c r="A379">
        <v>2011</v>
      </c>
      <c r="B379" t="s">
        <v>24</v>
      </c>
      <c r="C379" t="s">
        <v>10</v>
      </c>
      <c r="D379" t="s">
        <v>77</v>
      </c>
      <c r="E379" t="s">
        <v>8</v>
      </c>
      <c r="F379">
        <v>16</v>
      </c>
    </row>
    <row r="380" spans="1:6">
      <c r="A380">
        <v>2011</v>
      </c>
      <c r="B380" t="s">
        <v>24</v>
      </c>
      <c r="C380" t="s">
        <v>11</v>
      </c>
      <c r="D380" t="s">
        <v>5</v>
      </c>
      <c r="E380" t="s">
        <v>6</v>
      </c>
      <c r="F380">
        <v>43.3</v>
      </c>
    </row>
    <row r="381" spans="1:6" hidden="1">
      <c r="A381">
        <v>2011</v>
      </c>
      <c r="B381" t="s">
        <v>24</v>
      </c>
      <c r="C381" t="s">
        <v>11</v>
      </c>
      <c r="D381" t="s">
        <v>77</v>
      </c>
      <c r="E381" t="s">
        <v>6</v>
      </c>
      <c r="F381">
        <v>71</v>
      </c>
    </row>
    <row r="382" spans="1:6">
      <c r="A382">
        <v>2011</v>
      </c>
      <c r="B382" t="s">
        <v>24</v>
      </c>
      <c r="C382" t="s">
        <v>11</v>
      </c>
      <c r="D382" t="s">
        <v>5</v>
      </c>
      <c r="E382" t="s">
        <v>7</v>
      </c>
      <c r="F382">
        <v>11</v>
      </c>
    </row>
    <row r="383" spans="1:6">
      <c r="A383">
        <v>2011</v>
      </c>
      <c r="B383" t="s">
        <v>24</v>
      </c>
      <c r="C383" t="s">
        <v>11</v>
      </c>
      <c r="D383" t="s">
        <v>5</v>
      </c>
      <c r="E383" t="s">
        <v>8</v>
      </c>
      <c r="F383">
        <v>45.7</v>
      </c>
    </row>
    <row r="384" spans="1:6" hidden="1">
      <c r="A384">
        <v>2011</v>
      </c>
      <c r="B384" t="s">
        <v>24</v>
      </c>
      <c r="C384" t="s">
        <v>11</v>
      </c>
      <c r="D384" t="s">
        <v>77</v>
      </c>
      <c r="E384" t="s">
        <v>8</v>
      </c>
      <c r="F384">
        <v>29</v>
      </c>
    </row>
    <row r="385" spans="1:6">
      <c r="A385">
        <v>2011</v>
      </c>
      <c r="B385" t="s">
        <v>24</v>
      </c>
      <c r="C385" t="s">
        <v>12</v>
      </c>
      <c r="D385" t="s">
        <v>5</v>
      </c>
      <c r="E385" t="s">
        <v>6</v>
      </c>
      <c r="F385">
        <v>70</v>
      </c>
    </row>
    <row r="386" spans="1:6" hidden="1">
      <c r="A386">
        <v>2011</v>
      </c>
      <c r="B386" t="s">
        <v>24</v>
      </c>
      <c r="C386" t="s">
        <v>12</v>
      </c>
      <c r="D386" t="s">
        <v>77</v>
      </c>
      <c r="E386" t="s">
        <v>6</v>
      </c>
      <c r="F386">
        <v>69.900000000000006</v>
      </c>
    </row>
    <row r="387" spans="1:6">
      <c r="A387">
        <v>2011</v>
      </c>
      <c r="B387" t="s">
        <v>24</v>
      </c>
      <c r="C387" t="s">
        <v>12</v>
      </c>
      <c r="D387" t="s">
        <v>5</v>
      </c>
      <c r="E387" t="s">
        <v>7</v>
      </c>
      <c r="F387">
        <v>8.3000000000000007</v>
      </c>
    </row>
    <row r="388" spans="1:6">
      <c r="A388">
        <v>2011</v>
      </c>
      <c r="B388" t="s">
        <v>24</v>
      </c>
      <c r="C388" t="s">
        <v>12</v>
      </c>
      <c r="D388" t="s">
        <v>5</v>
      </c>
      <c r="E388" t="s">
        <v>8</v>
      </c>
      <c r="F388">
        <v>21.7</v>
      </c>
    </row>
    <row r="389" spans="1:6" hidden="1">
      <c r="A389">
        <v>2011</v>
      </c>
      <c r="B389" t="s">
        <v>24</v>
      </c>
      <c r="C389" t="s">
        <v>12</v>
      </c>
      <c r="D389" t="s">
        <v>77</v>
      </c>
      <c r="E389" t="s">
        <v>8</v>
      </c>
      <c r="F389">
        <v>30.1</v>
      </c>
    </row>
    <row r="390" spans="1:6" hidden="1">
      <c r="A390">
        <v>2011</v>
      </c>
      <c r="B390" t="s">
        <v>24</v>
      </c>
      <c r="C390" t="s">
        <v>13</v>
      </c>
      <c r="D390" t="s">
        <v>77</v>
      </c>
      <c r="E390" t="s">
        <v>6</v>
      </c>
      <c r="F390">
        <v>97.7</v>
      </c>
    </row>
    <row r="391" spans="1:6" hidden="1">
      <c r="A391">
        <v>2011</v>
      </c>
      <c r="B391" t="s">
        <v>24</v>
      </c>
      <c r="C391" t="s">
        <v>13</v>
      </c>
      <c r="D391" t="s">
        <v>77</v>
      </c>
      <c r="E391" t="s">
        <v>7</v>
      </c>
      <c r="F391">
        <v>0.1</v>
      </c>
    </row>
    <row r="392" spans="1:6" hidden="1">
      <c r="A392">
        <v>2011</v>
      </c>
      <c r="B392" t="s">
        <v>24</v>
      </c>
      <c r="C392" t="s">
        <v>13</v>
      </c>
      <c r="D392" t="s">
        <v>77</v>
      </c>
      <c r="E392" t="s">
        <v>8</v>
      </c>
      <c r="F392">
        <v>2.2000000000000002</v>
      </c>
    </row>
    <row r="393" spans="1:6">
      <c r="A393">
        <v>2011</v>
      </c>
      <c r="B393" t="s">
        <v>24</v>
      </c>
      <c r="C393" t="s">
        <v>14</v>
      </c>
      <c r="D393" t="s">
        <v>5</v>
      </c>
      <c r="E393" t="s">
        <v>6</v>
      </c>
      <c r="F393">
        <v>55.4</v>
      </c>
    </row>
    <row r="394" spans="1:6" hidden="1">
      <c r="A394">
        <v>2011</v>
      </c>
      <c r="B394" t="s">
        <v>24</v>
      </c>
      <c r="C394" t="s">
        <v>14</v>
      </c>
      <c r="D394" t="s">
        <v>77</v>
      </c>
      <c r="E394" t="s">
        <v>6</v>
      </c>
      <c r="F394">
        <v>92.2</v>
      </c>
    </row>
    <row r="395" spans="1:6">
      <c r="A395">
        <v>2011</v>
      </c>
      <c r="B395" t="s">
        <v>24</v>
      </c>
      <c r="C395" t="s">
        <v>14</v>
      </c>
      <c r="D395" t="s">
        <v>5</v>
      </c>
      <c r="E395" t="s">
        <v>7</v>
      </c>
      <c r="F395">
        <v>9.4</v>
      </c>
    </row>
    <row r="396" spans="1:6" hidden="1">
      <c r="A396">
        <v>2011</v>
      </c>
      <c r="B396" t="s">
        <v>24</v>
      </c>
      <c r="C396" t="s">
        <v>14</v>
      </c>
      <c r="D396" t="s">
        <v>77</v>
      </c>
      <c r="E396" t="s">
        <v>7</v>
      </c>
      <c r="F396">
        <v>0.7</v>
      </c>
    </row>
    <row r="397" spans="1:6">
      <c r="A397">
        <v>2011</v>
      </c>
      <c r="B397" t="s">
        <v>24</v>
      </c>
      <c r="C397" t="s">
        <v>14</v>
      </c>
      <c r="D397" t="s">
        <v>5</v>
      </c>
      <c r="E397" t="s">
        <v>8</v>
      </c>
      <c r="F397">
        <v>35.200000000000003</v>
      </c>
    </row>
    <row r="398" spans="1:6" hidden="1">
      <c r="A398">
        <v>2011</v>
      </c>
      <c r="B398" t="s">
        <v>24</v>
      </c>
      <c r="C398" t="s">
        <v>14</v>
      </c>
      <c r="D398" t="s">
        <v>77</v>
      </c>
      <c r="E398" t="s">
        <v>8</v>
      </c>
      <c r="F398">
        <v>7.2</v>
      </c>
    </row>
    <row r="399" spans="1:6">
      <c r="A399">
        <v>2011</v>
      </c>
      <c r="B399" t="s">
        <v>24</v>
      </c>
      <c r="C399" t="s">
        <v>15</v>
      </c>
      <c r="D399" t="s">
        <v>5</v>
      </c>
      <c r="E399" t="s">
        <v>6</v>
      </c>
      <c r="F399">
        <v>19.899999999999999</v>
      </c>
    </row>
    <row r="400" spans="1:6" hidden="1">
      <c r="A400">
        <v>2011</v>
      </c>
      <c r="B400" t="s">
        <v>24</v>
      </c>
      <c r="C400" t="s">
        <v>15</v>
      </c>
      <c r="D400" t="s">
        <v>77</v>
      </c>
      <c r="E400" t="s">
        <v>6</v>
      </c>
      <c r="F400">
        <v>70</v>
      </c>
    </row>
    <row r="401" spans="1:6">
      <c r="A401">
        <v>2011</v>
      </c>
      <c r="B401" t="s">
        <v>24</v>
      </c>
      <c r="C401" t="s">
        <v>15</v>
      </c>
      <c r="D401" t="s">
        <v>5</v>
      </c>
      <c r="E401" t="s">
        <v>7</v>
      </c>
      <c r="F401">
        <v>16.3</v>
      </c>
    </row>
    <row r="402" spans="1:6" hidden="1">
      <c r="A402">
        <v>2011</v>
      </c>
      <c r="B402" t="s">
        <v>24</v>
      </c>
      <c r="C402" t="s">
        <v>15</v>
      </c>
      <c r="D402" t="s">
        <v>77</v>
      </c>
      <c r="E402" t="s">
        <v>7</v>
      </c>
      <c r="F402">
        <v>5.6</v>
      </c>
    </row>
    <row r="403" spans="1:6">
      <c r="A403">
        <v>2011</v>
      </c>
      <c r="B403" t="s">
        <v>24</v>
      </c>
      <c r="C403" t="s">
        <v>15</v>
      </c>
      <c r="D403" t="s">
        <v>5</v>
      </c>
      <c r="E403" t="s">
        <v>8</v>
      </c>
      <c r="F403">
        <v>63.8</v>
      </c>
    </row>
    <row r="404" spans="1:6" hidden="1">
      <c r="A404">
        <v>2011</v>
      </c>
      <c r="B404" t="s">
        <v>24</v>
      </c>
      <c r="C404" t="s">
        <v>15</v>
      </c>
      <c r="D404" t="s">
        <v>77</v>
      </c>
      <c r="E404" t="s">
        <v>8</v>
      </c>
      <c r="F404">
        <v>24.4</v>
      </c>
    </row>
    <row r="405" spans="1:6">
      <c r="A405">
        <v>2011</v>
      </c>
      <c r="B405" t="s">
        <v>24</v>
      </c>
      <c r="C405" t="s">
        <v>16</v>
      </c>
      <c r="D405" t="s">
        <v>5</v>
      </c>
      <c r="E405" t="s">
        <v>6</v>
      </c>
      <c r="F405">
        <v>29.3</v>
      </c>
    </row>
    <row r="406" spans="1:6" hidden="1">
      <c r="A406">
        <v>2011</v>
      </c>
      <c r="B406" t="s">
        <v>24</v>
      </c>
      <c r="C406" t="s">
        <v>16</v>
      </c>
      <c r="D406" t="s">
        <v>77</v>
      </c>
      <c r="E406" t="s">
        <v>6</v>
      </c>
      <c r="F406">
        <v>50.4</v>
      </c>
    </row>
    <row r="407" spans="1:6">
      <c r="A407">
        <v>2011</v>
      </c>
      <c r="B407" t="s">
        <v>24</v>
      </c>
      <c r="C407" t="s">
        <v>16</v>
      </c>
      <c r="D407" t="s">
        <v>5</v>
      </c>
      <c r="E407" t="s">
        <v>7</v>
      </c>
      <c r="F407">
        <v>29.9</v>
      </c>
    </row>
    <row r="408" spans="1:6" hidden="1">
      <c r="A408">
        <v>2011</v>
      </c>
      <c r="B408" t="s">
        <v>24</v>
      </c>
      <c r="C408" t="s">
        <v>16</v>
      </c>
      <c r="D408" t="s">
        <v>77</v>
      </c>
      <c r="E408" t="s">
        <v>7</v>
      </c>
      <c r="F408">
        <v>2.4</v>
      </c>
    </row>
    <row r="409" spans="1:6">
      <c r="A409">
        <v>2011</v>
      </c>
      <c r="B409" t="s">
        <v>24</v>
      </c>
      <c r="C409" t="s">
        <v>16</v>
      </c>
      <c r="D409" t="s">
        <v>5</v>
      </c>
      <c r="E409" t="s">
        <v>8</v>
      </c>
      <c r="F409">
        <v>40.799999999999997</v>
      </c>
    </row>
    <row r="410" spans="1:6" hidden="1">
      <c r="A410">
        <v>2011</v>
      </c>
      <c r="B410" t="s">
        <v>24</v>
      </c>
      <c r="C410" t="s">
        <v>16</v>
      </c>
      <c r="D410" t="s">
        <v>77</v>
      </c>
      <c r="E410" t="s">
        <v>8</v>
      </c>
      <c r="F410">
        <v>47.1</v>
      </c>
    </row>
    <row r="411" spans="1:6">
      <c r="A411">
        <v>2011</v>
      </c>
      <c r="B411" t="s">
        <v>24</v>
      </c>
      <c r="C411" t="s">
        <v>17</v>
      </c>
      <c r="D411" t="s">
        <v>5</v>
      </c>
      <c r="E411" t="s">
        <v>6</v>
      </c>
      <c r="F411">
        <v>39.700000000000003</v>
      </c>
    </row>
    <row r="412" spans="1:6" hidden="1">
      <c r="A412">
        <v>2011</v>
      </c>
      <c r="B412" t="s">
        <v>24</v>
      </c>
      <c r="C412" t="s">
        <v>17</v>
      </c>
      <c r="D412" t="s">
        <v>77</v>
      </c>
      <c r="E412" t="s">
        <v>6</v>
      </c>
      <c r="F412">
        <v>89.6</v>
      </c>
    </row>
    <row r="413" spans="1:6">
      <c r="A413">
        <v>2011</v>
      </c>
      <c r="B413" t="s">
        <v>24</v>
      </c>
      <c r="C413" t="s">
        <v>17</v>
      </c>
      <c r="D413" t="s">
        <v>5</v>
      </c>
      <c r="E413" t="s">
        <v>7</v>
      </c>
      <c r="F413">
        <v>17.5</v>
      </c>
    </row>
    <row r="414" spans="1:6" hidden="1">
      <c r="A414">
        <v>2011</v>
      </c>
      <c r="B414" t="s">
        <v>24</v>
      </c>
      <c r="C414" t="s">
        <v>17</v>
      </c>
      <c r="D414" t="s">
        <v>77</v>
      </c>
      <c r="E414" t="s">
        <v>7</v>
      </c>
      <c r="F414">
        <v>3.7</v>
      </c>
    </row>
    <row r="415" spans="1:6">
      <c r="A415">
        <v>2011</v>
      </c>
      <c r="B415" t="s">
        <v>24</v>
      </c>
      <c r="C415" t="s">
        <v>17</v>
      </c>
      <c r="D415" t="s">
        <v>5</v>
      </c>
      <c r="E415" t="s">
        <v>8</v>
      </c>
      <c r="F415">
        <v>42.8</v>
      </c>
    </row>
    <row r="416" spans="1:6" hidden="1">
      <c r="A416">
        <v>2011</v>
      </c>
      <c r="B416" t="s">
        <v>24</v>
      </c>
      <c r="C416" t="s">
        <v>17</v>
      </c>
      <c r="D416" t="s">
        <v>77</v>
      </c>
      <c r="E416" t="s">
        <v>8</v>
      </c>
      <c r="F416">
        <v>6.7</v>
      </c>
    </row>
    <row r="417" spans="1:6">
      <c r="A417">
        <v>2011</v>
      </c>
      <c r="B417" t="s">
        <v>24</v>
      </c>
      <c r="C417" t="s">
        <v>18</v>
      </c>
      <c r="D417" t="s">
        <v>5</v>
      </c>
      <c r="E417" t="s">
        <v>6</v>
      </c>
      <c r="F417">
        <v>32.700000000000003</v>
      </c>
    </row>
    <row r="418" spans="1:6" hidden="1">
      <c r="A418">
        <v>2011</v>
      </c>
      <c r="B418" t="s">
        <v>24</v>
      </c>
      <c r="C418" t="s">
        <v>18</v>
      </c>
      <c r="D418" t="s">
        <v>77</v>
      </c>
      <c r="E418" t="s">
        <v>6</v>
      </c>
      <c r="F418">
        <v>91.2</v>
      </c>
    </row>
    <row r="419" spans="1:6">
      <c r="A419">
        <v>2011</v>
      </c>
      <c r="B419" t="s">
        <v>24</v>
      </c>
      <c r="C419" t="s">
        <v>18</v>
      </c>
      <c r="D419" t="s">
        <v>5</v>
      </c>
      <c r="E419" t="s">
        <v>7</v>
      </c>
      <c r="F419">
        <v>34.1</v>
      </c>
    </row>
    <row r="420" spans="1:6" hidden="1">
      <c r="A420">
        <v>2011</v>
      </c>
      <c r="B420" t="s">
        <v>24</v>
      </c>
      <c r="C420" t="s">
        <v>18</v>
      </c>
      <c r="D420" t="s">
        <v>77</v>
      </c>
      <c r="E420" t="s">
        <v>7</v>
      </c>
      <c r="F420">
        <v>0.9</v>
      </c>
    </row>
    <row r="421" spans="1:6">
      <c r="A421">
        <v>2011</v>
      </c>
      <c r="B421" t="s">
        <v>24</v>
      </c>
      <c r="C421" t="s">
        <v>18</v>
      </c>
      <c r="D421" t="s">
        <v>5</v>
      </c>
      <c r="E421" t="s">
        <v>8</v>
      </c>
      <c r="F421">
        <v>33.200000000000003</v>
      </c>
    </row>
    <row r="422" spans="1:6" hidden="1">
      <c r="A422">
        <v>2011</v>
      </c>
      <c r="B422" t="s">
        <v>24</v>
      </c>
      <c r="C422" t="s">
        <v>18</v>
      </c>
      <c r="D422" t="s">
        <v>77</v>
      </c>
      <c r="E422" t="s">
        <v>8</v>
      </c>
      <c r="F422">
        <v>7.9</v>
      </c>
    </row>
    <row r="423" spans="1:6">
      <c r="A423">
        <v>2011</v>
      </c>
      <c r="B423" t="s">
        <v>24</v>
      </c>
      <c r="C423" t="s">
        <v>19</v>
      </c>
      <c r="D423" t="s">
        <v>5</v>
      </c>
      <c r="E423" t="s">
        <v>6</v>
      </c>
      <c r="F423">
        <v>15.6</v>
      </c>
    </row>
    <row r="424" spans="1:6" hidden="1">
      <c r="A424">
        <v>2011</v>
      </c>
      <c r="B424" t="s">
        <v>24</v>
      </c>
      <c r="C424" t="s">
        <v>19</v>
      </c>
      <c r="D424" t="s">
        <v>77</v>
      </c>
      <c r="E424" t="s">
        <v>6</v>
      </c>
      <c r="F424">
        <v>49.5</v>
      </c>
    </row>
    <row r="425" spans="1:6">
      <c r="A425">
        <v>2011</v>
      </c>
      <c r="B425" t="s">
        <v>24</v>
      </c>
      <c r="C425" t="s">
        <v>19</v>
      </c>
      <c r="D425" t="s">
        <v>5</v>
      </c>
      <c r="E425" t="s">
        <v>7</v>
      </c>
      <c r="F425">
        <v>29.4</v>
      </c>
    </row>
    <row r="426" spans="1:6" hidden="1">
      <c r="A426">
        <v>2011</v>
      </c>
      <c r="B426" t="s">
        <v>24</v>
      </c>
      <c r="C426" t="s">
        <v>19</v>
      </c>
      <c r="D426" t="s">
        <v>77</v>
      </c>
      <c r="E426" t="s">
        <v>7</v>
      </c>
      <c r="F426">
        <v>13.4</v>
      </c>
    </row>
    <row r="427" spans="1:6">
      <c r="A427">
        <v>2011</v>
      </c>
      <c r="B427" t="s">
        <v>24</v>
      </c>
      <c r="C427" t="s">
        <v>19</v>
      </c>
      <c r="D427" t="s">
        <v>5</v>
      </c>
      <c r="E427" t="s">
        <v>8</v>
      </c>
      <c r="F427">
        <v>55</v>
      </c>
    </row>
    <row r="428" spans="1:6" hidden="1">
      <c r="A428">
        <v>2011</v>
      </c>
      <c r="B428" t="s">
        <v>24</v>
      </c>
      <c r="C428" t="s">
        <v>19</v>
      </c>
      <c r="D428" t="s">
        <v>77</v>
      </c>
      <c r="E428" t="s">
        <v>8</v>
      </c>
      <c r="F428">
        <v>37.1</v>
      </c>
    </row>
    <row r="429" spans="1:6">
      <c r="A429">
        <v>2015</v>
      </c>
      <c r="B429" t="s">
        <v>21</v>
      </c>
      <c r="C429" t="s">
        <v>4</v>
      </c>
      <c r="D429" t="s">
        <v>5</v>
      </c>
      <c r="E429" t="s">
        <v>6</v>
      </c>
      <c r="F429">
        <v>38.200000000000003</v>
      </c>
    </row>
    <row r="430" spans="1:6" hidden="1">
      <c r="A430">
        <v>2015</v>
      </c>
      <c r="B430" t="s">
        <v>21</v>
      </c>
      <c r="C430" t="s">
        <v>4</v>
      </c>
      <c r="D430" t="s">
        <v>77</v>
      </c>
      <c r="E430" t="s">
        <v>6</v>
      </c>
      <c r="F430">
        <v>75.8</v>
      </c>
    </row>
    <row r="431" spans="1:6">
      <c r="A431">
        <v>2015</v>
      </c>
      <c r="B431" t="s">
        <v>21</v>
      </c>
      <c r="C431" t="s">
        <v>4</v>
      </c>
      <c r="D431" t="s">
        <v>5</v>
      </c>
      <c r="E431" t="s">
        <v>7</v>
      </c>
      <c r="F431">
        <v>17.7</v>
      </c>
    </row>
    <row r="432" spans="1:6" hidden="1">
      <c r="A432">
        <v>2015</v>
      </c>
      <c r="B432" t="s">
        <v>21</v>
      </c>
      <c r="C432" t="s">
        <v>4</v>
      </c>
      <c r="D432" t="s">
        <v>77</v>
      </c>
      <c r="E432" t="s">
        <v>7</v>
      </c>
      <c r="F432">
        <v>0.5</v>
      </c>
    </row>
    <row r="433" spans="1:6">
      <c r="A433">
        <v>2015</v>
      </c>
      <c r="B433" t="s">
        <v>21</v>
      </c>
      <c r="C433" t="s">
        <v>4</v>
      </c>
      <c r="D433" t="s">
        <v>5</v>
      </c>
      <c r="E433" t="s">
        <v>8</v>
      </c>
      <c r="F433">
        <v>44.2</v>
      </c>
    </row>
    <row r="434" spans="1:6" hidden="1">
      <c r="A434">
        <v>2015</v>
      </c>
      <c r="B434" t="s">
        <v>21</v>
      </c>
      <c r="C434" t="s">
        <v>4</v>
      </c>
      <c r="D434" t="s">
        <v>77</v>
      </c>
      <c r="E434" t="s">
        <v>8</v>
      </c>
      <c r="F434">
        <v>23.7</v>
      </c>
    </row>
    <row r="435" spans="1:6">
      <c r="A435">
        <v>2015</v>
      </c>
      <c r="B435" t="s">
        <v>21</v>
      </c>
      <c r="C435" t="s">
        <v>10</v>
      </c>
      <c r="D435" t="s">
        <v>5</v>
      </c>
      <c r="E435" t="s">
        <v>6</v>
      </c>
      <c r="F435">
        <v>71.400000000000006</v>
      </c>
    </row>
    <row r="436" spans="1:6" hidden="1">
      <c r="A436">
        <v>2015</v>
      </c>
      <c r="B436" t="s">
        <v>21</v>
      </c>
      <c r="C436" t="s">
        <v>10</v>
      </c>
      <c r="D436" t="s">
        <v>77</v>
      </c>
      <c r="E436" t="s">
        <v>6</v>
      </c>
      <c r="F436">
        <v>95.3</v>
      </c>
    </row>
    <row r="437" spans="1:6">
      <c r="A437">
        <v>2015</v>
      </c>
      <c r="B437" t="s">
        <v>21</v>
      </c>
      <c r="C437" t="s">
        <v>10</v>
      </c>
      <c r="D437" t="s">
        <v>5</v>
      </c>
      <c r="E437" t="s">
        <v>7</v>
      </c>
      <c r="F437">
        <v>4.9000000000000004</v>
      </c>
    </row>
    <row r="438" spans="1:6" hidden="1">
      <c r="A438">
        <v>2015</v>
      </c>
      <c r="B438" t="s">
        <v>21</v>
      </c>
      <c r="C438" t="s">
        <v>10</v>
      </c>
      <c r="D438" t="s">
        <v>77</v>
      </c>
      <c r="E438" t="s">
        <v>7</v>
      </c>
      <c r="F438">
        <v>0.7</v>
      </c>
    </row>
    <row r="439" spans="1:6">
      <c r="A439">
        <v>2015</v>
      </c>
      <c r="B439" t="s">
        <v>21</v>
      </c>
      <c r="C439" t="s">
        <v>10</v>
      </c>
      <c r="D439" t="s">
        <v>5</v>
      </c>
      <c r="E439" t="s">
        <v>8</v>
      </c>
      <c r="F439">
        <v>23.7</v>
      </c>
    </row>
    <row r="440" spans="1:6" hidden="1">
      <c r="A440">
        <v>2015</v>
      </c>
      <c r="B440" t="s">
        <v>21</v>
      </c>
      <c r="C440" t="s">
        <v>10</v>
      </c>
      <c r="D440" t="s">
        <v>77</v>
      </c>
      <c r="E440" t="s">
        <v>8</v>
      </c>
      <c r="F440">
        <v>4</v>
      </c>
    </row>
    <row r="441" spans="1:6">
      <c r="A441">
        <v>2015</v>
      </c>
      <c r="B441" t="s">
        <v>21</v>
      </c>
      <c r="C441" t="s">
        <v>11</v>
      </c>
      <c r="D441" t="s">
        <v>5</v>
      </c>
      <c r="E441" t="s">
        <v>6</v>
      </c>
      <c r="F441">
        <v>53.4</v>
      </c>
    </row>
    <row r="442" spans="1:6" hidden="1">
      <c r="A442">
        <v>2015</v>
      </c>
      <c r="B442" t="s">
        <v>21</v>
      </c>
      <c r="C442" t="s">
        <v>11</v>
      </c>
      <c r="D442" t="s">
        <v>77</v>
      </c>
      <c r="E442" t="s">
        <v>6</v>
      </c>
      <c r="F442">
        <v>81.3</v>
      </c>
    </row>
    <row r="443" spans="1:6">
      <c r="A443">
        <v>2015</v>
      </c>
      <c r="B443" t="s">
        <v>21</v>
      </c>
      <c r="C443" t="s">
        <v>11</v>
      </c>
      <c r="D443" t="s">
        <v>5</v>
      </c>
      <c r="E443" t="s">
        <v>7</v>
      </c>
      <c r="F443">
        <v>5</v>
      </c>
    </row>
    <row r="444" spans="1:6" hidden="1">
      <c r="A444">
        <v>2015</v>
      </c>
      <c r="B444" t="s">
        <v>21</v>
      </c>
      <c r="C444" t="s">
        <v>11</v>
      </c>
      <c r="D444" t="s">
        <v>77</v>
      </c>
      <c r="E444" t="s">
        <v>7</v>
      </c>
      <c r="F444">
        <v>0.1</v>
      </c>
    </row>
    <row r="445" spans="1:6">
      <c r="A445">
        <v>2015</v>
      </c>
      <c r="B445" t="s">
        <v>21</v>
      </c>
      <c r="C445" t="s">
        <v>11</v>
      </c>
      <c r="D445" t="s">
        <v>5</v>
      </c>
      <c r="E445" t="s">
        <v>8</v>
      </c>
      <c r="F445">
        <v>41.7</v>
      </c>
    </row>
    <row r="446" spans="1:6" hidden="1">
      <c r="A446">
        <v>2015</v>
      </c>
      <c r="B446" t="s">
        <v>21</v>
      </c>
      <c r="C446" t="s">
        <v>11</v>
      </c>
      <c r="D446" t="s">
        <v>77</v>
      </c>
      <c r="E446" t="s">
        <v>8</v>
      </c>
      <c r="F446">
        <v>18.600000000000001</v>
      </c>
    </row>
    <row r="447" spans="1:6">
      <c r="A447">
        <v>2015</v>
      </c>
      <c r="B447" t="s">
        <v>21</v>
      </c>
      <c r="C447" t="s">
        <v>12</v>
      </c>
      <c r="D447" t="s">
        <v>5</v>
      </c>
      <c r="E447" t="s">
        <v>6</v>
      </c>
      <c r="F447">
        <v>42.3</v>
      </c>
    </row>
    <row r="448" spans="1:6" hidden="1">
      <c r="A448">
        <v>2015</v>
      </c>
      <c r="B448" t="s">
        <v>21</v>
      </c>
      <c r="C448" t="s">
        <v>12</v>
      </c>
      <c r="D448" t="s">
        <v>77</v>
      </c>
      <c r="E448" t="s">
        <v>6</v>
      </c>
      <c r="F448">
        <v>84.8</v>
      </c>
    </row>
    <row r="449" spans="1:6">
      <c r="A449">
        <v>2015</v>
      </c>
      <c r="B449" t="s">
        <v>21</v>
      </c>
      <c r="C449" t="s">
        <v>12</v>
      </c>
      <c r="D449" t="s">
        <v>5</v>
      </c>
      <c r="E449" t="s">
        <v>7</v>
      </c>
      <c r="F449">
        <v>16.100000000000001</v>
      </c>
    </row>
    <row r="450" spans="1:6">
      <c r="A450">
        <v>2015</v>
      </c>
      <c r="B450" t="s">
        <v>21</v>
      </c>
      <c r="C450" t="s">
        <v>12</v>
      </c>
      <c r="D450" t="s">
        <v>5</v>
      </c>
      <c r="E450" t="s">
        <v>8</v>
      </c>
      <c r="F450">
        <v>41.7</v>
      </c>
    </row>
    <row r="451" spans="1:6" hidden="1">
      <c r="A451">
        <v>2015</v>
      </c>
      <c r="B451" t="s">
        <v>21</v>
      </c>
      <c r="C451" t="s">
        <v>12</v>
      </c>
      <c r="D451" t="s">
        <v>77</v>
      </c>
      <c r="E451" t="s">
        <v>8</v>
      </c>
      <c r="F451">
        <v>15.2</v>
      </c>
    </row>
    <row r="452" spans="1:6" hidden="1">
      <c r="A452">
        <v>2015</v>
      </c>
      <c r="B452" t="s">
        <v>21</v>
      </c>
      <c r="C452" t="s">
        <v>13</v>
      </c>
      <c r="D452" t="s">
        <v>77</v>
      </c>
      <c r="E452" t="s">
        <v>6</v>
      </c>
      <c r="F452">
        <v>99.5</v>
      </c>
    </row>
    <row r="453" spans="1:6" hidden="1">
      <c r="A453">
        <v>2015</v>
      </c>
      <c r="B453" t="s">
        <v>21</v>
      </c>
      <c r="C453" t="s">
        <v>13</v>
      </c>
      <c r="D453" t="s">
        <v>77</v>
      </c>
      <c r="E453" t="s">
        <v>8</v>
      </c>
      <c r="F453">
        <v>0.5</v>
      </c>
    </row>
    <row r="454" spans="1:6">
      <c r="A454">
        <v>2015</v>
      </c>
      <c r="B454" t="s">
        <v>21</v>
      </c>
      <c r="C454" t="s">
        <v>14</v>
      </c>
      <c r="D454" t="s">
        <v>5</v>
      </c>
      <c r="E454" t="s">
        <v>6</v>
      </c>
      <c r="F454">
        <v>71.8</v>
      </c>
    </row>
    <row r="455" spans="1:6" hidden="1">
      <c r="A455">
        <v>2015</v>
      </c>
      <c r="B455" t="s">
        <v>21</v>
      </c>
      <c r="C455" t="s">
        <v>14</v>
      </c>
      <c r="D455" t="s">
        <v>77</v>
      </c>
      <c r="E455" t="s">
        <v>6</v>
      </c>
      <c r="F455">
        <v>98.2</v>
      </c>
    </row>
    <row r="456" spans="1:6">
      <c r="A456">
        <v>2015</v>
      </c>
      <c r="B456" t="s">
        <v>21</v>
      </c>
      <c r="C456" t="s">
        <v>14</v>
      </c>
      <c r="D456" t="s">
        <v>5</v>
      </c>
      <c r="E456" t="s">
        <v>7</v>
      </c>
      <c r="F456">
        <v>15.5</v>
      </c>
    </row>
    <row r="457" spans="1:6">
      <c r="A457">
        <v>2015</v>
      </c>
      <c r="B457" t="s">
        <v>21</v>
      </c>
      <c r="C457" t="s">
        <v>14</v>
      </c>
      <c r="D457" t="s">
        <v>5</v>
      </c>
      <c r="E457" t="s">
        <v>8</v>
      </c>
      <c r="F457">
        <v>12.6</v>
      </c>
    </row>
    <row r="458" spans="1:6" hidden="1">
      <c r="A458">
        <v>2015</v>
      </c>
      <c r="B458" t="s">
        <v>21</v>
      </c>
      <c r="C458" t="s">
        <v>14</v>
      </c>
      <c r="D458" t="s">
        <v>77</v>
      </c>
      <c r="E458" t="s">
        <v>8</v>
      </c>
      <c r="F458">
        <v>1.8</v>
      </c>
    </row>
    <row r="459" spans="1:6">
      <c r="A459">
        <v>2015</v>
      </c>
      <c r="B459" t="s">
        <v>21</v>
      </c>
      <c r="C459" t="s">
        <v>15</v>
      </c>
      <c r="D459" t="s">
        <v>5</v>
      </c>
      <c r="E459" t="s">
        <v>6</v>
      </c>
      <c r="F459">
        <v>27.2</v>
      </c>
    </row>
    <row r="460" spans="1:6" hidden="1">
      <c r="A460">
        <v>2015</v>
      </c>
      <c r="B460" t="s">
        <v>21</v>
      </c>
      <c r="C460" t="s">
        <v>15</v>
      </c>
      <c r="D460" t="s">
        <v>77</v>
      </c>
      <c r="E460" t="s">
        <v>6</v>
      </c>
      <c r="F460">
        <v>75.099999999999994</v>
      </c>
    </row>
    <row r="461" spans="1:6">
      <c r="A461">
        <v>2015</v>
      </c>
      <c r="B461" t="s">
        <v>21</v>
      </c>
      <c r="C461" t="s">
        <v>15</v>
      </c>
      <c r="D461" t="s">
        <v>5</v>
      </c>
      <c r="E461" t="s">
        <v>7</v>
      </c>
      <c r="F461">
        <v>29</v>
      </c>
    </row>
    <row r="462" spans="1:6" hidden="1">
      <c r="A462">
        <v>2015</v>
      </c>
      <c r="B462" t="s">
        <v>21</v>
      </c>
      <c r="C462" t="s">
        <v>15</v>
      </c>
      <c r="D462" t="s">
        <v>77</v>
      </c>
      <c r="E462" t="s">
        <v>7</v>
      </c>
      <c r="F462">
        <v>7.7</v>
      </c>
    </row>
    <row r="463" spans="1:6">
      <c r="A463">
        <v>2015</v>
      </c>
      <c r="B463" t="s">
        <v>21</v>
      </c>
      <c r="C463" t="s">
        <v>15</v>
      </c>
      <c r="D463" t="s">
        <v>5</v>
      </c>
      <c r="E463" t="s">
        <v>8</v>
      </c>
      <c r="F463">
        <v>43.8</v>
      </c>
    </row>
    <row r="464" spans="1:6" hidden="1">
      <c r="A464">
        <v>2015</v>
      </c>
      <c r="B464" t="s">
        <v>21</v>
      </c>
      <c r="C464" t="s">
        <v>15</v>
      </c>
      <c r="D464" t="s">
        <v>77</v>
      </c>
      <c r="E464" t="s">
        <v>8</v>
      </c>
      <c r="F464">
        <v>17.2</v>
      </c>
    </row>
    <row r="465" spans="1:6">
      <c r="A465">
        <v>2015</v>
      </c>
      <c r="B465" t="s">
        <v>21</v>
      </c>
      <c r="C465" t="s">
        <v>16</v>
      </c>
      <c r="D465" t="s">
        <v>5</v>
      </c>
      <c r="E465" t="s">
        <v>6</v>
      </c>
      <c r="F465">
        <v>39.200000000000003</v>
      </c>
    </row>
    <row r="466" spans="1:6" hidden="1">
      <c r="A466">
        <v>2015</v>
      </c>
      <c r="B466" t="s">
        <v>21</v>
      </c>
      <c r="C466" t="s">
        <v>16</v>
      </c>
      <c r="D466" t="s">
        <v>77</v>
      </c>
      <c r="E466" t="s">
        <v>6</v>
      </c>
      <c r="F466">
        <v>60.6</v>
      </c>
    </row>
    <row r="467" spans="1:6">
      <c r="A467">
        <v>2015</v>
      </c>
      <c r="B467" t="s">
        <v>21</v>
      </c>
      <c r="C467" t="s">
        <v>16</v>
      </c>
      <c r="D467" t="s">
        <v>5</v>
      </c>
      <c r="E467" t="s">
        <v>7</v>
      </c>
      <c r="F467">
        <v>19.8</v>
      </c>
    </row>
    <row r="468" spans="1:6" hidden="1">
      <c r="A468">
        <v>2015</v>
      </c>
      <c r="B468" t="s">
        <v>21</v>
      </c>
      <c r="C468" t="s">
        <v>16</v>
      </c>
      <c r="D468" t="s">
        <v>77</v>
      </c>
      <c r="E468" t="s">
        <v>7</v>
      </c>
      <c r="F468">
        <v>5.7</v>
      </c>
    </row>
    <row r="469" spans="1:6">
      <c r="A469">
        <v>2015</v>
      </c>
      <c r="B469" t="s">
        <v>21</v>
      </c>
      <c r="C469" t="s">
        <v>16</v>
      </c>
      <c r="D469" t="s">
        <v>5</v>
      </c>
      <c r="E469" t="s">
        <v>8</v>
      </c>
      <c r="F469">
        <v>41.1</v>
      </c>
    </row>
    <row r="470" spans="1:6" hidden="1">
      <c r="A470">
        <v>2015</v>
      </c>
      <c r="B470" t="s">
        <v>21</v>
      </c>
      <c r="C470" t="s">
        <v>16</v>
      </c>
      <c r="D470" t="s">
        <v>77</v>
      </c>
      <c r="E470" t="s">
        <v>8</v>
      </c>
      <c r="F470">
        <v>33.799999999999997</v>
      </c>
    </row>
    <row r="471" spans="1:6">
      <c r="A471">
        <v>2015</v>
      </c>
      <c r="B471" t="s">
        <v>21</v>
      </c>
      <c r="C471" t="s">
        <v>17</v>
      </c>
      <c r="D471" t="s">
        <v>5</v>
      </c>
      <c r="E471" t="s">
        <v>6</v>
      </c>
      <c r="F471">
        <v>48.4</v>
      </c>
    </row>
    <row r="472" spans="1:6" hidden="1">
      <c r="A472">
        <v>2015</v>
      </c>
      <c r="B472" t="s">
        <v>21</v>
      </c>
      <c r="C472" t="s">
        <v>17</v>
      </c>
      <c r="D472" t="s">
        <v>77</v>
      </c>
      <c r="E472" t="s">
        <v>6</v>
      </c>
      <c r="F472">
        <v>93.9</v>
      </c>
    </row>
    <row r="473" spans="1:6">
      <c r="A473">
        <v>2015</v>
      </c>
      <c r="B473" t="s">
        <v>21</v>
      </c>
      <c r="C473" t="s">
        <v>17</v>
      </c>
      <c r="D473" t="s">
        <v>5</v>
      </c>
      <c r="E473" t="s">
        <v>7</v>
      </c>
      <c r="F473">
        <v>14.4</v>
      </c>
    </row>
    <row r="474" spans="1:6" hidden="1">
      <c r="A474">
        <v>2015</v>
      </c>
      <c r="B474" t="s">
        <v>21</v>
      </c>
      <c r="C474" t="s">
        <v>17</v>
      </c>
      <c r="D474" t="s">
        <v>77</v>
      </c>
      <c r="E474" t="s">
        <v>7</v>
      </c>
      <c r="F474">
        <v>0.3</v>
      </c>
    </row>
    <row r="475" spans="1:6">
      <c r="A475">
        <v>2015</v>
      </c>
      <c r="B475" t="s">
        <v>21</v>
      </c>
      <c r="C475" t="s">
        <v>17</v>
      </c>
      <c r="D475" t="s">
        <v>5</v>
      </c>
      <c r="E475" t="s">
        <v>8</v>
      </c>
      <c r="F475">
        <v>37.299999999999997</v>
      </c>
    </row>
    <row r="476" spans="1:6" hidden="1">
      <c r="A476">
        <v>2015</v>
      </c>
      <c r="B476" t="s">
        <v>21</v>
      </c>
      <c r="C476" t="s">
        <v>17</v>
      </c>
      <c r="D476" t="s">
        <v>77</v>
      </c>
      <c r="E476" t="s">
        <v>8</v>
      </c>
      <c r="F476">
        <v>5.8</v>
      </c>
    </row>
    <row r="477" spans="1:6">
      <c r="A477">
        <v>2015</v>
      </c>
      <c r="B477" t="s">
        <v>21</v>
      </c>
      <c r="C477" t="s">
        <v>18</v>
      </c>
      <c r="D477" t="s">
        <v>5</v>
      </c>
      <c r="E477" t="s">
        <v>6</v>
      </c>
      <c r="F477">
        <v>46.9</v>
      </c>
    </row>
    <row r="478" spans="1:6" hidden="1">
      <c r="A478">
        <v>2015</v>
      </c>
      <c r="B478" t="s">
        <v>21</v>
      </c>
      <c r="C478" t="s">
        <v>18</v>
      </c>
      <c r="D478" t="s">
        <v>77</v>
      </c>
      <c r="E478" t="s">
        <v>6</v>
      </c>
      <c r="F478">
        <v>90.5</v>
      </c>
    </row>
    <row r="479" spans="1:6">
      <c r="A479">
        <v>2015</v>
      </c>
      <c r="B479" t="s">
        <v>21</v>
      </c>
      <c r="C479" t="s">
        <v>18</v>
      </c>
      <c r="D479" t="s">
        <v>5</v>
      </c>
      <c r="E479" t="s">
        <v>7</v>
      </c>
      <c r="F479">
        <v>17.899999999999999</v>
      </c>
    </row>
    <row r="480" spans="1:6" hidden="1">
      <c r="A480">
        <v>2015</v>
      </c>
      <c r="B480" t="s">
        <v>21</v>
      </c>
      <c r="C480" t="s">
        <v>18</v>
      </c>
      <c r="D480" t="s">
        <v>77</v>
      </c>
      <c r="E480" t="s">
        <v>7</v>
      </c>
      <c r="F480">
        <v>2</v>
      </c>
    </row>
    <row r="481" spans="1:6">
      <c r="A481">
        <v>2015</v>
      </c>
      <c r="B481" t="s">
        <v>21</v>
      </c>
      <c r="C481" t="s">
        <v>18</v>
      </c>
      <c r="D481" t="s">
        <v>5</v>
      </c>
      <c r="E481" t="s">
        <v>8</v>
      </c>
      <c r="F481">
        <v>35.299999999999997</v>
      </c>
    </row>
    <row r="482" spans="1:6" hidden="1">
      <c r="A482">
        <v>2015</v>
      </c>
      <c r="B482" t="s">
        <v>21</v>
      </c>
      <c r="C482" t="s">
        <v>18</v>
      </c>
      <c r="D482" t="s">
        <v>77</v>
      </c>
      <c r="E482" t="s">
        <v>8</v>
      </c>
      <c r="F482">
        <v>7.5</v>
      </c>
    </row>
    <row r="483" spans="1:6">
      <c r="A483">
        <v>2015</v>
      </c>
      <c r="B483" t="s">
        <v>21</v>
      </c>
      <c r="C483" t="s">
        <v>19</v>
      </c>
      <c r="D483" t="s">
        <v>5</v>
      </c>
      <c r="E483" t="s">
        <v>6</v>
      </c>
      <c r="F483">
        <v>24.3</v>
      </c>
    </row>
    <row r="484" spans="1:6" hidden="1">
      <c r="A484">
        <v>2015</v>
      </c>
      <c r="B484" t="s">
        <v>21</v>
      </c>
      <c r="C484" t="s">
        <v>19</v>
      </c>
      <c r="D484" t="s">
        <v>77</v>
      </c>
      <c r="E484" t="s">
        <v>6</v>
      </c>
      <c r="F484">
        <v>60.7</v>
      </c>
    </row>
    <row r="485" spans="1:6">
      <c r="A485">
        <v>2015</v>
      </c>
      <c r="B485" t="s">
        <v>21</v>
      </c>
      <c r="C485" t="s">
        <v>19</v>
      </c>
      <c r="D485" t="s">
        <v>5</v>
      </c>
      <c r="E485" t="s">
        <v>7</v>
      </c>
      <c r="F485">
        <v>21.7</v>
      </c>
    </row>
    <row r="486" spans="1:6" hidden="1">
      <c r="A486">
        <v>2015</v>
      </c>
      <c r="B486" t="s">
        <v>21</v>
      </c>
      <c r="C486" t="s">
        <v>19</v>
      </c>
      <c r="D486" t="s">
        <v>77</v>
      </c>
      <c r="E486" t="s">
        <v>7</v>
      </c>
      <c r="F486">
        <v>8</v>
      </c>
    </row>
    <row r="487" spans="1:6">
      <c r="A487">
        <v>2015</v>
      </c>
      <c r="B487" t="s">
        <v>21</v>
      </c>
      <c r="C487" t="s">
        <v>19</v>
      </c>
      <c r="D487" t="s">
        <v>5</v>
      </c>
      <c r="E487" t="s">
        <v>8</v>
      </c>
      <c r="F487">
        <v>53.9</v>
      </c>
    </row>
    <row r="488" spans="1:6" hidden="1">
      <c r="A488">
        <v>2015</v>
      </c>
      <c r="B488" t="s">
        <v>21</v>
      </c>
      <c r="C488" t="s">
        <v>19</v>
      </c>
      <c r="D488" t="s">
        <v>77</v>
      </c>
      <c r="E488" t="s">
        <v>8</v>
      </c>
      <c r="F488">
        <v>31.3</v>
      </c>
    </row>
    <row r="489" spans="1:6">
      <c r="A489">
        <v>2015.1</v>
      </c>
      <c r="B489" t="s">
        <v>23</v>
      </c>
      <c r="C489" t="s">
        <v>4</v>
      </c>
      <c r="D489" t="s">
        <v>5</v>
      </c>
      <c r="E489" t="s">
        <v>6</v>
      </c>
      <c r="F489">
        <v>23.1</v>
      </c>
    </row>
    <row r="490" spans="1:6" hidden="1">
      <c r="A490">
        <v>2015.1</v>
      </c>
      <c r="B490" t="s">
        <v>23</v>
      </c>
      <c r="C490" t="s">
        <v>4</v>
      </c>
      <c r="D490" t="s">
        <v>77</v>
      </c>
      <c r="E490" t="s">
        <v>6</v>
      </c>
      <c r="F490">
        <v>64.7</v>
      </c>
    </row>
    <row r="491" spans="1:6">
      <c r="A491">
        <v>2015.1</v>
      </c>
      <c r="B491" t="s">
        <v>23</v>
      </c>
      <c r="C491" t="s">
        <v>4</v>
      </c>
      <c r="D491" t="s">
        <v>5</v>
      </c>
      <c r="E491" t="s">
        <v>7</v>
      </c>
      <c r="F491">
        <v>11.8</v>
      </c>
    </row>
    <row r="492" spans="1:6" hidden="1">
      <c r="A492">
        <v>2015.1</v>
      </c>
      <c r="B492" t="s">
        <v>23</v>
      </c>
      <c r="C492" t="s">
        <v>4</v>
      </c>
      <c r="D492" t="s">
        <v>77</v>
      </c>
      <c r="E492" t="s">
        <v>7</v>
      </c>
      <c r="F492">
        <v>0.7</v>
      </c>
    </row>
    <row r="493" spans="1:6">
      <c r="A493">
        <v>2015.1</v>
      </c>
      <c r="B493" t="s">
        <v>23</v>
      </c>
      <c r="C493" t="s">
        <v>4</v>
      </c>
      <c r="D493" t="s">
        <v>5</v>
      </c>
      <c r="E493" t="s">
        <v>8</v>
      </c>
      <c r="F493">
        <v>65.099999999999994</v>
      </c>
    </row>
    <row r="494" spans="1:6" hidden="1">
      <c r="A494">
        <v>2015.1</v>
      </c>
      <c r="B494" t="s">
        <v>23</v>
      </c>
      <c r="C494" t="s">
        <v>4</v>
      </c>
      <c r="D494" t="s">
        <v>77</v>
      </c>
      <c r="E494" t="s">
        <v>8</v>
      </c>
      <c r="F494">
        <v>34.6</v>
      </c>
    </row>
    <row r="495" spans="1:6">
      <c r="A495">
        <v>2015.1</v>
      </c>
      <c r="B495" t="s">
        <v>23</v>
      </c>
      <c r="C495" t="s">
        <v>10</v>
      </c>
      <c r="D495" t="s">
        <v>5</v>
      </c>
      <c r="E495" t="s">
        <v>6</v>
      </c>
      <c r="F495">
        <v>69.599999999999994</v>
      </c>
    </row>
    <row r="496" spans="1:6" hidden="1">
      <c r="A496">
        <v>2015.1</v>
      </c>
      <c r="B496" t="s">
        <v>23</v>
      </c>
      <c r="C496" t="s">
        <v>10</v>
      </c>
      <c r="D496" t="s">
        <v>77</v>
      </c>
      <c r="E496" t="s">
        <v>6</v>
      </c>
      <c r="F496">
        <v>80.2</v>
      </c>
    </row>
    <row r="497" spans="1:6">
      <c r="A497">
        <v>2015.1</v>
      </c>
      <c r="B497" t="s">
        <v>23</v>
      </c>
      <c r="C497" t="s">
        <v>10</v>
      </c>
      <c r="D497" t="s">
        <v>5</v>
      </c>
      <c r="E497" t="s">
        <v>7</v>
      </c>
      <c r="F497">
        <v>13.2</v>
      </c>
    </row>
    <row r="498" spans="1:6">
      <c r="A498">
        <v>2015.1</v>
      </c>
      <c r="B498" t="s">
        <v>23</v>
      </c>
      <c r="C498" t="s">
        <v>10</v>
      </c>
      <c r="D498" t="s">
        <v>5</v>
      </c>
      <c r="E498" t="s">
        <v>8</v>
      </c>
      <c r="F498">
        <v>17.3</v>
      </c>
    </row>
    <row r="499" spans="1:6" hidden="1">
      <c r="A499">
        <v>2015.1</v>
      </c>
      <c r="B499" t="s">
        <v>23</v>
      </c>
      <c r="C499" t="s">
        <v>10</v>
      </c>
      <c r="D499" t="s">
        <v>77</v>
      </c>
      <c r="E499" t="s">
        <v>8</v>
      </c>
      <c r="F499">
        <v>19.8</v>
      </c>
    </row>
    <row r="500" spans="1:6">
      <c r="A500">
        <v>2015.1</v>
      </c>
      <c r="B500" t="s">
        <v>23</v>
      </c>
      <c r="C500" t="s">
        <v>11</v>
      </c>
      <c r="D500" t="s">
        <v>5</v>
      </c>
      <c r="E500" t="s">
        <v>6</v>
      </c>
      <c r="F500">
        <v>52</v>
      </c>
    </row>
    <row r="501" spans="1:6" hidden="1">
      <c r="A501">
        <v>2015.1</v>
      </c>
      <c r="B501" t="s">
        <v>23</v>
      </c>
      <c r="C501" t="s">
        <v>11</v>
      </c>
      <c r="D501" t="s">
        <v>77</v>
      </c>
      <c r="E501" t="s">
        <v>6</v>
      </c>
      <c r="F501">
        <v>80.3</v>
      </c>
    </row>
    <row r="502" spans="1:6">
      <c r="A502">
        <v>2015.1</v>
      </c>
      <c r="B502" t="s">
        <v>23</v>
      </c>
      <c r="C502" t="s">
        <v>11</v>
      </c>
      <c r="D502" t="s">
        <v>5</v>
      </c>
      <c r="E502" t="s">
        <v>7</v>
      </c>
      <c r="F502">
        <v>6.8</v>
      </c>
    </row>
    <row r="503" spans="1:6" hidden="1">
      <c r="A503">
        <v>2015.1</v>
      </c>
      <c r="B503" t="s">
        <v>23</v>
      </c>
      <c r="C503" t="s">
        <v>11</v>
      </c>
      <c r="D503" t="s">
        <v>77</v>
      </c>
      <c r="E503" t="s">
        <v>7</v>
      </c>
      <c r="F503">
        <v>1.3</v>
      </c>
    </row>
    <row r="504" spans="1:6">
      <c r="A504">
        <v>2015.1</v>
      </c>
      <c r="B504" t="s">
        <v>23</v>
      </c>
      <c r="C504" t="s">
        <v>11</v>
      </c>
      <c r="D504" t="s">
        <v>5</v>
      </c>
      <c r="E504" t="s">
        <v>8</v>
      </c>
      <c r="F504">
        <v>41.3</v>
      </c>
    </row>
    <row r="505" spans="1:6" hidden="1">
      <c r="A505">
        <v>2015.1</v>
      </c>
      <c r="B505" t="s">
        <v>23</v>
      </c>
      <c r="C505" t="s">
        <v>11</v>
      </c>
      <c r="D505" t="s">
        <v>77</v>
      </c>
      <c r="E505" t="s">
        <v>8</v>
      </c>
      <c r="F505">
        <v>18.399999999999999</v>
      </c>
    </row>
    <row r="506" spans="1:6">
      <c r="A506">
        <v>2015.1</v>
      </c>
      <c r="B506" t="s">
        <v>23</v>
      </c>
      <c r="C506" t="s">
        <v>12</v>
      </c>
      <c r="D506" t="s">
        <v>5</v>
      </c>
      <c r="E506" t="s">
        <v>6</v>
      </c>
      <c r="F506">
        <v>47.8</v>
      </c>
    </row>
    <row r="507" spans="1:6" hidden="1">
      <c r="A507">
        <v>2015.1</v>
      </c>
      <c r="B507" t="s">
        <v>23</v>
      </c>
      <c r="C507" t="s">
        <v>12</v>
      </c>
      <c r="D507" t="s">
        <v>77</v>
      </c>
      <c r="E507" t="s">
        <v>6</v>
      </c>
      <c r="F507">
        <v>82.6</v>
      </c>
    </row>
    <row r="508" spans="1:6">
      <c r="A508">
        <v>2015.1</v>
      </c>
      <c r="B508" t="s">
        <v>23</v>
      </c>
      <c r="C508" t="s">
        <v>12</v>
      </c>
      <c r="D508" t="s">
        <v>5</v>
      </c>
      <c r="E508" t="s">
        <v>7</v>
      </c>
      <c r="F508">
        <v>17.2</v>
      </c>
    </row>
    <row r="509" spans="1:6">
      <c r="A509">
        <v>2015.1</v>
      </c>
      <c r="B509" t="s">
        <v>23</v>
      </c>
      <c r="C509" t="s">
        <v>12</v>
      </c>
      <c r="D509" t="s">
        <v>5</v>
      </c>
      <c r="E509" t="s">
        <v>8</v>
      </c>
      <c r="F509">
        <v>35</v>
      </c>
    </row>
    <row r="510" spans="1:6" hidden="1">
      <c r="A510">
        <v>2015.1</v>
      </c>
      <c r="B510" t="s">
        <v>23</v>
      </c>
      <c r="C510" t="s">
        <v>12</v>
      </c>
      <c r="D510" t="s">
        <v>77</v>
      </c>
      <c r="E510" t="s">
        <v>8</v>
      </c>
      <c r="F510">
        <v>17.399999999999999</v>
      </c>
    </row>
    <row r="511" spans="1:6" hidden="1">
      <c r="A511">
        <v>2015.1</v>
      </c>
      <c r="B511" t="s">
        <v>23</v>
      </c>
      <c r="C511" t="s">
        <v>13</v>
      </c>
      <c r="D511" t="s">
        <v>77</v>
      </c>
      <c r="E511" t="s">
        <v>6</v>
      </c>
      <c r="F511">
        <v>98.8</v>
      </c>
    </row>
    <row r="512" spans="1:6" hidden="1">
      <c r="A512">
        <v>2015.1</v>
      </c>
      <c r="B512" t="s">
        <v>23</v>
      </c>
      <c r="C512" t="s">
        <v>13</v>
      </c>
      <c r="D512" t="s">
        <v>77</v>
      </c>
      <c r="E512" t="s">
        <v>7</v>
      </c>
      <c r="F512">
        <v>0.2</v>
      </c>
    </row>
    <row r="513" spans="1:6" hidden="1">
      <c r="A513">
        <v>2015.1</v>
      </c>
      <c r="B513" t="s">
        <v>23</v>
      </c>
      <c r="C513" t="s">
        <v>13</v>
      </c>
      <c r="D513" t="s">
        <v>77</v>
      </c>
      <c r="E513" t="s">
        <v>8</v>
      </c>
      <c r="F513">
        <v>1</v>
      </c>
    </row>
    <row r="514" spans="1:6">
      <c r="A514">
        <v>2015.1</v>
      </c>
      <c r="B514" t="s">
        <v>23</v>
      </c>
      <c r="C514" t="s">
        <v>14</v>
      </c>
      <c r="D514" t="s">
        <v>5</v>
      </c>
      <c r="E514" t="s">
        <v>6</v>
      </c>
      <c r="F514">
        <v>71</v>
      </c>
    </row>
    <row r="515" spans="1:6" hidden="1">
      <c r="A515">
        <v>2015.1</v>
      </c>
      <c r="B515" t="s">
        <v>23</v>
      </c>
      <c r="C515" t="s">
        <v>14</v>
      </c>
      <c r="D515" t="s">
        <v>77</v>
      </c>
      <c r="E515" t="s">
        <v>6</v>
      </c>
      <c r="F515">
        <v>100</v>
      </c>
    </row>
    <row r="516" spans="1:6">
      <c r="A516">
        <v>2015.1</v>
      </c>
      <c r="B516" t="s">
        <v>23</v>
      </c>
      <c r="C516" t="s">
        <v>14</v>
      </c>
      <c r="D516" t="s">
        <v>5</v>
      </c>
      <c r="E516" t="s">
        <v>7</v>
      </c>
      <c r="F516">
        <v>1.5</v>
      </c>
    </row>
    <row r="517" spans="1:6">
      <c r="A517">
        <v>2015.1</v>
      </c>
      <c r="B517" t="s">
        <v>23</v>
      </c>
      <c r="C517" t="s">
        <v>14</v>
      </c>
      <c r="D517" t="s">
        <v>5</v>
      </c>
      <c r="E517" t="s">
        <v>8</v>
      </c>
      <c r="F517">
        <v>27.5</v>
      </c>
    </row>
    <row r="518" spans="1:6">
      <c r="A518">
        <v>2015.1</v>
      </c>
      <c r="B518" t="s">
        <v>23</v>
      </c>
      <c r="C518" t="s">
        <v>15</v>
      </c>
      <c r="D518" t="s">
        <v>5</v>
      </c>
      <c r="E518" t="s">
        <v>6</v>
      </c>
      <c r="F518">
        <v>37.200000000000003</v>
      </c>
    </row>
    <row r="519" spans="1:6" hidden="1">
      <c r="A519">
        <v>2015.1</v>
      </c>
      <c r="B519" t="s">
        <v>23</v>
      </c>
      <c r="C519" t="s">
        <v>15</v>
      </c>
      <c r="D519" t="s">
        <v>77</v>
      </c>
      <c r="E519" t="s">
        <v>6</v>
      </c>
      <c r="F519">
        <v>83.8</v>
      </c>
    </row>
    <row r="520" spans="1:6">
      <c r="A520">
        <v>2015.1</v>
      </c>
      <c r="B520" t="s">
        <v>23</v>
      </c>
      <c r="C520" t="s">
        <v>15</v>
      </c>
      <c r="D520" t="s">
        <v>5</v>
      </c>
      <c r="E520" t="s">
        <v>7</v>
      </c>
      <c r="F520">
        <v>20.3</v>
      </c>
    </row>
    <row r="521" spans="1:6" hidden="1">
      <c r="A521">
        <v>2015.1</v>
      </c>
      <c r="B521" t="s">
        <v>23</v>
      </c>
      <c r="C521" t="s">
        <v>15</v>
      </c>
      <c r="D521" t="s">
        <v>77</v>
      </c>
      <c r="E521" t="s">
        <v>7</v>
      </c>
      <c r="F521">
        <v>1.9</v>
      </c>
    </row>
    <row r="522" spans="1:6">
      <c r="A522">
        <v>2015.1</v>
      </c>
      <c r="B522" t="s">
        <v>23</v>
      </c>
      <c r="C522" t="s">
        <v>15</v>
      </c>
      <c r="D522" t="s">
        <v>5</v>
      </c>
      <c r="E522" t="s">
        <v>8</v>
      </c>
      <c r="F522">
        <v>42.5</v>
      </c>
    </row>
    <row r="523" spans="1:6" hidden="1">
      <c r="A523">
        <v>2015.1</v>
      </c>
      <c r="B523" t="s">
        <v>23</v>
      </c>
      <c r="C523" t="s">
        <v>15</v>
      </c>
      <c r="D523" t="s">
        <v>77</v>
      </c>
      <c r="E523" t="s">
        <v>8</v>
      </c>
      <c r="F523">
        <v>14.2</v>
      </c>
    </row>
    <row r="524" spans="1:6">
      <c r="A524">
        <v>2015.1</v>
      </c>
      <c r="B524" t="s">
        <v>23</v>
      </c>
      <c r="C524" t="s">
        <v>16</v>
      </c>
      <c r="D524" t="s">
        <v>5</v>
      </c>
      <c r="E524" t="s">
        <v>6</v>
      </c>
      <c r="F524">
        <v>24.5</v>
      </c>
    </row>
    <row r="525" spans="1:6" hidden="1">
      <c r="A525">
        <v>2015.1</v>
      </c>
      <c r="B525" t="s">
        <v>23</v>
      </c>
      <c r="C525" t="s">
        <v>16</v>
      </c>
      <c r="D525" t="s">
        <v>77</v>
      </c>
      <c r="E525" t="s">
        <v>6</v>
      </c>
      <c r="F525">
        <v>54.6</v>
      </c>
    </row>
    <row r="526" spans="1:6">
      <c r="A526">
        <v>2015.1</v>
      </c>
      <c r="B526" t="s">
        <v>23</v>
      </c>
      <c r="C526" t="s">
        <v>16</v>
      </c>
      <c r="D526" t="s">
        <v>5</v>
      </c>
      <c r="E526" t="s">
        <v>7</v>
      </c>
      <c r="F526">
        <v>25.5</v>
      </c>
    </row>
    <row r="527" spans="1:6" hidden="1">
      <c r="A527">
        <v>2015.1</v>
      </c>
      <c r="B527" t="s">
        <v>23</v>
      </c>
      <c r="C527" t="s">
        <v>16</v>
      </c>
      <c r="D527" t="s">
        <v>77</v>
      </c>
      <c r="E527" t="s">
        <v>7</v>
      </c>
      <c r="F527">
        <v>2.1</v>
      </c>
    </row>
    <row r="528" spans="1:6">
      <c r="A528">
        <v>2015.1</v>
      </c>
      <c r="B528" t="s">
        <v>23</v>
      </c>
      <c r="C528" t="s">
        <v>16</v>
      </c>
      <c r="D528" t="s">
        <v>5</v>
      </c>
      <c r="E528" t="s">
        <v>8</v>
      </c>
      <c r="F528">
        <v>49.9</v>
      </c>
    </row>
    <row r="529" spans="1:6" hidden="1">
      <c r="A529">
        <v>2015.1</v>
      </c>
      <c r="B529" t="s">
        <v>23</v>
      </c>
      <c r="C529" t="s">
        <v>16</v>
      </c>
      <c r="D529" t="s">
        <v>77</v>
      </c>
      <c r="E529" t="s">
        <v>8</v>
      </c>
      <c r="F529">
        <v>43.3</v>
      </c>
    </row>
    <row r="530" spans="1:6">
      <c r="A530">
        <v>2015.1</v>
      </c>
      <c r="B530" t="s">
        <v>23</v>
      </c>
      <c r="C530" t="s">
        <v>17</v>
      </c>
      <c r="D530" t="s">
        <v>5</v>
      </c>
      <c r="E530" t="s">
        <v>6</v>
      </c>
      <c r="F530">
        <v>55.1</v>
      </c>
    </row>
    <row r="531" spans="1:6" hidden="1">
      <c r="A531">
        <v>2015.1</v>
      </c>
      <c r="B531" t="s">
        <v>23</v>
      </c>
      <c r="C531" t="s">
        <v>17</v>
      </c>
      <c r="D531" t="s">
        <v>77</v>
      </c>
      <c r="E531" t="s">
        <v>6</v>
      </c>
      <c r="F531">
        <v>97.3</v>
      </c>
    </row>
    <row r="532" spans="1:6">
      <c r="A532">
        <v>2015.1</v>
      </c>
      <c r="B532" t="s">
        <v>23</v>
      </c>
      <c r="C532" t="s">
        <v>17</v>
      </c>
      <c r="D532" t="s">
        <v>5</v>
      </c>
      <c r="E532" t="s">
        <v>7</v>
      </c>
      <c r="F532">
        <v>12.5</v>
      </c>
    </row>
    <row r="533" spans="1:6">
      <c r="A533">
        <v>2015.1</v>
      </c>
      <c r="B533" t="s">
        <v>23</v>
      </c>
      <c r="C533" t="s">
        <v>17</v>
      </c>
      <c r="D533" t="s">
        <v>5</v>
      </c>
      <c r="E533" t="s">
        <v>8</v>
      </c>
      <c r="F533">
        <v>32.4</v>
      </c>
    </row>
    <row r="534" spans="1:6" hidden="1">
      <c r="A534">
        <v>2015.1</v>
      </c>
      <c r="B534" t="s">
        <v>23</v>
      </c>
      <c r="C534" t="s">
        <v>17</v>
      </c>
      <c r="D534" t="s">
        <v>77</v>
      </c>
      <c r="E534" t="s">
        <v>8</v>
      </c>
      <c r="F534">
        <v>2.7</v>
      </c>
    </row>
    <row r="535" spans="1:6">
      <c r="A535">
        <v>2015.1</v>
      </c>
      <c r="B535" t="s">
        <v>23</v>
      </c>
      <c r="C535" t="s">
        <v>18</v>
      </c>
      <c r="D535" t="s">
        <v>5</v>
      </c>
      <c r="E535" t="s">
        <v>6</v>
      </c>
      <c r="F535">
        <v>25.8</v>
      </c>
    </row>
    <row r="536" spans="1:6" hidden="1">
      <c r="A536">
        <v>2015.1</v>
      </c>
      <c r="B536" t="s">
        <v>23</v>
      </c>
      <c r="C536" t="s">
        <v>18</v>
      </c>
      <c r="D536" t="s">
        <v>77</v>
      </c>
      <c r="E536" t="s">
        <v>6</v>
      </c>
      <c r="F536">
        <v>86</v>
      </c>
    </row>
    <row r="537" spans="1:6">
      <c r="A537">
        <v>2015.1</v>
      </c>
      <c r="B537" t="s">
        <v>23</v>
      </c>
      <c r="C537" t="s">
        <v>18</v>
      </c>
      <c r="D537" t="s">
        <v>5</v>
      </c>
      <c r="E537" t="s">
        <v>7</v>
      </c>
      <c r="F537">
        <v>49.4</v>
      </c>
    </row>
    <row r="538" spans="1:6" hidden="1">
      <c r="A538">
        <v>2015.1</v>
      </c>
      <c r="B538" t="s">
        <v>23</v>
      </c>
      <c r="C538" t="s">
        <v>18</v>
      </c>
      <c r="D538" t="s">
        <v>77</v>
      </c>
      <c r="E538" t="s">
        <v>7</v>
      </c>
      <c r="F538">
        <v>4.5</v>
      </c>
    </row>
    <row r="539" spans="1:6">
      <c r="A539">
        <v>2015.1</v>
      </c>
      <c r="B539" t="s">
        <v>23</v>
      </c>
      <c r="C539" t="s">
        <v>18</v>
      </c>
      <c r="D539" t="s">
        <v>5</v>
      </c>
      <c r="E539" t="s">
        <v>8</v>
      </c>
      <c r="F539">
        <v>24.8</v>
      </c>
    </row>
    <row r="540" spans="1:6" hidden="1">
      <c r="A540">
        <v>2015.1</v>
      </c>
      <c r="B540" t="s">
        <v>23</v>
      </c>
      <c r="C540" t="s">
        <v>18</v>
      </c>
      <c r="D540" t="s">
        <v>77</v>
      </c>
      <c r="E540" t="s">
        <v>8</v>
      </c>
      <c r="F540">
        <v>9.5</v>
      </c>
    </row>
    <row r="541" spans="1:6">
      <c r="A541">
        <v>2015.1</v>
      </c>
      <c r="B541" t="s">
        <v>23</v>
      </c>
      <c r="C541" t="s">
        <v>19</v>
      </c>
      <c r="D541" t="s">
        <v>5</v>
      </c>
      <c r="E541" t="s">
        <v>6</v>
      </c>
      <c r="F541">
        <v>25.2</v>
      </c>
    </row>
    <row r="542" spans="1:6" hidden="1">
      <c r="A542">
        <v>2015.1</v>
      </c>
      <c r="B542" t="s">
        <v>23</v>
      </c>
      <c r="C542" t="s">
        <v>19</v>
      </c>
      <c r="D542" t="s">
        <v>77</v>
      </c>
      <c r="E542" t="s">
        <v>6</v>
      </c>
      <c r="F542">
        <v>45.7</v>
      </c>
    </row>
    <row r="543" spans="1:6">
      <c r="A543">
        <v>2015.1</v>
      </c>
      <c r="B543" t="s">
        <v>23</v>
      </c>
      <c r="C543" t="s">
        <v>19</v>
      </c>
      <c r="D543" t="s">
        <v>5</v>
      </c>
      <c r="E543" t="s">
        <v>7</v>
      </c>
      <c r="F543">
        <v>30.1</v>
      </c>
    </row>
    <row r="544" spans="1:6" hidden="1">
      <c r="A544">
        <v>2015.1</v>
      </c>
      <c r="B544" t="s">
        <v>23</v>
      </c>
      <c r="C544" t="s">
        <v>19</v>
      </c>
      <c r="D544" t="s">
        <v>77</v>
      </c>
      <c r="E544" t="s">
        <v>7</v>
      </c>
      <c r="F544">
        <v>10.6</v>
      </c>
    </row>
    <row r="545" spans="1:6">
      <c r="A545">
        <v>2015.1</v>
      </c>
      <c r="B545" t="s">
        <v>23</v>
      </c>
      <c r="C545" t="s">
        <v>19</v>
      </c>
      <c r="D545" t="s">
        <v>5</v>
      </c>
      <c r="E545" t="s">
        <v>8</v>
      </c>
      <c r="F545">
        <v>44.6</v>
      </c>
    </row>
    <row r="546" spans="1:6" hidden="1">
      <c r="A546">
        <v>2015.1</v>
      </c>
      <c r="B546" t="s">
        <v>23</v>
      </c>
      <c r="C546" t="s">
        <v>19</v>
      </c>
      <c r="D546" t="s">
        <v>77</v>
      </c>
      <c r="E546" t="s">
        <v>8</v>
      </c>
      <c r="F546">
        <v>43.8</v>
      </c>
    </row>
    <row r="547" spans="1:6">
      <c r="A547">
        <v>2017</v>
      </c>
      <c r="B547" t="s">
        <v>36</v>
      </c>
      <c r="C547" t="s">
        <v>4</v>
      </c>
      <c r="D547" t="s">
        <v>5</v>
      </c>
      <c r="E547" t="s">
        <v>6</v>
      </c>
      <c r="F547">
        <v>41.6</v>
      </c>
    </row>
    <row r="548" spans="1:6" hidden="1">
      <c r="A548">
        <v>2017</v>
      </c>
      <c r="B548" t="s">
        <v>36</v>
      </c>
      <c r="C548" t="s">
        <v>4</v>
      </c>
      <c r="D548" t="s">
        <v>77</v>
      </c>
      <c r="E548" t="s">
        <v>6</v>
      </c>
      <c r="F548">
        <v>65.5</v>
      </c>
    </row>
    <row r="549" spans="1:6">
      <c r="A549">
        <v>2017</v>
      </c>
      <c r="B549" t="s">
        <v>36</v>
      </c>
      <c r="C549" t="s">
        <v>4</v>
      </c>
      <c r="D549" t="s">
        <v>5</v>
      </c>
      <c r="E549" t="s">
        <v>7</v>
      </c>
      <c r="F549">
        <v>8.6</v>
      </c>
    </row>
    <row r="550" spans="1:6" hidden="1">
      <c r="A550">
        <v>2017</v>
      </c>
      <c r="B550" t="s">
        <v>36</v>
      </c>
      <c r="C550" t="s">
        <v>4</v>
      </c>
      <c r="D550" t="s">
        <v>77</v>
      </c>
      <c r="E550" t="s">
        <v>7</v>
      </c>
      <c r="F550">
        <v>1.3</v>
      </c>
    </row>
    <row r="551" spans="1:6">
      <c r="A551">
        <v>2017</v>
      </c>
      <c r="B551" t="s">
        <v>36</v>
      </c>
      <c r="C551" t="s">
        <v>4</v>
      </c>
      <c r="D551" t="s">
        <v>5</v>
      </c>
      <c r="E551" t="s">
        <v>8</v>
      </c>
      <c r="F551">
        <v>49.7</v>
      </c>
    </row>
    <row r="552" spans="1:6" hidden="1">
      <c r="A552">
        <v>2017</v>
      </c>
      <c r="B552" t="s">
        <v>36</v>
      </c>
      <c r="C552" t="s">
        <v>4</v>
      </c>
      <c r="D552" t="s">
        <v>77</v>
      </c>
      <c r="E552" t="s">
        <v>8</v>
      </c>
      <c r="F552">
        <v>33.200000000000003</v>
      </c>
    </row>
    <row r="553" spans="1:6">
      <c r="A553">
        <v>2017</v>
      </c>
      <c r="B553" t="s">
        <v>36</v>
      </c>
      <c r="C553" t="s">
        <v>10</v>
      </c>
      <c r="D553" t="s">
        <v>5</v>
      </c>
      <c r="E553" t="s">
        <v>6</v>
      </c>
      <c r="F553">
        <v>70.5</v>
      </c>
    </row>
    <row r="554" spans="1:6" hidden="1">
      <c r="A554">
        <v>2017</v>
      </c>
      <c r="B554" t="s">
        <v>36</v>
      </c>
      <c r="C554" t="s">
        <v>10</v>
      </c>
      <c r="D554" t="s">
        <v>77</v>
      </c>
      <c r="E554" t="s">
        <v>6</v>
      </c>
      <c r="F554">
        <v>90.5</v>
      </c>
    </row>
    <row r="555" spans="1:6">
      <c r="A555">
        <v>2017</v>
      </c>
      <c r="B555" t="s">
        <v>36</v>
      </c>
      <c r="C555" t="s">
        <v>10</v>
      </c>
      <c r="D555" t="s">
        <v>5</v>
      </c>
      <c r="E555" t="s">
        <v>7</v>
      </c>
      <c r="F555">
        <v>12.1</v>
      </c>
    </row>
    <row r="556" spans="1:6" hidden="1">
      <c r="A556">
        <v>2017</v>
      </c>
      <c r="B556" t="s">
        <v>36</v>
      </c>
      <c r="C556" t="s">
        <v>10</v>
      </c>
      <c r="D556" t="s">
        <v>77</v>
      </c>
      <c r="E556" t="s">
        <v>7</v>
      </c>
      <c r="F556">
        <v>1.5</v>
      </c>
    </row>
    <row r="557" spans="1:6">
      <c r="A557">
        <v>2017</v>
      </c>
      <c r="B557" t="s">
        <v>36</v>
      </c>
      <c r="C557" t="s">
        <v>10</v>
      </c>
      <c r="D557" t="s">
        <v>5</v>
      </c>
      <c r="E557" t="s">
        <v>8</v>
      </c>
      <c r="F557">
        <v>17.399999999999999</v>
      </c>
    </row>
    <row r="558" spans="1:6" hidden="1">
      <c r="A558">
        <v>2017</v>
      </c>
      <c r="B558" t="s">
        <v>36</v>
      </c>
      <c r="C558" t="s">
        <v>10</v>
      </c>
      <c r="D558" t="s">
        <v>77</v>
      </c>
      <c r="E558" t="s">
        <v>8</v>
      </c>
      <c r="F558">
        <v>8.1</v>
      </c>
    </row>
    <row r="559" spans="1:6">
      <c r="A559">
        <v>2017</v>
      </c>
      <c r="B559" t="s">
        <v>36</v>
      </c>
      <c r="C559" t="s">
        <v>11</v>
      </c>
      <c r="D559" t="s">
        <v>5</v>
      </c>
      <c r="E559" t="s">
        <v>6</v>
      </c>
      <c r="F559">
        <v>43.6</v>
      </c>
    </row>
    <row r="560" spans="1:6" hidden="1">
      <c r="A560">
        <v>2017</v>
      </c>
      <c r="B560" t="s">
        <v>36</v>
      </c>
      <c r="C560" t="s">
        <v>11</v>
      </c>
      <c r="D560" t="s">
        <v>77</v>
      </c>
      <c r="E560" t="s">
        <v>6</v>
      </c>
      <c r="F560">
        <v>79.900000000000006</v>
      </c>
    </row>
    <row r="561" spans="1:6">
      <c r="A561">
        <v>2017</v>
      </c>
      <c r="B561" t="s">
        <v>36</v>
      </c>
      <c r="C561" t="s">
        <v>11</v>
      </c>
      <c r="D561" t="s">
        <v>5</v>
      </c>
      <c r="E561" t="s">
        <v>7</v>
      </c>
      <c r="F561">
        <v>6.3</v>
      </c>
    </row>
    <row r="562" spans="1:6" hidden="1">
      <c r="A562">
        <v>2017</v>
      </c>
      <c r="B562" t="s">
        <v>36</v>
      </c>
      <c r="C562" t="s">
        <v>11</v>
      </c>
      <c r="D562" t="s">
        <v>77</v>
      </c>
      <c r="E562" t="s">
        <v>7</v>
      </c>
      <c r="F562">
        <v>0.5</v>
      </c>
    </row>
    <row r="563" spans="1:6">
      <c r="A563">
        <v>2017</v>
      </c>
      <c r="B563" t="s">
        <v>36</v>
      </c>
      <c r="C563" t="s">
        <v>11</v>
      </c>
      <c r="D563" t="s">
        <v>5</v>
      </c>
      <c r="E563" t="s">
        <v>8</v>
      </c>
      <c r="F563">
        <v>50.1</v>
      </c>
    </row>
    <row r="564" spans="1:6" hidden="1">
      <c r="A564">
        <v>2017</v>
      </c>
      <c r="B564" t="s">
        <v>36</v>
      </c>
      <c r="C564" t="s">
        <v>11</v>
      </c>
      <c r="D564" t="s">
        <v>77</v>
      </c>
      <c r="E564" t="s">
        <v>8</v>
      </c>
      <c r="F564">
        <v>19.600000000000001</v>
      </c>
    </row>
    <row r="565" spans="1:6">
      <c r="A565">
        <v>2017</v>
      </c>
      <c r="B565" t="s">
        <v>36</v>
      </c>
      <c r="C565" t="s">
        <v>12</v>
      </c>
      <c r="D565" t="s">
        <v>5</v>
      </c>
      <c r="E565" t="s">
        <v>6</v>
      </c>
      <c r="F565">
        <v>31.2</v>
      </c>
    </row>
    <row r="566" spans="1:6" hidden="1">
      <c r="A566">
        <v>2017</v>
      </c>
      <c r="B566" t="s">
        <v>36</v>
      </c>
      <c r="C566" t="s">
        <v>12</v>
      </c>
      <c r="D566" t="s">
        <v>77</v>
      </c>
      <c r="E566" t="s">
        <v>6</v>
      </c>
      <c r="F566">
        <v>76.3</v>
      </c>
    </row>
    <row r="567" spans="1:6">
      <c r="A567">
        <v>2017</v>
      </c>
      <c r="B567" t="s">
        <v>36</v>
      </c>
      <c r="C567" t="s">
        <v>12</v>
      </c>
      <c r="D567" t="s">
        <v>5</v>
      </c>
      <c r="E567" t="s">
        <v>7</v>
      </c>
      <c r="F567">
        <v>22.5</v>
      </c>
    </row>
    <row r="568" spans="1:6" hidden="1">
      <c r="A568">
        <v>2017</v>
      </c>
      <c r="B568" t="s">
        <v>36</v>
      </c>
      <c r="C568" t="s">
        <v>12</v>
      </c>
      <c r="D568" t="s">
        <v>77</v>
      </c>
      <c r="E568" t="s">
        <v>7</v>
      </c>
      <c r="F568">
        <v>0.6</v>
      </c>
    </row>
    <row r="569" spans="1:6">
      <c r="A569">
        <v>2017</v>
      </c>
      <c r="B569" t="s">
        <v>36</v>
      </c>
      <c r="C569" t="s">
        <v>12</v>
      </c>
      <c r="D569" t="s">
        <v>5</v>
      </c>
      <c r="E569" t="s">
        <v>8</v>
      </c>
      <c r="F569">
        <v>46.3</v>
      </c>
    </row>
    <row r="570" spans="1:6" hidden="1">
      <c r="A570">
        <v>2017</v>
      </c>
      <c r="B570" t="s">
        <v>36</v>
      </c>
      <c r="C570" t="s">
        <v>12</v>
      </c>
      <c r="D570" t="s">
        <v>77</v>
      </c>
      <c r="E570" t="s">
        <v>8</v>
      </c>
      <c r="F570">
        <v>23.1</v>
      </c>
    </row>
    <row r="571" spans="1:6" hidden="1">
      <c r="A571">
        <v>2017</v>
      </c>
      <c r="B571" t="s">
        <v>36</v>
      </c>
      <c r="C571" t="s">
        <v>78</v>
      </c>
      <c r="D571" t="s">
        <v>77</v>
      </c>
      <c r="E571" t="s">
        <v>6</v>
      </c>
      <c r="F571">
        <v>98.8</v>
      </c>
    </row>
    <row r="572" spans="1:6" hidden="1">
      <c r="A572">
        <v>2017</v>
      </c>
      <c r="B572" t="s">
        <v>36</v>
      </c>
      <c r="C572" t="s">
        <v>78</v>
      </c>
      <c r="D572" t="s">
        <v>77</v>
      </c>
      <c r="E572" t="s">
        <v>7</v>
      </c>
      <c r="F572">
        <v>0.1</v>
      </c>
    </row>
    <row r="573" spans="1:6" hidden="1">
      <c r="A573">
        <v>2017</v>
      </c>
      <c r="B573" t="s">
        <v>36</v>
      </c>
      <c r="C573" t="s">
        <v>78</v>
      </c>
      <c r="D573" t="s">
        <v>77</v>
      </c>
      <c r="E573" t="s">
        <v>8</v>
      </c>
      <c r="F573">
        <v>1.2</v>
      </c>
    </row>
    <row r="574" spans="1:6">
      <c r="A574">
        <v>2017</v>
      </c>
      <c r="B574" t="s">
        <v>36</v>
      </c>
      <c r="C574" t="s">
        <v>14</v>
      </c>
      <c r="D574" t="s">
        <v>5</v>
      </c>
      <c r="E574" t="s">
        <v>6</v>
      </c>
      <c r="F574">
        <v>78.599999999999994</v>
      </c>
    </row>
    <row r="575" spans="1:6" hidden="1">
      <c r="A575">
        <v>2017</v>
      </c>
      <c r="B575" t="s">
        <v>36</v>
      </c>
      <c r="C575" t="s">
        <v>14</v>
      </c>
      <c r="D575" t="s">
        <v>77</v>
      </c>
      <c r="E575" t="s">
        <v>6</v>
      </c>
      <c r="F575">
        <v>97.4</v>
      </c>
    </row>
    <row r="576" spans="1:6">
      <c r="A576">
        <v>2017</v>
      </c>
      <c r="B576" t="s">
        <v>36</v>
      </c>
      <c r="C576" t="s">
        <v>14</v>
      </c>
      <c r="D576" t="s">
        <v>5</v>
      </c>
      <c r="E576" t="s">
        <v>7</v>
      </c>
      <c r="F576">
        <v>7.5</v>
      </c>
    </row>
    <row r="577" spans="1:6" hidden="1">
      <c r="A577">
        <v>2017</v>
      </c>
      <c r="B577" t="s">
        <v>36</v>
      </c>
      <c r="C577" t="s">
        <v>14</v>
      </c>
      <c r="D577" t="s">
        <v>77</v>
      </c>
      <c r="E577" t="s">
        <v>7</v>
      </c>
      <c r="F577">
        <v>0.4</v>
      </c>
    </row>
    <row r="578" spans="1:6">
      <c r="A578">
        <v>2017</v>
      </c>
      <c r="B578" t="s">
        <v>36</v>
      </c>
      <c r="C578" t="s">
        <v>14</v>
      </c>
      <c r="D578" t="s">
        <v>5</v>
      </c>
      <c r="E578" t="s">
        <v>8</v>
      </c>
      <c r="F578">
        <v>13.9</v>
      </c>
    </row>
    <row r="579" spans="1:6" hidden="1">
      <c r="A579">
        <v>2017</v>
      </c>
      <c r="B579" t="s">
        <v>36</v>
      </c>
      <c r="C579" t="s">
        <v>14</v>
      </c>
      <c r="D579" t="s">
        <v>77</v>
      </c>
      <c r="E579" t="s">
        <v>8</v>
      </c>
      <c r="F579">
        <v>2.2000000000000002</v>
      </c>
    </row>
    <row r="580" spans="1:6">
      <c r="A580">
        <v>2017</v>
      </c>
      <c r="B580" t="s">
        <v>36</v>
      </c>
      <c r="C580" t="s">
        <v>15</v>
      </c>
      <c r="D580" t="s">
        <v>5</v>
      </c>
      <c r="E580" t="s">
        <v>6</v>
      </c>
      <c r="F580">
        <v>28.7</v>
      </c>
    </row>
    <row r="581" spans="1:6" hidden="1">
      <c r="A581">
        <v>2017</v>
      </c>
      <c r="B581" t="s">
        <v>36</v>
      </c>
      <c r="C581" t="s">
        <v>15</v>
      </c>
      <c r="D581" t="s">
        <v>77</v>
      </c>
      <c r="E581" t="s">
        <v>6</v>
      </c>
      <c r="F581">
        <v>69.5</v>
      </c>
    </row>
    <row r="582" spans="1:6">
      <c r="A582">
        <v>2017</v>
      </c>
      <c r="B582" t="s">
        <v>36</v>
      </c>
      <c r="C582" t="s">
        <v>15</v>
      </c>
      <c r="D582" t="s">
        <v>5</v>
      </c>
      <c r="E582" t="s">
        <v>7</v>
      </c>
      <c r="F582">
        <v>12.1</v>
      </c>
    </row>
    <row r="583" spans="1:6" hidden="1">
      <c r="A583">
        <v>2017</v>
      </c>
      <c r="B583" t="s">
        <v>36</v>
      </c>
      <c r="C583" t="s">
        <v>15</v>
      </c>
      <c r="D583" t="s">
        <v>77</v>
      </c>
      <c r="E583" t="s">
        <v>7</v>
      </c>
      <c r="F583">
        <v>4.2</v>
      </c>
    </row>
    <row r="584" spans="1:6">
      <c r="A584">
        <v>2017</v>
      </c>
      <c r="B584" t="s">
        <v>36</v>
      </c>
      <c r="C584" t="s">
        <v>15</v>
      </c>
      <c r="D584" t="s">
        <v>5</v>
      </c>
      <c r="E584" t="s">
        <v>8</v>
      </c>
      <c r="F584">
        <v>59.1</v>
      </c>
    </row>
    <row r="585" spans="1:6" hidden="1">
      <c r="A585">
        <v>2017</v>
      </c>
      <c r="B585" t="s">
        <v>36</v>
      </c>
      <c r="C585" t="s">
        <v>15</v>
      </c>
      <c r="D585" t="s">
        <v>77</v>
      </c>
      <c r="E585" t="s">
        <v>8</v>
      </c>
      <c r="F585">
        <v>26.4</v>
      </c>
    </row>
    <row r="586" spans="1:6">
      <c r="A586">
        <v>2017</v>
      </c>
      <c r="B586" t="s">
        <v>36</v>
      </c>
      <c r="C586" t="s">
        <v>16</v>
      </c>
      <c r="D586" t="s">
        <v>5</v>
      </c>
      <c r="E586" t="s">
        <v>6</v>
      </c>
      <c r="F586">
        <v>34.299999999999997</v>
      </c>
    </row>
    <row r="587" spans="1:6" hidden="1">
      <c r="A587">
        <v>2017</v>
      </c>
      <c r="B587" t="s">
        <v>36</v>
      </c>
      <c r="C587" t="s">
        <v>16</v>
      </c>
      <c r="D587" t="s">
        <v>77</v>
      </c>
      <c r="E587" t="s">
        <v>6</v>
      </c>
      <c r="F587">
        <v>45.8</v>
      </c>
    </row>
    <row r="588" spans="1:6">
      <c r="A588">
        <v>2017</v>
      </c>
      <c r="B588" t="s">
        <v>36</v>
      </c>
      <c r="C588" t="s">
        <v>16</v>
      </c>
      <c r="D588" t="s">
        <v>5</v>
      </c>
      <c r="E588" t="s">
        <v>7</v>
      </c>
      <c r="F588">
        <v>16.2</v>
      </c>
    </row>
    <row r="589" spans="1:6" hidden="1">
      <c r="A589">
        <v>2017</v>
      </c>
      <c r="B589" t="s">
        <v>36</v>
      </c>
      <c r="C589" t="s">
        <v>16</v>
      </c>
      <c r="D589" t="s">
        <v>77</v>
      </c>
      <c r="E589" t="s">
        <v>7</v>
      </c>
      <c r="F589">
        <v>5.9</v>
      </c>
    </row>
    <row r="590" spans="1:6">
      <c r="A590">
        <v>2017</v>
      </c>
      <c r="B590" t="s">
        <v>36</v>
      </c>
      <c r="C590" t="s">
        <v>16</v>
      </c>
      <c r="D590" t="s">
        <v>5</v>
      </c>
      <c r="E590" t="s">
        <v>8</v>
      </c>
      <c r="F590">
        <v>49.5</v>
      </c>
    </row>
    <row r="591" spans="1:6" hidden="1">
      <c r="A591">
        <v>2017</v>
      </c>
      <c r="B591" t="s">
        <v>36</v>
      </c>
      <c r="C591" t="s">
        <v>16</v>
      </c>
      <c r="D591" t="s">
        <v>77</v>
      </c>
      <c r="E591" t="s">
        <v>8</v>
      </c>
      <c r="F591">
        <v>48.3</v>
      </c>
    </row>
    <row r="592" spans="1:6">
      <c r="A592">
        <v>2017</v>
      </c>
      <c r="B592" t="s">
        <v>36</v>
      </c>
      <c r="C592" t="s">
        <v>17</v>
      </c>
      <c r="D592" t="s">
        <v>5</v>
      </c>
      <c r="E592" t="s">
        <v>6</v>
      </c>
      <c r="F592">
        <v>42.8</v>
      </c>
    </row>
    <row r="593" spans="1:6" hidden="1">
      <c r="A593">
        <v>2017</v>
      </c>
      <c r="B593" t="s">
        <v>36</v>
      </c>
      <c r="C593" t="s">
        <v>17</v>
      </c>
      <c r="D593" t="s">
        <v>77</v>
      </c>
      <c r="E593" t="s">
        <v>6</v>
      </c>
      <c r="F593">
        <v>86.7</v>
      </c>
    </row>
    <row r="594" spans="1:6">
      <c r="A594">
        <v>2017</v>
      </c>
      <c r="B594" t="s">
        <v>36</v>
      </c>
      <c r="C594" t="s">
        <v>17</v>
      </c>
      <c r="D594" t="s">
        <v>5</v>
      </c>
      <c r="E594" t="s">
        <v>7</v>
      </c>
      <c r="F594">
        <v>13.3</v>
      </c>
    </row>
    <row r="595" spans="1:6" hidden="1">
      <c r="A595">
        <v>2017</v>
      </c>
      <c r="B595" t="s">
        <v>36</v>
      </c>
      <c r="C595" t="s">
        <v>17</v>
      </c>
      <c r="D595" t="s">
        <v>77</v>
      </c>
      <c r="E595" t="s">
        <v>7</v>
      </c>
      <c r="F595">
        <v>0.4</v>
      </c>
    </row>
    <row r="596" spans="1:6">
      <c r="A596">
        <v>2017</v>
      </c>
      <c r="B596" t="s">
        <v>36</v>
      </c>
      <c r="C596" t="s">
        <v>17</v>
      </c>
      <c r="D596" t="s">
        <v>5</v>
      </c>
      <c r="E596" t="s">
        <v>8</v>
      </c>
      <c r="F596">
        <v>43.9</v>
      </c>
    </row>
    <row r="597" spans="1:6" hidden="1">
      <c r="A597">
        <v>2017</v>
      </c>
      <c r="B597" t="s">
        <v>36</v>
      </c>
      <c r="C597" t="s">
        <v>17</v>
      </c>
      <c r="D597" t="s">
        <v>77</v>
      </c>
      <c r="E597" t="s">
        <v>8</v>
      </c>
      <c r="F597">
        <v>12.9</v>
      </c>
    </row>
    <row r="598" spans="1:6">
      <c r="A598">
        <v>2017</v>
      </c>
      <c r="B598" t="s">
        <v>36</v>
      </c>
      <c r="C598" t="s">
        <v>18</v>
      </c>
      <c r="D598" t="s">
        <v>5</v>
      </c>
      <c r="E598" t="s">
        <v>6</v>
      </c>
      <c r="F598">
        <v>41.6</v>
      </c>
    </row>
    <row r="599" spans="1:6" hidden="1">
      <c r="A599">
        <v>2017</v>
      </c>
      <c r="B599" t="s">
        <v>36</v>
      </c>
      <c r="C599" t="s">
        <v>18</v>
      </c>
      <c r="D599" t="s">
        <v>77</v>
      </c>
      <c r="E599" t="s">
        <v>6</v>
      </c>
      <c r="F599">
        <v>87.6</v>
      </c>
    </row>
    <row r="600" spans="1:6">
      <c r="A600">
        <v>2017</v>
      </c>
      <c r="B600" t="s">
        <v>36</v>
      </c>
      <c r="C600" t="s">
        <v>18</v>
      </c>
      <c r="D600" t="s">
        <v>5</v>
      </c>
      <c r="E600" t="s">
        <v>7</v>
      </c>
      <c r="F600">
        <v>15.8</v>
      </c>
    </row>
    <row r="601" spans="1:6" hidden="1">
      <c r="A601">
        <v>2017</v>
      </c>
      <c r="B601" t="s">
        <v>36</v>
      </c>
      <c r="C601" t="s">
        <v>18</v>
      </c>
      <c r="D601" t="s">
        <v>77</v>
      </c>
      <c r="E601" t="s">
        <v>7</v>
      </c>
      <c r="F601">
        <v>2.8</v>
      </c>
    </row>
    <row r="602" spans="1:6">
      <c r="A602">
        <v>2017</v>
      </c>
      <c r="B602" t="s">
        <v>36</v>
      </c>
      <c r="C602" t="s">
        <v>18</v>
      </c>
      <c r="D602" t="s">
        <v>5</v>
      </c>
      <c r="E602" t="s">
        <v>8</v>
      </c>
      <c r="F602">
        <v>42.6</v>
      </c>
    </row>
    <row r="603" spans="1:6" hidden="1">
      <c r="A603">
        <v>2017</v>
      </c>
      <c r="B603" t="s">
        <v>36</v>
      </c>
      <c r="C603" t="s">
        <v>18</v>
      </c>
      <c r="D603" t="s">
        <v>77</v>
      </c>
      <c r="E603" t="s">
        <v>8</v>
      </c>
      <c r="F603">
        <v>9.6</v>
      </c>
    </row>
    <row r="604" spans="1:6">
      <c r="A604">
        <v>2017</v>
      </c>
      <c r="B604" t="s">
        <v>36</v>
      </c>
      <c r="C604" t="s">
        <v>19</v>
      </c>
      <c r="D604" t="s">
        <v>5</v>
      </c>
      <c r="E604" t="s">
        <v>6</v>
      </c>
      <c r="F604">
        <v>24.6</v>
      </c>
    </row>
    <row r="605" spans="1:6" hidden="1">
      <c r="A605">
        <v>2017</v>
      </c>
      <c r="B605" t="s">
        <v>36</v>
      </c>
      <c r="C605" t="s">
        <v>19</v>
      </c>
      <c r="D605" t="s">
        <v>77</v>
      </c>
      <c r="E605" t="s">
        <v>6</v>
      </c>
      <c r="F605">
        <v>54.5</v>
      </c>
    </row>
    <row r="606" spans="1:6">
      <c r="A606">
        <v>2017</v>
      </c>
      <c r="B606" t="s">
        <v>36</v>
      </c>
      <c r="C606" t="s">
        <v>19</v>
      </c>
      <c r="D606" t="s">
        <v>5</v>
      </c>
      <c r="E606" t="s">
        <v>7</v>
      </c>
      <c r="F606">
        <v>10.8</v>
      </c>
    </row>
    <row r="607" spans="1:6" hidden="1">
      <c r="A607">
        <v>2017</v>
      </c>
      <c r="B607" t="s">
        <v>36</v>
      </c>
      <c r="C607" t="s">
        <v>19</v>
      </c>
      <c r="D607" t="s">
        <v>77</v>
      </c>
      <c r="E607" t="s">
        <v>7</v>
      </c>
      <c r="F607">
        <v>5.5</v>
      </c>
    </row>
    <row r="608" spans="1:6">
      <c r="A608">
        <v>2017</v>
      </c>
      <c r="B608" t="s">
        <v>36</v>
      </c>
      <c r="C608" t="s">
        <v>19</v>
      </c>
      <c r="D608" t="s">
        <v>5</v>
      </c>
      <c r="E608" t="s">
        <v>8</v>
      </c>
      <c r="F608">
        <v>64.7</v>
      </c>
    </row>
    <row r="609" spans="1:6" hidden="1">
      <c r="A609">
        <v>2017</v>
      </c>
      <c r="B609" t="s">
        <v>36</v>
      </c>
      <c r="C609" t="s">
        <v>19</v>
      </c>
      <c r="D609" t="s">
        <v>77</v>
      </c>
      <c r="E609" t="s">
        <v>8</v>
      </c>
      <c r="F609">
        <v>40</v>
      </c>
    </row>
    <row r="610" spans="1:6" hidden="1">
      <c r="A610">
        <v>2018</v>
      </c>
      <c r="B610" t="s">
        <v>108</v>
      </c>
      <c r="C610" t="s">
        <v>4</v>
      </c>
      <c r="D610" t="s">
        <v>77</v>
      </c>
      <c r="E610" t="s">
        <v>6</v>
      </c>
      <c r="F610">
        <v>42.989999999999995</v>
      </c>
    </row>
    <row r="611" spans="1:6">
      <c r="A611">
        <v>2018</v>
      </c>
      <c r="B611" t="s">
        <v>108</v>
      </c>
      <c r="C611" t="s">
        <v>4</v>
      </c>
      <c r="D611" t="s">
        <v>5</v>
      </c>
      <c r="E611" t="s">
        <v>6</v>
      </c>
      <c r="F611">
        <v>39.770000000000003</v>
      </c>
    </row>
    <row r="612" spans="1:6" hidden="1">
      <c r="A612">
        <v>2018</v>
      </c>
      <c r="B612" t="s">
        <v>108</v>
      </c>
      <c r="C612" t="s">
        <v>4</v>
      </c>
      <c r="D612" t="s">
        <v>77</v>
      </c>
      <c r="E612" t="s">
        <v>7</v>
      </c>
      <c r="F612">
        <v>0</v>
      </c>
    </row>
    <row r="613" spans="1:6">
      <c r="A613">
        <v>2018</v>
      </c>
      <c r="B613" t="s">
        <v>108</v>
      </c>
      <c r="C613" t="s">
        <v>4</v>
      </c>
      <c r="D613" t="s">
        <v>5</v>
      </c>
      <c r="E613" t="s">
        <v>7</v>
      </c>
      <c r="F613">
        <v>11.200000000000001</v>
      </c>
    </row>
    <row r="614" spans="1:6" hidden="1">
      <c r="A614">
        <v>2018</v>
      </c>
      <c r="B614" t="s">
        <v>108</v>
      </c>
      <c r="C614" t="s">
        <v>4</v>
      </c>
      <c r="D614" t="s">
        <v>77</v>
      </c>
      <c r="E614" t="s">
        <v>8</v>
      </c>
      <c r="F614">
        <v>57.009999999999991</v>
      </c>
    </row>
    <row r="615" spans="1:6">
      <c r="A615">
        <v>2018</v>
      </c>
      <c r="B615" t="s">
        <v>108</v>
      </c>
      <c r="C615" t="s">
        <v>4</v>
      </c>
      <c r="D615" t="s">
        <v>5</v>
      </c>
      <c r="E615" t="s">
        <v>8</v>
      </c>
      <c r="F615">
        <v>49.04</v>
      </c>
    </row>
    <row r="616" spans="1:6" hidden="1">
      <c r="A616">
        <v>2018</v>
      </c>
      <c r="B616" t="s">
        <v>108</v>
      </c>
      <c r="C616" t="s">
        <v>10</v>
      </c>
      <c r="D616" t="s">
        <v>77</v>
      </c>
      <c r="E616" t="s">
        <v>6</v>
      </c>
      <c r="F616">
        <v>99.08</v>
      </c>
    </row>
    <row r="617" spans="1:6">
      <c r="A617">
        <v>2018</v>
      </c>
      <c r="B617" t="s">
        <v>108</v>
      </c>
      <c r="C617" t="s">
        <v>10</v>
      </c>
      <c r="D617" t="s">
        <v>5</v>
      </c>
      <c r="E617" t="s">
        <v>6</v>
      </c>
      <c r="F617">
        <v>46.61</v>
      </c>
    </row>
    <row r="618" spans="1:6" hidden="1">
      <c r="A618">
        <v>2018</v>
      </c>
      <c r="B618" t="s">
        <v>108</v>
      </c>
      <c r="C618" t="s">
        <v>10</v>
      </c>
      <c r="D618" t="s">
        <v>77</v>
      </c>
      <c r="E618" t="s">
        <v>7</v>
      </c>
      <c r="F618">
        <v>0</v>
      </c>
    </row>
    <row r="619" spans="1:6">
      <c r="A619">
        <v>2018</v>
      </c>
      <c r="B619" t="s">
        <v>108</v>
      </c>
      <c r="C619" t="s">
        <v>10</v>
      </c>
      <c r="D619" t="s">
        <v>5</v>
      </c>
      <c r="E619" t="s">
        <v>7</v>
      </c>
      <c r="F619">
        <v>5.48</v>
      </c>
    </row>
    <row r="620" spans="1:6" hidden="1">
      <c r="A620">
        <v>2018</v>
      </c>
      <c r="B620" t="s">
        <v>108</v>
      </c>
      <c r="C620" t="s">
        <v>10</v>
      </c>
      <c r="D620" t="s">
        <v>77</v>
      </c>
      <c r="E620" t="s">
        <v>8</v>
      </c>
      <c r="F620">
        <v>0.91999999999999993</v>
      </c>
    </row>
    <row r="621" spans="1:6">
      <c r="A621">
        <v>2018</v>
      </c>
      <c r="B621" t="s">
        <v>108</v>
      </c>
      <c r="C621" t="s">
        <v>10</v>
      </c>
      <c r="D621" t="s">
        <v>5</v>
      </c>
      <c r="E621" t="s">
        <v>8</v>
      </c>
      <c r="F621">
        <v>47.92</v>
      </c>
    </row>
    <row r="622" spans="1:6" hidden="1">
      <c r="A622">
        <v>2018</v>
      </c>
      <c r="B622" t="s">
        <v>108</v>
      </c>
      <c r="C622" t="s">
        <v>11</v>
      </c>
      <c r="D622" t="s">
        <v>77</v>
      </c>
      <c r="E622" t="s">
        <v>6</v>
      </c>
      <c r="F622">
        <v>75.430000000000007</v>
      </c>
    </row>
    <row r="623" spans="1:6">
      <c r="A623">
        <v>2018</v>
      </c>
      <c r="B623" t="s">
        <v>108</v>
      </c>
      <c r="C623" t="s">
        <v>11</v>
      </c>
      <c r="D623" t="s">
        <v>5</v>
      </c>
      <c r="E623" t="s">
        <v>6</v>
      </c>
      <c r="F623">
        <v>56.13</v>
      </c>
    </row>
    <row r="624" spans="1:6" hidden="1">
      <c r="A624">
        <v>2018</v>
      </c>
      <c r="B624" t="s">
        <v>108</v>
      </c>
      <c r="C624" t="s">
        <v>11</v>
      </c>
      <c r="D624" t="s">
        <v>77</v>
      </c>
      <c r="E624" t="s">
        <v>7</v>
      </c>
      <c r="F624">
        <v>0</v>
      </c>
    </row>
    <row r="625" spans="1:6">
      <c r="A625">
        <v>2018</v>
      </c>
      <c r="B625" t="s">
        <v>108</v>
      </c>
      <c r="C625" t="s">
        <v>11</v>
      </c>
      <c r="D625" t="s">
        <v>5</v>
      </c>
      <c r="E625" t="s">
        <v>7</v>
      </c>
      <c r="F625">
        <v>2.21</v>
      </c>
    </row>
    <row r="626" spans="1:6" hidden="1">
      <c r="A626">
        <v>2018</v>
      </c>
      <c r="B626" t="s">
        <v>108</v>
      </c>
      <c r="C626" t="s">
        <v>11</v>
      </c>
      <c r="D626" t="s">
        <v>77</v>
      </c>
      <c r="E626" t="s">
        <v>8</v>
      </c>
      <c r="F626">
        <v>24.56</v>
      </c>
    </row>
    <row r="627" spans="1:6">
      <c r="A627">
        <v>2018</v>
      </c>
      <c r="B627" t="s">
        <v>108</v>
      </c>
      <c r="C627" t="s">
        <v>11</v>
      </c>
      <c r="D627" t="s">
        <v>5</v>
      </c>
      <c r="E627" t="s">
        <v>8</v>
      </c>
      <c r="F627">
        <v>41.650000000000006</v>
      </c>
    </row>
    <row r="628" spans="1:6" hidden="1">
      <c r="A628">
        <v>2018</v>
      </c>
      <c r="B628" t="s">
        <v>108</v>
      </c>
      <c r="C628" t="s">
        <v>12</v>
      </c>
      <c r="D628" t="s">
        <v>77</v>
      </c>
      <c r="E628" t="s">
        <v>6</v>
      </c>
      <c r="F628">
        <v>87.69</v>
      </c>
    </row>
    <row r="629" spans="1:6">
      <c r="A629">
        <v>2018</v>
      </c>
      <c r="B629" t="s">
        <v>108</v>
      </c>
      <c r="C629" t="s">
        <v>12</v>
      </c>
      <c r="D629" t="s">
        <v>5</v>
      </c>
      <c r="E629" t="s">
        <v>6</v>
      </c>
      <c r="F629">
        <v>43.34</v>
      </c>
    </row>
    <row r="630" spans="1:6" hidden="1">
      <c r="A630">
        <v>2018</v>
      </c>
      <c r="B630" t="s">
        <v>108</v>
      </c>
      <c r="C630" t="s">
        <v>12</v>
      </c>
      <c r="D630" t="s">
        <v>77</v>
      </c>
      <c r="E630" t="s">
        <v>7</v>
      </c>
      <c r="F630">
        <v>0</v>
      </c>
    </row>
    <row r="631" spans="1:6">
      <c r="A631">
        <v>2018</v>
      </c>
      <c r="B631" t="s">
        <v>108</v>
      </c>
      <c r="C631" t="s">
        <v>12</v>
      </c>
      <c r="D631" t="s">
        <v>5</v>
      </c>
      <c r="E631" t="s">
        <v>7</v>
      </c>
      <c r="F631">
        <v>25.97</v>
      </c>
    </row>
    <row r="632" spans="1:6" hidden="1">
      <c r="A632">
        <v>2018</v>
      </c>
      <c r="B632" t="s">
        <v>108</v>
      </c>
      <c r="C632" t="s">
        <v>12</v>
      </c>
      <c r="D632" t="s">
        <v>77</v>
      </c>
      <c r="E632" t="s">
        <v>8</v>
      </c>
      <c r="F632">
        <v>12.31</v>
      </c>
    </row>
    <row r="633" spans="1:6">
      <c r="A633">
        <v>2018</v>
      </c>
      <c r="B633" t="s">
        <v>108</v>
      </c>
      <c r="C633" t="s">
        <v>12</v>
      </c>
      <c r="D633" t="s">
        <v>5</v>
      </c>
      <c r="E633" t="s">
        <v>8</v>
      </c>
      <c r="F633">
        <v>30.680000000000003</v>
      </c>
    </row>
    <row r="634" spans="1:6" hidden="1">
      <c r="A634">
        <v>2018</v>
      </c>
      <c r="B634" t="s">
        <v>108</v>
      </c>
      <c r="C634" t="s">
        <v>78</v>
      </c>
      <c r="D634" t="s">
        <v>77</v>
      </c>
      <c r="E634" t="s">
        <v>6</v>
      </c>
      <c r="F634">
        <v>99.91</v>
      </c>
    </row>
    <row r="635" spans="1:6" hidden="1">
      <c r="A635">
        <v>2018</v>
      </c>
      <c r="B635" t="s">
        <v>108</v>
      </c>
      <c r="C635" t="s">
        <v>78</v>
      </c>
      <c r="D635" t="s">
        <v>77</v>
      </c>
      <c r="E635" t="s">
        <v>7</v>
      </c>
      <c r="F635">
        <v>0</v>
      </c>
    </row>
    <row r="636" spans="1:6" hidden="1">
      <c r="A636">
        <v>2018</v>
      </c>
      <c r="B636" t="s">
        <v>108</v>
      </c>
      <c r="C636" t="s">
        <v>78</v>
      </c>
      <c r="D636" t="s">
        <v>77</v>
      </c>
      <c r="E636" t="s">
        <v>8</v>
      </c>
      <c r="F636">
        <v>0.08</v>
      </c>
    </row>
    <row r="637" spans="1:6" hidden="1">
      <c r="A637">
        <v>2018</v>
      </c>
      <c r="B637" t="s">
        <v>108</v>
      </c>
      <c r="C637" t="s">
        <v>87</v>
      </c>
      <c r="D637" t="s">
        <v>77</v>
      </c>
      <c r="E637" t="s">
        <v>6</v>
      </c>
      <c r="F637">
        <v>98.58</v>
      </c>
    </row>
    <row r="638" spans="1:6">
      <c r="A638">
        <v>2018</v>
      </c>
      <c r="B638" t="s">
        <v>108</v>
      </c>
      <c r="C638" t="s">
        <v>87</v>
      </c>
      <c r="D638" t="s">
        <v>5</v>
      </c>
      <c r="E638" t="s">
        <v>6</v>
      </c>
      <c r="F638">
        <v>86.359999999999985</v>
      </c>
    </row>
    <row r="639" spans="1:6" hidden="1">
      <c r="A639">
        <v>2018</v>
      </c>
      <c r="B639" t="s">
        <v>108</v>
      </c>
      <c r="C639" t="s">
        <v>87</v>
      </c>
      <c r="D639" t="s">
        <v>77</v>
      </c>
      <c r="E639" t="s">
        <v>7</v>
      </c>
      <c r="F639">
        <v>0</v>
      </c>
    </row>
    <row r="640" spans="1:6">
      <c r="A640">
        <v>2018</v>
      </c>
      <c r="B640" t="s">
        <v>108</v>
      </c>
      <c r="C640" t="s">
        <v>87</v>
      </c>
      <c r="D640" t="s">
        <v>5</v>
      </c>
      <c r="E640" t="s">
        <v>7</v>
      </c>
      <c r="F640">
        <v>0.51</v>
      </c>
    </row>
    <row r="641" spans="1:6" hidden="1">
      <c r="A641">
        <v>2018</v>
      </c>
      <c r="B641" t="s">
        <v>108</v>
      </c>
      <c r="C641" t="s">
        <v>87</v>
      </c>
      <c r="D641" t="s">
        <v>77</v>
      </c>
      <c r="E641" t="s">
        <v>8</v>
      </c>
      <c r="F641">
        <v>1.44</v>
      </c>
    </row>
    <row r="642" spans="1:6">
      <c r="A642">
        <v>2018</v>
      </c>
      <c r="B642" t="s">
        <v>108</v>
      </c>
      <c r="C642" t="s">
        <v>87</v>
      </c>
      <c r="D642" t="s">
        <v>5</v>
      </c>
      <c r="E642" t="s">
        <v>8</v>
      </c>
      <c r="F642">
        <v>13.129999999999997</v>
      </c>
    </row>
    <row r="643" spans="1:6" hidden="1">
      <c r="A643">
        <v>2018</v>
      </c>
      <c r="B643" t="s">
        <v>108</v>
      </c>
      <c r="C643" t="s">
        <v>15</v>
      </c>
      <c r="D643" t="s">
        <v>77</v>
      </c>
      <c r="E643" t="s">
        <v>6</v>
      </c>
      <c r="F643">
        <v>74.72</v>
      </c>
    </row>
    <row r="644" spans="1:6">
      <c r="A644">
        <v>2018</v>
      </c>
      <c r="B644" t="s">
        <v>108</v>
      </c>
      <c r="C644" t="s">
        <v>15</v>
      </c>
      <c r="D644" t="s">
        <v>5</v>
      </c>
      <c r="E644" t="s">
        <v>6</v>
      </c>
      <c r="F644">
        <v>38.589999999999996</v>
      </c>
    </row>
    <row r="645" spans="1:6" hidden="1">
      <c r="A645">
        <v>2018</v>
      </c>
      <c r="B645" t="s">
        <v>108</v>
      </c>
      <c r="C645" t="s">
        <v>15</v>
      </c>
      <c r="D645" t="s">
        <v>77</v>
      </c>
      <c r="E645" t="s">
        <v>7</v>
      </c>
      <c r="F645">
        <v>6.01</v>
      </c>
    </row>
    <row r="646" spans="1:6">
      <c r="A646">
        <v>2018</v>
      </c>
      <c r="B646" t="s">
        <v>108</v>
      </c>
      <c r="C646" t="s">
        <v>15</v>
      </c>
      <c r="D646" t="s">
        <v>5</v>
      </c>
      <c r="E646" t="s">
        <v>7</v>
      </c>
      <c r="F646">
        <v>16.63</v>
      </c>
    </row>
    <row r="647" spans="1:6" hidden="1">
      <c r="A647">
        <v>2018</v>
      </c>
      <c r="B647" t="s">
        <v>108</v>
      </c>
      <c r="C647" t="s">
        <v>15</v>
      </c>
      <c r="D647" t="s">
        <v>77</v>
      </c>
      <c r="E647" t="s">
        <v>8</v>
      </c>
      <c r="F647">
        <v>19.259999999999998</v>
      </c>
    </row>
    <row r="648" spans="1:6">
      <c r="A648">
        <v>2018</v>
      </c>
      <c r="B648" t="s">
        <v>108</v>
      </c>
      <c r="C648" t="s">
        <v>15</v>
      </c>
      <c r="D648" t="s">
        <v>5</v>
      </c>
      <c r="E648" t="s">
        <v>8</v>
      </c>
      <c r="F648">
        <v>44.78</v>
      </c>
    </row>
    <row r="649" spans="1:6" hidden="1">
      <c r="A649">
        <v>2018</v>
      </c>
      <c r="B649" t="s">
        <v>108</v>
      </c>
      <c r="C649" t="s">
        <v>16</v>
      </c>
      <c r="D649" t="s">
        <v>77</v>
      </c>
      <c r="E649" t="s">
        <v>6</v>
      </c>
      <c r="F649">
        <v>67.7</v>
      </c>
    </row>
    <row r="650" spans="1:6">
      <c r="A650">
        <v>2018</v>
      </c>
      <c r="B650" t="s">
        <v>108</v>
      </c>
      <c r="C650" t="s">
        <v>16</v>
      </c>
      <c r="D650" t="s">
        <v>5</v>
      </c>
      <c r="E650" t="s">
        <v>6</v>
      </c>
      <c r="F650">
        <v>32.57</v>
      </c>
    </row>
    <row r="651" spans="1:6" hidden="1">
      <c r="A651">
        <v>2018</v>
      </c>
      <c r="B651" t="s">
        <v>108</v>
      </c>
      <c r="C651" t="s">
        <v>16</v>
      </c>
      <c r="D651" t="s">
        <v>77</v>
      </c>
      <c r="E651" t="s">
        <v>7</v>
      </c>
      <c r="F651">
        <v>2.0099999999999998</v>
      </c>
    </row>
    <row r="652" spans="1:6">
      <c r="A652">
        <v>2018</v>
      </c>
      <c r="B652" t="s">
        <v>108</v>
      </c>
      <c r="C652" t="s">
        <v>16</v>
      </c>
      <c r="D652" t="s">
        <v>5</v>
      </c>
      <c r="E652" t="s">
        <v>7</v>
      </c>
      <c r="F652">
        <v>25.080000000000002</v>
      </c>
    </row>
    <row r="653" spans="1:6" hidden="1">
      <c r="A653">
        <v>2018</v>
      </c>
      <c r="B653" t="s">
        <v>108</v>
      </c>
      <c r="C653" t="s">
        <v>16</v>
      </c>
      <c r="D653" t="s">
        <v>77</v>
      </c>
      <c r="E653" t="s">
        <v>8</v>
      </c>
      <c r="F653">
        <v>30.269999999999996</v>
      </c>
    </row>
    <row r="654" spans="1:6">
      <c r="A654">
        <v>2018</v>
      </c>
      <c r="B654" t="s">
        <v>108</v>
      </c>
      <c r="C654" t="s">
        <v>16</v>
      </c>
      <c r="D654" t="s">
        <v>5</v>
      </c>
      <c r="E654" t="s">
        <v>8</v>
      </c>
      <c r="F654">
        <v>42.34</v>
      </c>
    </row>
    <row r="655" spans="1:6" hidden="1">
      <c r="A655">
        <v>2018</v>
      </c>
      <c r="B655" t="s">
        <v>108</v>
      </c>
      <c r="C655" t="s">
        <v>17</v>
      </c>
      <c r="D655" t="s">
        <v>77</v>
      </c>
      <c r="E655" t="s">
        <v>6</v>
      </c>
      <c r="F655">
        <v>95.88</v>
      </c>
    </row>
    <row r="656" spans="1:6">
      <c r="A656">
        <v>2018</v>
      </c>
      <c r="B656" t="s">
        <v>108</v>
      </c>
      <c r="C656" t="s">
        <v>17</v>
      </c>
      <c r="D656" t="s">
        <v>5</v>
      </c>
      <c r="E656" t="s">
        <v>6</v>
      </c>
      <c r="F656">
        <v>57.81</v>
      </c>
    </row>
    <row r="657" spans="1:6" hidden="1">
      <c r="A657">
        <v>2018</v>
      </c>
      <c r="B657" t="s">
        <v>108</v>
      </c>
      <c r="C657" t="s">
        <v>17</v>
      </c>
      <c r="D657" t="s">
        <v>77</v>
      </c>
      <c r="E657" t="s">
        <v>7</v>
      </c>
      <c r="F657">
        <v>0</v>
      </c>
    </row>
    <row r="658" spans="1:6">
      <c r="A658">
        <v>2018</v>
      </c>
      <c r="B658" t="s">
        <v>108</v>
      </c>
      <c r="C658" t="s">
        <v>17</v>
      </c>
      <c r="D658" t="s">
        <v>5</v>
      </c>
      <c r="E658" t="s">
        <v>7</v>
      </c>
      <c r="F658">
        <v>8.81</v>
      </c>
    </row>
    <row r="659" spans="1:6" hidden="1">
      <c r="A659">
        <v>2018</v>
      </c>
      <c r="B659" t="s">
        <v>108</v>
      </c>
      <c r="C659" t="s">
        <v>17</v>
      </c>
      <c r="D659" t="s">
        <v>77</v>
      </c>
      <c r="E659" t="s">
        <v>8</v>
      </c>
      <c r="F659">
        <v>4.1100000000000003</v>
      </c>
    </row>
    <row r="660" spans="1:6">
      <c r="A660">
        <v>2018</v>
      </c>
      <c r="B660" t="s">
        <v>108</v>
      </c>
      <c r="C660" t="s">
        <v>17</v>
      </c>
      <c r="D660" t="s">
        <v>5</v>
      </c>
      <c r="E660" t="s">
        <v>8</v>
      </c>
      <c r="F660">
        <v>33.379999999999995</v>
      </c>
    </row>
    <row r="661" spans="1:6" hidden="1">
      <c r="A661">
        <v>2018</v>
      </c>
      <c r="B661" t="s">
        <v>108</v>
      </c>
      <c r="C661" t="s">
        <v>18</v>
      </c>
      <c r="D661" t="s">
        <v>77</v>
      </c>
      <c r="E661" t="s">
        <v>6</v>
      </c>
      <c r="F661">
        <v>99.87</v>
      </c>
    </row>
    <row r="662" spans="1:6">
      <c r="A662">
        <v>2018</v>
      </c>
      <c r="B662" t="s">
        <v>108</v>
      </c>
      <c r="C662" t="s">
        <v>18</v>
      </c>
      <c r="D662" t="s">
        <v>5</v>
      </c>
      <c r="E662" t="s">
        <v>6</v>
      </c>
      <c r="F662">
        <v>43.76</v>
      </c>
    </row>
    <row r="663" spans="1:6" hidden="1">
      <c r="A663">
        <v>2018</v>
      </c>
      <c r="B663" t="s">
        <v>108</v>
      </c>
      <c r="C663" t="s">
        <v>18</v>
      </c>
      <c r="D663" t="s">
        <v>77</v>
      </c>
      <c r="E663" t="s">
        <v>7</v>
      </c>
      <c r="F663">
        <v>0</v>
      </c>
    </row>
    <row r="664" spans="1:6">
      <c r="A664">
        <v>2018</v>
      </c>
      <c r="B664" t="s">
        <v>108</v>
      </c>
      <c r="C664" t="s">
        <v>18</v>
      </c>
      <c r="D664" t="s">
        <v>5</v>
      </c>
      <c r="E664" t="s">
        <v>7</v>
      </c>
      <c r="F664">
        <v>18.61</v>
      </c>
    </row>
    <row r="665" spans="1:6" hidden="1">
      <c r="A665">
        <v>2018</v>
      </c>
      <c r="B665" t="s">
        <v>108</v>
      </c>
      <c r="C665" t="s">
        <v>18</v>
      </c>
      <c r="D665" t="s">
        <v>77</v>
      </c>
      <c r="E665" t="s">
        <v>8</v>
      </c>
      <c r="F665">
        <v>0.12</v>
      </c>
    </row>
    <row r="666" spans="1:6">
      <c r="A666">
        <v>2018</v>
      </c>
      <c r="B666" t="s">
        <v>108</v>
      </c>
      <c r="C666" t="s">
        <v>18</v>
      </c>
      <c r="D666" t="s">
        <v>5</v>
      </c>
      <c r="E666" t="s">
        <v>8</v>
      </c>
      <c r="F666">
        <v>37.620000000000005</v>
      </c>
    </row>
    <row r="667" spans="1:6" hidden="1">
      <c r="A667">
        <v>2018</v>
      </c>
      <c r="B667" t="s">
        <v>108</v>
      </c>
      <c r="C667" t="s">
        <v>19</v>
      </c>
      <c r="D667" t="s">
        <v>77</v>
      </c>
      <c r="E667" t="s">
        <v>6</v>
      </c>
      <c r="F667">
        <v>54.6</v>
      </c>
    </row>
    <row r="668" spans="1:6">
      <c r="A668">
        <v>2018</v>
      </c>
      <c r="B668" t="s">
        <v>108</v>
      </c>
      <c r="C668" t="s">
        <v>19</v>
      </c>
      <c r="D668" t="s">
        <v>5</v>
      </c>
      <c r="E668" t="s">
        <v>6</v>
      </c>
      <c r="F668">
        <v>35.120000000000005</v>
      </c>
    </row>
    <row r="669" spans="1:6" hidden="1">
      <c r="A669">
        <v>2018</v>
      </c>
      <c r="B669" t="s">
        <v>108</v>
      </c>
      <c r="C669" t="s">
        <v>19</v>
      </c>
      <c r="D669" t="s">
        <v>77</v>
      </c>
      <c r="E669" t="s">
        <v>7</v>
      </c>
      <c r="F669">
        <v>6.84</v>
      </c>
    </row>
    <row r="670" spans="1:6">
      <c r="A670">
        <v>2018</v>
      </c>
      <c r="B670" t="s">
        <v>108</v>
      </c>
      <c r="C670" t="s">
        <v>19</v>
      </c>
      <c r="D670" t="s">
        <v>5</v>
      </c>
      <c r="E670" t="s">
        <v>7</v>
      </c>
      <c r="F670">
        <v>4.3600000000000003</v>
      </c>
    </row>
    <row r="671" spans="1:6" hidden="1">
      <c r="A671">
        <v>2018</v>
      </c>
      <c r="B671" t="s">
        <v>108</v>
      </c>
      <c r="C671" t="s">
        <v>19</v>
      </c>
      <c r="D671" t="s">
        <v>77</v>
      </c>
      <c r="E671" t="s">
        <v>8</v>
      </c>
      <c r="F671">
        <v>38.56</v>
      </c>
    </row>
    <row r="672" spans="1:6">
      <c r="A672">
        <v>2018</v>
      </c>
      <c r="B672" t="s">
        <v>108</v>
      </c>
      <c r="C672" t="s">
        <v>19</v>
      </c>
      <c r="D672" t="s">
        <v>5</v>
      </c>
      <c r="E672" t="s">
        <v>8</v>
      </c>
      <c r="F672">
        <v>60.519999999999996</v>
      </c>
    </row>
    <row r="673" spans="1:10" hidden="1">
      <c r="A673">
        <v>2019</v>
      </c>
      <c r="B673" t="s">
        <v>37</v>
      </c>
      <c r="C673" t="s">
        <v>4</v>
      </c>
      <c r="D673" t="s">
        <v>77</v>
      </c>
      <c r="E673" t="s">
        <v>6</v>
      </c>
      <c r="F673">
        <v>56.169999999999995</v>
      </c>
    </row>
    <row r="674" spans="1:10">
      <c r="A674">
        <v>2019</v>
      </c>
      <c r="B674" t="s">
        <v>37</v>
      </c>
      <c r="C674" t="s">
        <v>4</v>
      </c>
      <c r="D674" t="s">
        <v>5</v>
      </c>
      <c r="E674" t="s">
        <v>6</v>
      </c>
      <c r="F674">
        <v>32.28</v>
      </c>
    </row>
    <row r="675" spans="1:10">
      <c r="A675">
        <v>2019</v>
      </c>
      <c r="B675" t="s">
        <v>37</v>
      </c>
      <c r="C675" t="s">
        <v>4</v>
      </c>
      <c r="D675" t="s">
        <v>5</v>
      </c>
      <c r="E675" t="s">
        <v>7</v>
      </c>
      <c r="F675">
        <v>11.959999999999999</v>
      </c>
    </row>
    <row r="676" spans="1:10" hidden="1">
      <c r="A676">
        <v>2019</v>
      </c>
      <c r="B676" t="s">
        <v>37</v>
      </c>
      <c r="C676" t="s">
        <v>4</v>
      </c>
      <c r="D676" t="s">
        <v>77</v>
      </c>
      <c r="E676" t="s">
        <v>7</v>
      </c>
      <c r="F676">
        <v>1.34</v>
      </c>
    </row>
    <row r="677" spans="1:10" hidden="1">
      <c r="A677">
        <v>2019</v>
      </c>
      <c r="B677" t="s">
        <v>37</v>
      </c>
      <c r="C677" t="s">
        <v>4</v>
      </c>
      <c r="D677" t="s">
        <v>77</v>
      </c>
      <c r="E677" t="s">
        <v>8</v>
      </c>
      <c r="F677">
        <v>42.500000000000007</v>
      </c>
    </row>
    <row r="678" spans="1:10">
      <c r="A678">
        <v>2019</v>
      </c>
      <c r="B678" t="s">
        <v>37</v>
      </c>
      <c r="C678" t="s">
        <v>4</v>
      </c>
      <c r="D678" t="s">
        <v>5</v>
      </c>
      <c r="E678" t="s">
        <v>8</v>
      </c>
      <c r="F678">
        <v>55.76</v>
      </c>
    </row>
    <row r="679" spans="1:10" hidden="1">
      <c r="A679">
        <v>2019</v>
      </c>
      <c r="B679" t="s">
        <v>37</v>
      </c>
      <c r="C679" t="s">
        <v>10</v>
      </c>
      <c r="D679" t="s">
        <v>77</v>
      </c>
      <c r="E679" t="s">
        <v>6</v>
      </c>
      <c r="F679">
        <v>94.089999999999989</v>
      </c>
      <c r="J679">
        <v>33.39</v>
      </c>
    </row>
    <row r="680" spans="1:10">
      <c r="A680">
        <v>2019</v>
      </c>
      <c r="B680" t="s">
        <v>37</v>
      </c>
      <c r="C680" t="s">
        <v>10</v>
      </c>
      <c r="D680" t="s">
        <v>5</v>
      </c>
      <c r="E680" t="s">
        <v>6</v>
      </c>
      <c r="F680">
        <v>80.040000000000006</v>
      </c>
      <c r="J680">
        <v>38.86999999999999</v>
      </c>
    </row>
    <row r="681" spans="1:10" hidden="1">
      <c r="A681">
        <v>2019</v>
      </c>
      <c r="B681" t="s">
        <v>37</v>
      </c>
      <c r="C681" t="s">
        <v>10</v>
      </c>
      <c r="D681" t="s">
        <v>77</v>
      </c>
      <c r="E681" t="s">
        <v>7</v>
      </c>
      <c r="F681">
        <v>1.54</v>
      </c>
      <c r="J681">
        <v>57.609999999999992</v>
      </c>
    </row>
    <row r="682" spans="1:10">
      <c r="A682">
        <v>2019</v>
      </c>
      <c r="B682" t="s">
        <v>37</v>
      </c>
      <c r="C682" t="s">
        <v>10</v>
      </c>
      <c r="D682" t="s">
        <v>5</v>
      </c>
      <c r="E682" t="s">
        <v>7</v>
      </c>
      <c r="F682">
        <v>11.41</v>
      </c>
    </row>
    <row r="683" spans="1:10" hidden="1">
      <c r="A683">
        <v>2019</v>
      </c>
      <c r="B683" t="s">
        <v>37</v>
      </c>
      <c r="C683" t="s">
        <v>10</v>
      </c>
      <c r="D683" t="s">
        <v>77</v>
      </c>
      <c r="E683" t="s">
        <v>8</v>
      </c>
      <c r="F683">
        <v>4.3600000000000003</v>
      </c>
    </row>
    <row r="684" spans="1:10">
      <c r="A684">
        <v>2019</v>
      </c>
      <c r="B684" t="s">
        <v>37</v>
      </c>
      <c r="C684" t="s">
        <v>10</v>
      </c>
      <c r="D684" t="s">
        <v>5</v>
      </c>
      <c r="E684" t="s">
        <v>8</v>
      </c>
      <c r="F684">
        <v>8.5500000000000025</v>
      </c>
    </row>
    <row r="685" spans="1:10" hidden="1">
      <c r="A685">
        <v>2019</v>
      </c>
      <c r="B685" t="s">
        <v>37</v>
      </c>
      <c r="C685" t="s">
        <v>11</v>
      </c>
      <c r="D685" t="s">
        <v>77</v>
      </c>
      <c r="E685" t="s">
        <v>6</v>
      </c>
      <c r="F685">
        <v>90.53</v>
      </c>
    </row>
    <row r="686" spans="1:10">
      <c r="A686">
        <v>2019</v>
      </c>
      <c r="B686" t="s">
        <v>37</v>
      </c>
      <c r="C686" t="s">
        <v>11</v>
      </c>
      <c r="D686" t="s">
        <v>5</v>
      </c>
      <c r="E686" t="s">
        <v>6</v>
      </c>
      <c r="F686">
        <v>49.610000000000007</v>
      </c>
    </row>
    <row r="687" spans="1:10" hidden="1">
      <c r="A687">
        <v>2019</v>
      </c>
      <c r="B687" t="s">
        <v>37</v>
      </c>
      <c r="C687" t="s">
        <v>11</v>
      </c>
      <c r="D687" t="s">
        <v>77</v>
      </c>
      <c r="E687" t="s">
        <v>7</v>
      </c>
      <c r="F687">
        <v>0.22999999999999998</v>
      </c>
    </row>
    <row r="688" spans="1:10">
      <c r="A688">
        <v>2019</v>
      </c>
      <c r="B688" t="s">
        <v>37</v>
      </c>
      <c r="C688" t="s">
        <v>11</v>
      </c>
      <c r="D688" t="s">
        <v>5</v>
      </c>
      <c r="E688" t="s">
        <v>7</v>
      </c>
      <c r="F688">
        <v>1.3</v>
      </c>
    </row>
    <row r="689" spans="1:6" hidden="1">
      <c r="A689">
        <v>2019</v>
      </c>
      <c r="B689" t="s">
        <v>37</v>
      </c>
      <c r="C689" t="s">
        <v>11</v>
      </c>
      <c r="D689" t="s">
        <v>77</v>
      </c>
      <c r="E689" t="s">
        <v>8</v>
      </c>
      <c r="F689">
        <v>9.25</v>
      </c>
    </row>
    <row r="690" spans="1:6">
      <c r="A690">
        <v>2019</v>
      </c>
      <c r="B690" t="s">
        <v>37</v>
      </c>
      <c r="C690" t="s">
        <v>11</v>
      </c>
      <c r="D690" t="s">
        <v>5</v>
      </c>
      <c r="E690" t="s">
        <v>8</v>
      </c>
      <c r="F690">
        <v>49.09</v>
      </c>
    </row>
    <row r="691" spans="1:6" hidden="1">
      <c r="A691">
        <v>2019</v>
      </c>
      <c r="B691" t="s">
        <v>37</v>
      </c>
      <c r="C691" t="s">
        <v>12</v>
      </c>
      <c r="D691" t="s">
        <v>77</v>
      </c>
      <c r="E691" t="s">
        <v>6</v>
      </c>
      <c r="F691">
        <v>68.63</v>
      </c>
    </row>
    <row r="692" spans="1:6">
      <c r="A692">
        <v>2019</v>
      </c>
      <c r="B692" t="s">
        <v>37</v>
      </c>
      <c r="C692" t="s">
        <v>12</v>
      </c>
      <c r="D692" t="s">
        <v>5</v>
      </c>
      <c r="E692" t="s">
        <v>6</v>
      </c>
      <c r="F692">
        <v>34.940000000000005</v>
      </c>
    </row>
    <row r="693" spans="1:6" hidden="1">
      <c r="A693">
        <v>2019</v>
      </c>
      <c r="B693" t="s">
        <v>37</v>
      </c>
      <c r="C693" t="s">
        <v>12</v>
      </c>
      <c r="D693" t="s">
        <v>77</v>
      </c>
      <c r="E693" t="s">
        <v>7</v>
      </c>
      <c r="F693">
        <v>0.89999999999999991</v>
      </c>
    </row>
    <row r="694" spans="1:6">
      <c r="A694">
        <v>2019</v>
      </c>
      <c r="B694" t="s">
        <v>37</v>
      </c>
      <c r="C694" t="s">
        <v>12</v>
      </c>
      <c r="D694" t="s">
        <v>5</v>
      </c>
      <c r="E694" t="s">
        <v>7</v>
      </c>
      <c r="F694">
        <v>28.57</v>
      </c>
    </row>
    <row r="695" spans="1:6" hidden="1">
      <c r="A695">
        <v>2019</v>
      </c>
      <c r="B695" t="s">
        <v>37</v>
      </c>
      <c r="C695" t="s">
        <v>12</v>
      </c>
      <c r="D695" t="s">
        <v>77</v>
      </c>
      <c r="E695" t="s">
        <v>8</v>
      </c>
      <c r="F695">
        <v>30.48</v>
      </c>
    </row>
    <row r="696" spans="1:6">
      <c r="A696">
        <v>2019</v>
      </c>
      <c r="B696" t="s">
        <v>37</v>
      </c>
      <c r="C696" t="s">
        <v>12</v>
      </c>
      <c r="D696" t="s">
        <v>5</v>
      </c>
      <c r="E696" t="s">
        <v>8</v>
      </c>
      <c r="F696">
        <v>36.490000000000009</v>
      </c>
    </row>
    <row r="697" spans="1:6" hidden="1">
      <c r="A697">
        <v>2019</v>
      </c>
      <c r="B697" t="s">
        <v>37</v>
      </c>
      <c r="C697" t="s">
        <v>13</v>
      </c>
      <c r="D697" t="s">
        <v>77</v>
      </c>
      <c r="E697" t="s">
        <v>6</v>
      </c>
      <c r="F697">
        <v>99.669999999999987</v>
      </c>
    </row>
    <row r="698" spans="1:6">
      <c r="A698">
        <v>2019</v>
      </c>
      <c r="B698" t="s">
        <v>37</v>
      </c>
      <c r="C698" t="s">
        <v>13</v>
      </c>
      <c r="D698" t="s">
        <v>5</v>
      </c>
      <c r="E698" t="s">
        <v>6</v>
      </c>
      <c r="F698">
        <v>83.46</v>
      </c>
    </row>
    <row r="699" spans="1:6" hidden="1">
      <c r="A699">
        <v>2019</v>
      </c>
      <c r="B699" t="s">
        <v>37</v>
      </c>
      <c r="C699" t="s">
        <v>13</v>
      </c>
      <c r="D699" t="s">
        <v>77</v>
      </c>
      <c r="E699" t="s">
        <v>8</v>
      </c>
      <c r="F699">
        <v>0.31</v>
      </c>
    </row>
    <row r="700" spans="1:6" hidden="1">
      <c r="A700">
        <v>2019</v>
      </c>
      <c r="B700" t="s">
        <v>37</v>
      </c>
      <c r="C700" t="s">
        <v>13</v>
      </c>
      <c r="D700" t="s">
        <v>77</v>
      </c>
      <c r="E700" t="s">
        <v>7</v>
      </c>
      <c r="F700">
        <v>0.01</v>
      </c>
    </row>
    <row r="701" spans="1:6" hidden="1">
      <c r="A701">
        <v>2019</v>
      </c>
      <c r="B701" t="s">
        <v>37</v>
      </c>
      <c r="C701" t="s">
        <v>14</v>
      </c>
      <c r="D701" t="s">
        <v>77</v>
      </c>
      <c r="E701" t="s">
        <v>6</v>
      </c>
      <c r="F701">
        <v>97.410000000000025</v>
      </c>
    </row>
    <row r="702" spans="1:6">
      <c r="A702">
        <v>2019</v>
      </c>
      <c r="B702" t="s">
        <v>37</v>
      </c>
      <c r="C702" t="s">
        <v>14</v>
      </c>
      <c r="D702" t="s">
        <v>5</v>
      </c>
      <c r="E702" t="s">
        <v>6</v>
      </c>
      <c r="F702">
        <v>83.46</v>
      </c>
    </row>
    <row r="703" spans="1:6" hidden="1">
      <c r="A703">
        <v>2019</v>
      </c>
      <c r="B703" t="s">
        <v>37</v>
      </c>
      <c r="C703" t="s">
        <v>14</v>
      </c>
      <c r="D703" t="s">
        <v>77</v>
      </c>
      <c r="E703" t="s">
        <v>7</v>
      </c>
      <c r="F703">
        <v>1.49</v>
      </c>
    </row>
    <row r="704" spans="1:6">
      <c r="A704">
        <v>2019</v>
      </c>
      <c r="B704" t="s">
        <v>37</v>
      </c>
      <c r="C704" t="s">
        <v>14</v>
      </c>
      <c r="D704" t="s">
        <v>5</v>
      </c>
      <c r="E704" t="s">
        <v>7</v>
      </c>
      <c r="F704">
        <v>5.7</v>
      </c>
    </row>
    <row r="705" spans="1:6" hidden="1">
      <c r="A705">
        <v>2019</v>
      </c>
      <c r="B705" t="s">
        <v>37</v>
      </c>
      <c r="C705" t="s">
        <v>14</v>
      </c>
      <c r="D705" t="s">
        <v>77</v>
      </c>
      <c r="E705" t="s">
        <v>8</v>
      </c>
      <c r="F705">
        <v>1.0999999999999999</v>
      </c>
    </row>
    <row r="706" spans="1:6">
      <c r="A706">
        <v>2019</v>
      </c>
      <c r="B706" t="s">
        <v>37</v>
      </c>
      <c r="C706" t="s">
        <v>14</v>
      </c>
      <c r="D706" t="s">
        <v>5</v>
      </c>
      <c r="E706" t="s">
        <v>8</v>
      </c>
      <c r="F706">
        <v>10.84</v>
      </c>
    </row>
    <row r="707" spans="1:6" hidden="1">
      <c r="A707">
        <v>2019</v>
      </c>
      <c r="B707" t="s">
        <v>37</v>
      </c>
      <c r="C707" t="s">
        <v>15</v>
      </c>
      <c r="D707" t="s">
        <v>77</v>
      </c>
      <c r="E707" t="s">
        <v>6</v>
      </c>
      <c r="F707">
        <v>60.639999999999993</v>
      </c>
    </row>
    <row r="708" spans="1:6">
      <c r="A708">
        <v>2019</v>
      </c>
      <c r="B708" t="s">
        <v>37</v>
      </c>
      <c r="C708" t="s">
        <v>15</v>
      </c>
      <c r="D708" t="s">
        <v>5</v>
      </c>
      <c r="E708" t="s">
        <v>6</v>
      </c>
      <c r="F708">
        <v>28.299999999999997</v>
      </c>
    </row>
    <row r="709" spans="1:6" hidden="1">
      <c r="A709">
        <v>2019</v>
      </c>
      <c r="B709" t="s">
        <v>37</v>
      </c>
      <c r="C709" t="s">
        <v>15</v>
      </c>
      <c r="D709" t="s">
        <v>77</v>
      </c>
      <c r="E709" t="s">
        <v>7</v>
      </c>
      <c r="F709">
        <v>9.98</v>
      </c>
    </row>
    <row r="710" spans="1:6">
      <c r="A710">
        <v>2019</v>
      </c>
      <c r="B710" t="s">
        <v>37</v>
      </c>
      <c r="C710" t="s">
        <v>15</v>
      </c>
      <c r="D710" t="s">
        <v>5</v>
      </c>
      <c r="E710" t="s">
        <v>7</v>
      </c>
      <c r="F710">
        <v>24.52</v>
      </c>
    </row>
    <row r="711" spans="1:6" hidden="1">
      <c r="A711">
        <v>2019</v>
      </c>
      <c r="B711" t="s">
        <v>37</v>
      </c>
      <c r="C711" t="s">
        <v>15</v>
      </c>
      <c r="D711" t="s">
        <v>77</v>
      </c>
      <c r="E711" t="s">
        <v>8</v>
      </c>
      <c r="F711">
        <v>29.37</v>
      </c>
    </row>
    <row r="712" spans="1:6">
      <c r="A712">
        <v>2019</v>
      </c>
      <c r="B712" t="s">
        <v>37</v>
      </c>
      <c r="C712" t="s">
        <v>15</v>
      </c>
      <c r="D712" t="s">
        <v>5</v>
      </c>
      <c r="E712" t="s">
        <v>8</v>
      </c>
      <c r="F712">
        <v>47.190000000000005</v>
      </c>
    </row>
    <row r="713" spans="1:6" hidden="1">
      <c r="A713">
        <v>2019</v>
      </c>
      <c r="B713" t="s">
        <v>37</v>
      </c>
      <c r="C713" t="s">
        <v>16</v>
      </c>
      <c r="D713" t="s">
        <v>77</v>
      </c>
      <c r="E713" t="s">
        <v>6</v>
      </c>
      <c r="F713">
        <v>54.43</v>
      </c>
    </row>
    <row r="714" spans="1:6">
      <c r="A714">
        <v>2019</v>
      </c>
      <c r="B714" t="s">
        <v>37</v>
      </c>
      <c r="C714" t="s">
        <v>16</v>
      </c>
      <c r="D714" t="s">
        <v>5</v>
      </c>
      <c r="E714" t="s">
        <v>6</v>
      </c>
      <c r="F714">
        <v>34.040000000000006</v>
      </c>
    </row>
    <row r="715" spans="1:6" hidden="1">
      <c r="A715">
        <v>2019</v>
      </c>
      <c r="B715" t="s">
        <v>37</v>
      </c>
      <c r="C715" t="s">
        <v>16</v>
      </c>
      <c r="D715" t="s">
        <v>77</v>
      </c>
      <c r="E715" t="s">
        <v>7</v>
      </c>
      <c r="F715">
        <v>8.23</v>
      </c>
    </row>
    <row r="716" spans="1:6">
      <c r="A716">
        <v>2019</v>
      </c>
      <c r="B716" t="s">
        <v>37</v>
      </c>
      <c r="C716" t="s">
        <v>16</v>
      </c>
      <c r="D716" t="s">
        <v>5</v>
      </c>
      <c r="E716" t="s">
        <v>7</v>
      </c>
      <c r="F716">
        <v>20.51</v>
      </c>
    </row>
    <row r="717" spans="1:6" hidden="1">
      <c r="A717">
        <v>2019</v>
      </c>
      <c r="B717" t="s">
        <v>37</v>
      </c>
      <c r="C717" t="s">
        <v>16</v>
      </c>
      <c r="D717" t="s">
        <v>77</v>
      </c>
      <c r="E717" t="s">
        <v>8</v>
      </c>
      <c r="F717">
        <v>37.35</v>
      </c>
    </row>
    <row r="718" spans="1:6">
      <c r="A718">
        <v>2019</v>
      </c>
      <c r="B718" t="s">
        <v>37</v>
      </c>
      <c r="C718" t="s">
        <v>16</v>
      </c>
      <c r="D718" t="s">
        <v>5</v>
      </c>
      <c r="E718" t="s">
        <v>8</v>
      </c>
      <c r="F718">
        <v>45.45</v>
      </c>
    </row>
    <row r="719" spans="1:6" hidden="1">
      <c r="A719">
        <v>2019</v>
      </c>
      <c r="B719" t="s">
        <v>37</v>
      </c>
      <c r="C719" t="s">
        <v>17</v>
      </c>
      <c r="D719" t="s">
        <v>77</v>
      </c>
      <c r="E719" t="s">
        <v>6</v>
      </c>
      <c r="F719">
        <v>82.34</v>
      </c>
    </row>
    <row r="720" spans="1:6">
      <c r="A720">
        <v>2019</v>
      </c>
      <c r="B720" t="s">
        <v>37</v>
      </c>
      <c r="C720" t="s">
        <v>17</v>
      </c>
      <c r="D720" t="s">
        <v>5</v>
      </c>
      <c r="E720" t="s">
        <v>6</v>
      </c>
      <c r="F720">
        <v>41.19</v>
      </c>
    </row>
    <row r="721" spans="1:6" hidden="1">
      <c r="A721">
        <v>2019</v>
      </c>
      <c r="B721" t="s">
        <v>37</v>
      </c>
      <c r="C721" t="s">
        <v>17</v>
      </c>
      <c r="D721" t="s">
        <v>77</v>
      </c>
      <c r="E721" t="s">
        <v>7</v>
      </c>
      <c r="F721">
        <v>0.11</v>
      </c>
    </row>
    <row r="722" spans="1:6">
      <c r="A722">
        <v>2019</v>
      </c>
      <c r="B722" t="s">
        <v>37</v>
      </c>
      <c r="C722" t="s">
        <v>17</v>
      </c>
      <c r="D722" t="s">
        <v>5</v>
      </c>
      <c r="E722" t="s">
        <v>7</v>
      </c>
      <c r="F722">
        <v>25.4</v>
      </c>
    </row>
    <row r="723" spans="1:6" hidden="1">
      <c r="A723">
        <v>2019</v>
      </c>
      <c r="B723" t="s">
        <v>37</v>
      </c>
      <c r="C723" t="s">
        <v>17</v>
      </c>
      <c r="D723" t="s">
        <v>77</v>
      </c>
      <c r="E723" t="s">
        <v>8</v>
      </c>
      <c r="F723">
        <v>17.549999999999997</v>
      </c>
    </row>
    <row r="724" spans="1:6">
      <c r="A724">
        <v>2019</v>
      </c>
      <c r="B724" t="s">
        <v>37</v>
      </c>
      <c r="C724" t="s">
        <v>17</v>
      </c>
      <c r="D724" t="s">
        <v>5</v>
      </c>
      <c r="E724" t="s">
        <v>8</v>
      </c>
      <c r="F724">
        <v>33.39</v>
      </c>
    </row>
    <row r="725" spans="1:6" hidden="1">
      <c r="A725">
        <v>2019</v>
      </c>
      <c r="B725" t="s">
        <v>37</v>
      </c>
      <c r="C725" t="s">
        <v>18</v>
      </c>
      <c r="D725" t="s">
        <v>77</v>
      </c>
      <c r="E725" t="s">
        <v>6</v>
      </c>
      <c r="F725">
        <v>87.68</v>
      </c>
    </row>
    <row r="726" spans="1:6">
      <c r="A726">
        <v>2019</v>
      </c>
      <c r="B726" t="s">
        <v>37</v>
      </c>
      <c r="C726" t="s">
        <v>18</v>
      </c>
      <c r="D726" t="s">
        <v>5</v>
      </c>
      <c r="E726" t="s">
        <v>6</v>
      </c>
      <c r="F726">
        <v>39.480000000000004</v>
      </c>
    </row>
    <row r="727" spans="1:6" hidden="1">
      <c r="A727">
        <v>2019</v>
      </c>
      <c r="B727" t="s">
        <v>37</v>
      </c>
      <c r="C727" t="s">
        <v>18</v>
      </c>
      <c r="D727" t="s">
        <v>77</v>
      </c>
      <c r="E727" t="s">
        <v>7</v>
      </c>
      <c r="F727">
        <v>2.3199999999999998</v>
      </c>
    </row>
    <row r="728" spans="1:6">
      <c r="A728">
        <v>2019</v>
      </c>
      <c r="B728" t="s">
        <v>37</v>
      </c>
      <c r="C728" t="s">
        <v>18</v>
      </c>
      <c r="D728" t="s">
        <v>5</v>
      </c>
      <c r="E728" t="s">
        <v>7</v>
      </c>
      <c r="F728">
        <v>21.64</v>
      </c>
    </row>
    <row r="729" spans="1:6" hidden="1">
      <c r="A729">
        <v>2019</v>
      </c>
      <c r="B729" t="s">
        <v>37</v>
      </c>
      <c r="C729" t="s">
        <v>18</v>
      </c>
      <c r="D729" t="s">
        <v>77</v>
      </c>
      <c r="E729" t="s">
        <v>8</v>
      </c>
      <c r="F729">
        <v>10</v>
      </c>
    </row>
    <row r="730" spans="1:6">
      <c r="A730">
        <v>2019</v>
      </c>
      <c r="B730" t="s">
        <v>37</v>
      </c>
      <c r="C730" t="s">
        <v>18</v>
      </c>
      <c r="D730" t="s">
        <v>5</v>
      </c>
      <c r="E730" t="s">
        <v>8</v>
      </c>
      <c r="F730">
        <v>38.86999999999999</v>
      </c>
    </row>
    <row r="731" spans="1:6" hidden="1">
      <c r="A731">
        <v>2019</v>
      </c>
      <c r="B731" t="s">
        <v>37</v>
      </c>
      <c r="C731" t="s">
        <v>19</v>
      </c>
      <c r="D731" t="s">
        <v>77</v>
      </c>
      <c r="E731" t="s">
        <v>6</v>
      </c>
      <c r="F731">
        <v>49.22</v>
      </c>
    </row>
    <row r="732" spans="1:6">
      <c r="A732">
        <v>2019</v>
      </c>
      <c r="B732" t="s">
        <v>37</v>
      </c>
      <c r="C732" t="s">
        <v>19</v>
      </c>
      <c r="D732" t="s">
        <v>5</v>
      </c>
      <c r="E732" t="s">
        <v>6</v>
      </c>
      <c r="F732">
        <v>21.580000000000002</v>
      </c>
    </row>
    <row r="733" spans="1:6" hidden="1">
      <c r="A733">
        <v>2019</v>
      </c>
      <c r="B733" t="s">
        <v>37</v>
      </c>
      <c r="C733" t="s">
        <v>19</v>
      </c>
      <c r="D733" t="s">
        <v>77</v>
      </c>
      <c r="E733" t="s">
        <v>7</v>
      </c>
      <c r="F733">
        <v>7.1499999999999995</v>
      </c>
    </row>
    <row r="734" spans="1:6">
      <c r="A734">
        <v>2019</v>
      </c>
      <c r="B734" t="s">
        <v>37</v>
      </c>
      <c r="C734" t="s">
        <v>19</v>
      </c>
      <c r="D734" t="s">
        <v>5</v>
      </c>
      <c r="E734" t="s">
        <v>7</v>
      </c>
      <c r="F734">
        <v>20.82</v>
      </c>
    </row>
    <row r="735" spans="1:6" hidden="1">
      <c r="A735">
        <v>2019</v>
      </c>
      <c r="B735" t="s">
        <v>37</v>
      </c>
      <c r="C735" t="s">
        <v>19</v>
      </c>
      <c r="D735" t="s">
        <v>77</v>
      </c>
      <c r="E735" t="s">
        <v>8</v>
      </c>
      <c r="F735">
        <v>43.629999999999995</v>
      </c>
    </row>
    <row r="736" spans="1:6">
      <c r="A736">
        <v>2019</v>
      </c>
      <c r="B736" t="s">
        <v>37</v>
      </c>
      <c r="C736" t="s">
        <v>19</v>
      </c>
      <c r="D736" t="s">
        <v>5</v>
      </c>
      <c r="E736" t="s">
        <v>8</v>
      </c>
      <c r="F736">
        <v>57.609999999999992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6" workbookViewId="0">
      <selection activeCell="A36" sqref="A36"/>
    </sheetView>
  </sheetViews>
  <sheetFormatPr defaultRowHeight="14.4"/>
  <cols>
    <col min="1" max="1" width="28.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41.6</v>
      </c>
    </row>
    <row r="3" spans="1:4">
      <c r="A3" t="s">
        <v>4</v>
      </c>
      <c r="B3" t="s">
        <v>5</v>
      </c>
      <c r="C3" t="s">
        <v>7</v>
      </c>
      <c r="D3">
        <v>8.6</v>
      </c>
    </row>
    <row r="4" spans="1:4">
      <c r="A4" t="s">
        <v>4</v>
      </c>
      <c r="B4" t="s">
        <v>5</v>
      </c>
      <c r="C4" t="s">
        <v>8</v>
      </c>
      <c r="D4">
        <v>49.7</v>
      </c>
    </row>
    <row r="5" spans="1:4">
      <c r="A5" t="s">
        <v>4</v>
      </c>
      <c r="B5" t="s">
        <v>9</v>
      </c>
      <c r="C5" t="s">
        <v>6</v>
      </c>
      <c r="D5">
        <v>65.5</v>
      </c>
    </row>
    <row r="6" spans="1:4">
      <c r="A6" t="s">
        <v>4</v>
      </c>
      <c r="B6" t="s">
        <v>9</v>
      </c>
      <c r="C6" t="s">
        <v>7</v>
      </c>
      <c r="D6">
        <v>1.3</v>
      </c>
    </row>
    <row r="7" spans="1:4">
      <c r="A7" t="s">
        <v>4</v>
      </c>
      <c r="B7" t="s">
        <v>9</v>
      </c>
      <c r="C7" t="s">
        <v>8</v>
      </c>
      <c r="D7">
        <v>33.200000000000003</v>
      </c>
    </row>
    <row r="8" spans="1:4">
      <c r="A8" t="s">
        <v>10</v>
      </c>
      <c r="B8" t="s">
        <v>5</v>
      </c>
      <c r="C8" t="s">
        <v>6</v>
      </c>
      <c r="D8">
        <v>70.5</v>
      </c>
    </row>
    <row r="9" spans="1:4">
      <c r="A9" t="s">
        <v>10</v>
      </c>
      <c r="B9" t="s">
        <v>5</v>
      </c>
      <c r="C9" t="s">
        <v>7</v>
      </c>
      <c r="D9">
        <v>12.1</v>
      </c>
    </row>
    <row r="10" spans="1:4">
      <c r="A10" t="s">
        <v>10</v>
      </c>
      <c r="B10" t="s">
        <v>5</v>
      </c>
      <c r="C10" t="s">
        <v>8</v>
      </c>
      <c r="D10">
        <v>17.399999999999999</v>
      </c>
    </row>
    <row r="11" spans="1:4">
      <c r="A11" t="s">
        <v>10</v>
      </c>
      <c r="B11" t="s">
        <v>9</v>
      </c>
      <c r="C11" t="s">
        <v>6</v>
      </c>
      <c r="D11">
        <v>90.5</v>
      </c>
    </row>
    <row r="12" spans="1:4">
      <c r="A12" t="s">
        <v>10</v>
      </c>
      <c r="B12" t="s">
        <v>9</v>
      </c>
      <c r="C12" t="s">
        <v>7</v>
      </c>
      <c r="D12">
        <v>1.5</v>
      </c>
    </row>
    <row r="13" spans="1:4">
      <c r="A13" t="s">
        <v>10</v>
      </c>
      <c r="B13" t="s">
        <v>9</v>
      </c>
      <c r="C13" t="s">
        <v>8</v>
      </c>
      <c r="D13">
        <v>8.1</v>
      </c>
    </row>
    <row r="14" spans="1:4">
      <c r="A14" t="s">
        <v>11</v>
      </c>
      <c r="B14" t="s">
        <v>5</v>
      </c>
      <c r="C14" t="s">
        <v>6</v>
      </c>
      <c r="D14">
        <v>43.6</v>
      </c>
    </row>
    <row r="15" spans="1:4">
      <c r="A15" t="s">
        <v>11</v>
      </c>
      <c r="B15" t="s">
        <v>5</v>
      </c>
      <c r="C15" t="s">
        <v>7</v>
      </c>
      <c r="D15">
        <v>6.3</v>
      </c>
    </row>
    <row r="16" spans="1:4">
      <c r="A16" t="s">
        <v>11</v>
      </c>
      <c r="B16" t="s">
        <v>5</v>
      </c>
      <c r="C16" t="s">
        <v>8</v>
      </c>
      <c r="D16">
        <v>50.1</v>
      </c>
    </row>
    <row r="17" spans="1:4">
      <c r="A17" t="s">
        <v>11</v>
      </c>
      <c r="B17" t="s">
        <v>9</v>
      </c>
      <c r="C17" t="s">
        <v>6</v>
      </c>
      <c r="D17">
        <v>79.900000000000006</v>
      </c>
    </row>
    <row r="18" spans="1:4">
      <c r="A18" t="s">
        <v>11</v>
      </c>
      <c r="B18" t="s">
        <v>9</v>
      </c>
      <c r="C18" t="s">
        <v>7</v>
      </c>
      <c r="D18">
        <v>0.5</v>
      </c>
    </row>
    <row r="19" spans="1:4">
      <c r="A19" t="s">
        <v>11</v>
      </c>
      <c r="B19" t="s">
        <v>9</v>
      </c>
      <c r="C19" t="s">
        <v>8</v>
      </c>
      <c r="D19">
        <v>19.600000000000001</v>
      </c>
    </row>
    <row r="20" spans="1:4">
      <c r="A20" t="s">
        <v>12</v>
      </c>
      <c r="B20" t="s">
        <v>5</v>
      </c>
      <c r="C20" t="s">
        <v>6</v>
      </c>
      <c r="D20">
        <v>31.2</v>
      </c>
    </row>
    <row r="21" spans="1:4">
      <c r="A21" t="s">
        <v>12</v>
      </c>
      <c r="B21" t="s">
        <v>5</v>
      </c>
      <c r="C21" t="s">
        <v>7</v>
      </c>
      <c r="D21">
        <v>22.5</v>
      </c>
    </row>
    <row r="22" spans="1:4">
      <c r="A22" t="s">
        <v>12</v>
      </c>
      <c r="B22" t="s">
        <v>5</v>
      </c>
      <c r="C22" t="s">
        <v>8</v>
      </c>
      <c r="D22">
        <v>46.3</v>
      </c>
    </row>
    <row r="23" spans="1:4">
      <c r="A23" t="s">
        <v>12</v>
      </c>
      <c r="B23" t="s">
        <v>9</v>
      </c>
      <c r="C23" t="s">
        <v>6</v>
      </c>
      <c r="D23">
        <v>76.3</v>
      </c>
    </row>
    <row r="24" spans="1:4">
      <c r="A24" t="s">
        <v>12</v>
      </c>
      <c r="B24" t="s">
        <v>9</v>
      </c>
      <c r="C24" t="s">
        <v>7</v>
      </c>
      <c r="D24">
        <v>0.6</v>
      </c>
    </row>
    <row r="25" spans="1:4">
      <c r="A25" t="s">
        <v>12</v>
      </c>
      <c r="B25" t="s">
        <v>9</v>
      </c>
      <c r="C25" t="s">
        <v>8</v>
      </c>
      <c r="D25">
        <v>23.1</v>
      </c>
    </row>
    <row r="26" spans="1:4">
      <c r="A26" t="s">
        <v>13</v>
      </c>
      <c r="B26" t="s">
        <v>9</v>
      </c>
      <c r="C26" t="s">
        <v>6</v>
      </c>
      <c r="D26">
        <v>98.8</v>
      </c>
    </row>
    <row r="27" spans="1:4">
      <c r="A27" t="s">
        <v>13</v>
      </c>
      <c r="B27" t="s">
        <v>9</v>
      </c>
      <c r="C27" t="s">
        <v>7</v>
      </c>
      <c r="D27">
        <v>0.1</v>
      </c>
    </row>
    <row r="28" spans="1:4">
      <c r="A28" t="s">
        <v>13</v>
      </c>
      <c r="B28" t="s">
        <v>9</v>
      </c>
      <c r="C28" t="s">
        <v>8</v>
      </c>
      <c r="D28">
        <v>1.2</v>
      </c>
    </row>
    <row r="29" spans="1:4">
      <c r="A29" t="s">
        <v>14</v>
      </c>
      <c r="B29" t="s">
        <v>5</v>
      </c>
      <c r="C29" t="s">
        <v>6</v>
      </c>
      <c r="D29">
        <v>78.599999999999994</v>
      </c>
    </row>
    <row r="30" spans="1:4">
      <c r="A30" t="s">
        <v>14</v>
      </c>
      <c r="B30" t="s">
        <v>5</v>
      </c>
      <c r="C30" t="s">
        <v>7</v>
      </c>
      <c r="D30">
        <v>7.5</v>
      </c>
    </row>
    <row r="31" spans="1:4">
      <c r="A31" t="s">
        <v>14</v>
      </c>
      <c r="B31" t="s">
        <v>5</v>
      </c>
      <c r="C31" t="s">
        <v>8</v>
      </c>
      <c r="D31">
        <v>13.9</v>
      </c>
    </row>
    <row r="32" spans="1:4">
      <c r="A32" t="s">
        <v>14</v>
      </c>
      <c r="B32" t="s">
        <v>9</v>
      </c>
      <c r="C32" t="s">
        <v>6</v>
      </c>
      <c r="D32">
        <v>97.4</v>
      </c>
    </row>
    <row r="33" spans="1:4">
      <c r="A33" t="s">
        <v>14</v>
      </c>
      <c r="B33" t="s">
        <v>9</v>
      </c>
      <c r="C33" t="s">
        <v>7</v>
      </c>
      <c r="D33">
        <v>0.4</v>
      </c>
    </row>
    <row r="34" spans="1:4">
      <c r="A34" t="s">
        <v>14</v>
      </c>
      <c r="B34" t="s">
        <v>9</v>
      </c>
      <c r="C34" t="s">
        <v>8</v>
      </c>
      <c r="D34">
        <v>2.2000000000000002</v>
      </c>
    </row>
    <row r="35" spans="1:4">
      <c r="A35" t="s">
        <v>15</v>
      </c>
      <c r="B35" t="s">
        <v>5</v>
      </c>
      <c r="C35" t="s">
        <v>6</v>
      </c>
      <c r="D35">
        <v>28.7</v>
      </c>
    </row>
    <row r="36" spans="1:4">
      <c r="A36" t="s">
        <v>15</v>
      </c>
      <c r="B36" t="s">
        <v>5</v>
      </c>
      <c r="C36" t="s">
        <v>7</v>
      </c>
      <c r="D36">
        <v>12.1</v>
      </c>
    </row>
    <row r="37" spans="1:4">
      <c r="A37" t="s">
        <v>15</v>
      </c>
      <c r="B37" t="s">
        <v>5</v>
      </c>
      <c r="C37" t="s">
        <v>8</v>
      </c>
      <c r="D37">
        <v>59.1</v>
      </c>
    </row>
    <row r="38" spans="1:4">
      <c r="A38" t="s">
        <v>15</v>
      </c>
      <c r="B38" t="s">
        <v>9</v>
      </c>
      <c r="C38" t="s">
        <v>6</v>
      </c>
      <c r="D38">
        <v>69.5</v>
      </c>
    </row>
    <row r="39" spans="1:4">
      <c r="A39" t="s">
        <v>15</v>
      </c>
      <c r="B39" t="s">
        <v>9</v>
      </c>
      <c r="C39" t="s">
        <v>7</v>
      </c>
      <c r="D39">
        <v>4.2</v>
      </c>
    </row>
    <row r="40" spans="1:4">
      <c r="A40" t="s">
        <v>15</v>
      </c>
      <c r="B40" t="s">
        <v>9</v>
      </c>
      <c r="C40" t="s">
        <v>8</v>
      </c>
      <c r="D40">
        <v>26.4</v>
      </c>
    </row>
    <row r="41" spans="1:4">
      <c r="A41" t="s">
        <v>16</v>
      </c>
      <c r="B41" t="s">
        <v>5</v>
      </c>
      <c r="C41" t="s">
        <v>6</v>
      </c>
      <c r="D41">
        <v>34.299999999999997</v>
      </c>
    </row>
    <row r="42" spans="1:4">
      <c r="A42" t="s">
        <v>16</v>
      </c>
      <c r="B42" t="s">
        <v>5</v>
      </c>
      <c r="C42" t="s">
        <v>7</v>
      </c>
      <c r="D42">
        <v>16.2</v>
      </c>
    </row>
    <row r="43" spans="1:4">
      <c r="A43" t="s">
        <v>16</v>
      </c>
      <c r="B43" t="s">
        <v>5</v>
      </c>
      <c r="C43" t="s">
        <v>8</v>
      </c>
      <c r="D43">
        <v>49.5</v>
      </c>
    </row>
    <row r="44" spans="1:4">
      <c r="A44" t="s">
        <v>16</v>
      </c>
      <c r="B44" t="s">
        <v>9</v>
      </c>
      <c r="C44" t="s">
        <v>6</v>
      </c>
      <c r="D44">
        <v>45.8</v>
      </c>
    </row>
    <row r="45" spans="1:4">
      <c r="A45" t="s">
        <v>16</v>
      </c>
      <c r="B45" t="s">
        <v>9</v>
      </c>
      <c r="C45" t="s">
        <v>7</v>
      </c>
      <c r="D45">
        <v>5.9</v>
      </c>
    </row>
    <row r="46" spans="1:4">
      <c r="A46" t="s">
        <v>16</v>
      </c>
      <c r="B46" t="s">
        <v>9</v>
      </c>
      <c r="C46" t="s">
        <v>8</v>
      </c>
      <c r="D46">
        <v>48.3</v>
      </c>
    </row>
    <row r="47" spans="1:4">
      <c r="A47" t="s">
        <v>17</v>
      </c>
      <c r="B47" t="s">
        <v>5</v>
      </c>
      <c r="C47" t="s">
        <v>6</v>
      </c>
      <c r="D47">
        <v>42.8</v>
      </c>
    </row>
    <row r="48" spans="1:4">
      <c r="A48" t="s">
        <v>17</v>
      </c>
      <c r="B48" t="s">
        <v>5</v>
      </c>
      <c r="C48" t="s">
        <v>7</v>
      </c>
      <c r="D48">
        <v>13.3</v>
      </c>
    </row>
    <row r="49" spans="1:4">
      <c r="A49" t="s">
        <v>17</v>
      </c>
      <c r="B49" t="s">
        <v>5</v>
      </c>
      <c r="C49" t="s">
        <v>8</v>
      </c>
      <c r="D49">
        <v>43.9</v>
      </c>
    </row>
    <row r="50" spans="1:4">
      <c r="A50" t="s">
        <v>17</v>
      </c>
      <c r="B50" t="s">
        <v>9</v>
      </c>
      <c r="C50" t="s">
        <v>6</v>
      </c>
      <c r="D50">
        <v>86.7</v>
      </c>
    </row>
    <row r="51" spans="1:4">
      <c r="A51" t="s">
        <v>17</v>
      </c>
      <c r="B51" t="s">
        <v>9</v>
      </c>
      <c r="C51" t="s">
        <v>7</v>
      </c>
      <c r="D51">
        <v>0.4</v>
      </c>
    </row>
    <row r="52" spans="1:4">
      <c r="A52" t="s">
        <v>17</v>
      </c>
      <c r="B52" t="s">
        <v>9</v>
      </c>
      <c r="C52" t="s">
        <v>8</v>
      </c>
      <c r="D52">
        <v>12.9</v>
      </c>
    </row>
    <row r="53" spans="1:4">
      <c r="A53" t="s">
        <v>18</v>
      </c>
      <c r="B53" t="s">
        <v>5</v>
      </c>
      <c r="C53" t="s">
        <v>6</v>
      </c>
      <c r="D53">
        <v>41.6</v>
      </c>
    </row>
    <row r="54" spans="1:4">
      <c r="A54" t="s">
        <v>18</v>
      </c>
      <c r="B54" t="s">
        <v>5</v>
      </c>
      <c r="C54" t="s">
        <v>7</v>
      </c>
      <c r="D54">
        <v>15.8</v>
      </c>
    </row>
    <row r="55" spans="1:4">
      <c r="A55" t="s">
        <v>18</v>
      </c>
      <c r="B55" t="s">
        <v>5</v>
      </c>
      <c r="C55" t="s">
        <v>8</v>
      </c>
      <c r="D55">
        <v>42.6</v>
      </c>
    </row>
    <row r="56" spans="1:4">
      <c r="A56" t="s">
        <v>18</v>
      </c>
      <c r="B56" t="s">
        <v>9</v>
      </c>
      <c r="C56" t="s">
        <v>6</v>
      </c>
      <c r="D56">
        <v>87.6</v>
      </c>
    </row>
    <row r="57" spans="1:4">
      <c r="A57" t="s">
        <v>18</v>
      </c>
      <c r="B57" t="s">
        <v>9</v>
      </c>
      <c r="C57" t="s">
        <v>7</v>
      </c>
      <c r="D57">
        <v>2.8</v>
      </c>
    </row>
    <row r="58" spans="1:4">
      <c r="A58" t="s">
        <v>18</v>
      </c>
      <c r="B58" t="s">
        <v>9</v>
      </c>
      <c r="C58" t="s">
        <v>8</v>
      </c>
      <c r="D58">
        <v>9.6</v>
      </c>
    </row>
    <row r="59" spans="1:4">
      <c r="A59" t="s">
        <v>19</v>
      </c>
      <c r="B59" t="s">
        <v>5</v>
      </c>
      <c r="C59" t="s">
        <v>6</v>
      </c>
      <c r="D59">
        <v>24.6</v>
      </c>
    </row>
    <row r="60" spans="1:4">
      <c r="A60" t="s">
        <v>19</v>
      </c>
      <c r="B60" t="s">
        <v>5</v>
      </c>
      <c r="C60" t="s">
        <v>7</v>
      </c>
      <c r="D60">
        <v>10.8</v>
      </c>
    </row>
    <row r="61" spans="1:4">
      <c r="A61" t="s">
        <v>19</v>
      </c>
      <c r="B61" t="s">
        <v>5</v>
      </c>
      <c r="C61" t="s">
        <v>8</v>
      </c>
      <c r="D61">
        <v>64.7</v>
      </c>
    </row>
    <row r="62" spans="1:4">
      <c r="A62" t="s">
        <v>19</v>
      </c>
      <c r="B62" t="s">
        <v>9</v>
      </c>
      <c r="C62" t="s">
        <v>6</v>
      </c>
      <c r="D62">
        <v>54.5</v>
      </c>
    </row>
    <row r="63" spans="1:4">
      <c r="A63" t="s">
        <v>19</v>
      </c>
      <c r="B63" t="s">
        <v>9</v>
      </c>
      <c r="C63" t="s">
        <v>7</v>
      </c>
      <c r="D63">
        <v>5.5</v>
      </c>
    </row>
    <row r="64" spans="1:4">
      <c r="A64" t="s">
        <v>19</v>
      </c>
      <c r="B64" t="s">
        <v>9</v>
      </c>
      <c r="C64" t="s">
        <v>8</v>
      </c>
      <c r="D64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6"/>
  <sheetViews>
    <sheetView topLeftCell="A442" workbookViewId="0">
      <selection activeCell="F49" sqref="F49:F50"/>
    </sheetView>
  </sheetViews>
  <sheetFormatPr defaultRowHeight="14.4"/>
  <cols>
    <col min="3" max="3" width="23.6640625" customWidth="1"/>
  </cols>
  <sheetData>
    <row r="1" spans="1:6">
      <c r="A1" t="s">
        <v>35</v>
      </c>
      <c r="B1" t="s">
        <v>34</v>
      </c>
      <c r="C1" t="s">
        <v>33</v>
      </c>
      <c r="D1" t="s">
        <v>32</v>
      </c>
      <c r="E1" t="s">
        <v>31</v>
      </c>
      <c r="F1" t="s">
        <v>3</v>
      </c>
    </row>
    <row r="2" spans="1:6">
      <c r="A2">
        <v>2001</v>
      </c>
      <c r="B2" t="s">
        <v>30</v>
      </c>
      <c r="C2" t="s">
        <v>4</v>
      </c>
      <c r="D2" t="s">
        <v>22</v>
      </c>
      <c r="E2" t="s">
        <v>6</v>
      </c>
      <c r="F2">
        <v>23.6</v>
      </c>
    </row>
    <row r="3" spans="1:6">
      <c r="A3">
        <v>2001</v>
      </c>
      <c r="B3" t="s">
        <v>30</v>
      </c>
      <c r="C3" t="s">
        <v>4</v>
      </c>
      <c r="D3" t="s">
        <v>22</v>
      </c>
      <c r="E3" t="s">
        <v>7</v>
      </c>
      <c r="F3">
        <v>27.2</v>
      </c>
    </row>
    <row r="4" spans="1:6">
      <c r="A4">
        <v>2001</v>
      </c>
      <c r="B4" t="s">
        <v>30</v>
      </c>
      <c r="C4" t="s">
        <v>4</v>
      </c>
      <c r="D4" t="s">
        <v>22</v>
      </c>
      <c r="E4" t="s">
        <v>8</v>
      </c>
      <c r="F4">
        <v>49.3</v>
      </c>
    </row>
    <row r="5" spans="1:6">
      <c r="A5">
        <v>2001</v>
      </c>
      <c r="B5" t="s">
        <v>30</v>
      </c>
      <c r="C5" t="s">
        <v>4</v>
      </c>
      <c r="D5" t="s">
        <v>20</v>
      </c>
      <c r="E5" t="s">
        <v>6</v>
      </c>
      <c r="F5">
        <v>71.7</v>
      </c>
    </row>
    <row r="6" spans="1:6">
      <c r="A6">
        <v>2001</v>
      </c>
      <c r="B6" t="s">
        <v>30</v>
      </c>
      <c r="C6" t="s">
        <v>4</v>
      </c>
      <c r="D6" t="s">
        <v>20</v>
      </c>
      <c r="E6" t="s">
        <v>7</v>
      </c>
      <c r="F6">
        <v>0.5</v>
      </c>
    </row>
    <row r="7" spans="1:6">
      <c r="A7">
        <v>2001</v>
      </c>
      <c r="B7" t="s">
        <v>30</v>
      </c>
      <c r="C7" t="s">
        <v>4</v>
      </c>
      <c r="D7" t="s">
        <v>20</v>
      </c>
      <c r="E7" t="s">
        <v>8</v>
      </c>
      <c r="F7">
        <v>27.8</v>
      </c>
    </row>
    <row r="8" spans="1:6">
      <c r="A8">
        <v>2001</v>
      </c>
      <c r="B8" t="s">
        <v>30</v>
      </c>
      <c r="C8" t="s">
        <v>10</v>
      </c>
      <c r="D8" t="s">
        <v>22</v>
      </c>
      <c r="E8" t="s">
        <v>6</v>
      </c>
      <c r="F8">
        <v>47.2</v>
      </c>
    </row>
    <row r="9" spans="1:6">
      <c r="A9">
        <v>2001</v>
      </c>
      <c r="B9" t="s">
        <v>30</v>
      </c>
      <c r="C9" t="s">
        <v>10</v>
      </c>
      <c r="D9" t="s">
        <v>22</v>
      </c>
      <c r="E9" t="s">
        <v>7</v>
      </c>
      <c r="F9">
        <v>9.6</v>
      </c>
    </row>
    <row r="10" spans="1:6">
      <c r="A10">
        <v>2001</v>
      </c>
      <c r="B10" t="s">
        <v>30</v>
      </c>
      <c r="C10" t="s">
        <v>10</v>
      </c>
      <c r="D10" t="s">
        <v>22</v>
      </c>
      <c r="E10" t="s">
        <v>8</v>
      </c>
      <c r="F10">
        <v>43.2</v>
      </c>
    </row>
    <row r="11" spans="1:6">
      <c r="A11">
        <v>2001</v>
      </c>
      <c r="B11" t="s">
        <v>30</v>
      </c>
      <c r="C11" t="s">
        <v>10</v>
      </c>
      <c r="D11" t="s">
        <v>20</v>
      </c>
      <c r="E11" t="s">
        <v>6</v>
      </c>
      <c r="F11">
        <v>62.9</v>
      </c>
    </row>
    <row r="12" spans="1:6">
      <c r="A12">
        <v>2001</v>
      </c>
      <c r="B12" t="s">
        <v>30</v>
      </c>
      <c r="C12" t="s">
        <v>10</v>
      </c>
      <c r="D12" t="s">
        <v>20</v>
      </c>
      <c r="E12" t="s">
        <v>7</v>
      </c>
      <c r="F12">
        <v>5.5</v>
      </c>
    </row>
    <row r="13" spans="1:6">
      <c r="A13">
        <v>2001</v>
      </c>
      <c r="B13" t="s">
        <v>30</v>
      </c>
      <c r="C13" t="s">
        <v>10</v>
      </c>
      <c r="D13" t="s">
        <v>20</v>
      </c>
      <c r="E13" t="s">
        <v>8</v>
      </c>
      <c r="F13">
        <v>31.6</v>
      </c>
    </row>
    <row r="14" spans="1:6">
      <c r="A14">
        <v>2001</v>
      </c>
      <c r="B14" t="s">
        <v>30</v>
      </c>
      <c r="C14" t="s">
        <v>11</v>
      </c>
      <c r="D14" t="s">
        <v>22</v>
      </c>
      <c r="E14" t="s">
        <v>6</v>
      </c>
      <c r="F14">
        <v>6</v>
      </c>
    </row>
    <row r="15" spans="1:6">
      <c r="A15">
        <v>2001</v>
      </c>
      <c r="B15" t="s">
        <v>30</v>
      </c>
      <c r="C15" t="s">
        <v>11</v>
      </c>
      <c r="D15" t="s">
        <v>22</v>
      </c>
      <c r="E15" t="s">
        <v>7</v>
      </c>
      <c r="F15">
        <v>12.4</v>
      </c>
    </row>
    <row r="16" spans="1:6">
      <c r="A16">
        <v>2001</v>
      </c>
      <c r="B16" t="s">
        <v>30</v>
      </c>
      <c r="C16" t="s">
        <v>11</v>
      </c>
      <c r="D16" t="s">
        <v>22</v>
      </c>
      <c r="E16" t="s">
        <v>8</v>
      </c>
      <c r="F16">
        <v>81.599999999999994</v>
      </c>
    </row>
    <row r="17" spans="1:6">
      <c r="A17">
        <v>2001</v>
      </c>
      <c r="B17" t="s">
        <v>30</v>
      </c>
      <c r="C17" t="s">
        <v>11</v>
      </c>
      <c r="D17" t="s">
        <v>20</v>
      </c>
      <c r="E17" t="s">
        <v>6</v>
      </c>
      <c r="F17">
        <v>32.299999999999997</v>
      </c>
    </row>
    <row r="18" spans="1:6">
      <c r="A18">
        <v>2001</v>
      </c>
      <c r="B18" t="s">
        <v>30</v>
      </c>
      <c r="C18" t="s">
        <v>11</v>
      </c>
      <c r="D18" t="s">
        <v>20</v>
      </c>
      <c r="E18" t="s">
        <v>7</v>
      </c>
      <c r="F18">
        <v>1.5</v>
      </c>
    </row>
    <row r="19" spans="1:6">
      <c r="A19">
        <v>2001</v>
      </c>
      <c r="B19" t="s">
        <v>30</v>
      </c>
      <c r="C19" t="s">
        <v>11</v>
      </c>
      <c r="D19" t="s">
        <v>20</v>
      </c>
      <c r="E19" t="s">
        <v>8</v>
      </c>
      <c r="F19">
        <v>66.2</v>
      </c>
    </row>
    <row r="20" spans="1:6">
      <c r="A20">
        <v>2001</v>
      </c>
      <c r="B20" t="s">
        <v>30</v>
      </c>
      <c r="C20" t="s">
        <v>12</v>
      </c>
      <c r="D20" t="s">
        <v>22</v>
      </c>
      <c r="E20" t="s">
        <v>6</v>
      </c>
      <c r="F20">
        <v>30.6</v>
      </c>
    </row>
    <row r="21" spans="1:6">
      <c r="A21">
        <v>2001</v>
      </c>
      <c r="B21" t="s">
        <v>30</v>
      </c>
      <c r="C21" t="s">
        <v>12</v>
      </c>
      <c r="D21" t="s">
        <v>22</v>
      </c>
      <c r="E21" t="s">
        <v>7</v>
      </c>
      <c r="F21">
        <v>37</v>
      </c>
    </row>
    <row r="22" spans="1:6">
      <c r="A22">
        <v>2001</v>
      </c>
      <c r="B22" t="s">
        <v>30</v>
      </c>
      <c r="C22" t="s">
        <v>12</v>
      </c>
      <c r="D22" t="s">
        <v>22</v>
      </c>
      <c r="E22" t="s">
        <v>8</v>
      </c>
      <c r="F22">
        <v>32.4</v>
      </c>
    </row>
    <row r="23" spans="1:6">
      <c r="A23">
        <v>2001</v>
      </c>
      <c r="B23" t="s">
        <v>30</v>
      </c>
      <c r="C23" t="s">
        <v>12</v>
      </c>
      <c r="D23" t="s">
        <v>20</v>
      </c>
      <c r="E23" t="s">
        <v>6</v>
      </c>
      <c r="F23">
        <v>29.4</v>
      </c>
    </row>
    <row r="24" spans="1:6">
      <c r="A24">
        <v>2001</v>
      </c>
      <c r="B24" t="s">
        <v>30</v>
      </c>
      <c r="C24" t="s">
        <v>12</v>
      </c>
      <c r="D24" t="s">
        <v>20</v>
      </c>
      <c r="E24" t="s">
        <v>7</v>
      </c>
      <c r="F24">
        <v>5</v>
      </c>
    </row>
    <row r="25" spans="1:6">
      <c r="A25">
        <v>2001</v>
      </c>
      <c r="B25" t="s">
        <v>30</v>
      </c>
      <c r="C25" t="s">
        <v>12</v>
      </c>
      <c r="D25" t="s">
        <v>20</v>
      </c>
      <c r="E25" t="s">
        <v>8</v>
      </c>
      <c r="F25">
        <v>65.599999999999994</v>
      </c>
    </row>
    <row r="26" spans="1:6">
      <c r="A26">
        <v>2001</v>
      </c>
      <c r="B26" t="s">
        <v>30</v>
      </c>
      <c r="C26" t="s">
        <v>13</v>
      </c>
      <c r="D26" t="s">
        <v>20</v>
      </c>
      <c r="E26" t="s">
        <v>6</v>
      </c>
      <c r="F26">
        <v>93.2</v>
      </c>
    </row>
    <row r="27" spans="1:6">
      <c r="A27">
        <v>2001</v>
      </c>
      <c r="B27" t="s">
        <v>30</v>
      </c>
      <c r="C27" t="s">
        <v>13</v>
      </c>
      <c r="D27" t="s">
        <v>20</v>
      </c>
      <c r="E27" t="s">
        <v>8</v>
      </c>
      <c r="F27">
        <v>6.8</v>
      </c>
    </row>
    <row r="28" spans="1:6">
      <c r="A28">
        <v>2001</v>
      </c>
      <c r="B28" t="s">
        <v>30</v>
      </c>
      <c r="C28" t="s">
        <v>14</v>
      </c>
      <c r="D28" t="s">
        <v>22</v>
      </c>
      <c r="E28" t="s">
        <v>6</v>
      </c>
      <c r="F28">
        <v>50.9</v>
      </c>
    </row>
    <row r="29" spans="1:6">
      <c r="A29">
        <v>2001</v>
      </c>
      <c r="B29" t="s">
        <v>30</v>
      </c>
      <c r="C29" t="s">
        <v>14</v>
      </c>
      <c r="D29" t="s">
        <v>22</v>
      </c>
      <c r="E29" t="s">
        <v>7</v>
      </c>
      <c r="F29">
        <v>16</v>
      </c>
    </row>
    <row r="30" spans="1:6">
      <c r="A30">
        <v>2001</v>
      </c>
      <c r="B30" t="s">
        <v>30</v>
      </c>
      <c r="C30" t="s">
        <v>14</v>
      </c>
      <c r="D30" t="s">
        <v>22</v>
      </c>
      <c r="E30" t="s">
        <v>8</v>
      </c>
      <c r="F30">
        <v>33.1</v>
      </c>
    </row>
    <row r="31" spans="1:6">
      <c r="A31">
        <v>2001</v>
      </c>
      <c r="B31" t="s">
        <v>30</v>
      </c>
      <c r="C31" t="s">
        <v>14</v>
      </c>
      <c r="D31" t="s">
        <v>20</v>
      </c>
      <c r="E31" t="s">
        <v>6</v>
      </c>
      <c r="F31">
        <v>83.2</v>
      </c>
    </row>
    <row r="32" spans="1:6">
      <c r="A32">
        <v>2001</v>
      </c>
      <c r="B32" t="s">
        <v>30</v>
      </c>
      <c r="C32" t="s">
        <v>14</v>
      </c>
      <c r="D32" t="s">
        <v>20</v>
      </c>
      <c r="E32" t="s">
        <v>7</v>
      </c>
      <c r="F32">
        <v>3.4</v>
      </c>
    </row>
    <row r="33" spans="1:6">
      <c r="A33">
        <v>2001</v>
      </c>
      <c r="B33" t="s">
        <v>30</v>
      </c>
      <c r="C33" t="s">
        <v>14</v>
      </c>
      <c r="D33" t="s">
        <v>20</v>
      </c>
      <c r="E33" t="s">
        <v>8</v>
      </c>
      <c r="F33">
        <v>13.4</v>
      </c>
    </row>
    <row r="34" spans="1:6">
      <c r="A34">
        <v>2001</v>
      </c>
      <c r="B34" t="s">
        <v>30</v>
      </c>
      <c r="C34" t="s">
        <v>15</v>
      </c>
      <c r="D34" t="s">
        <v>22</v>
      </c>
      <c r="E34" t="s">
        <v>6</v>
      </c>
      <c r="F34">
        <v>11.2</v>
      </c>
    </row>
    <row r="35" spans="1:6">
      <c r="A35">
        <v>2001</v>
      </c>
      <c r="B35" t="s">
        <v>30</v>
      </c>
      <c r="C35" t="s">
        <v>15</v>
      </c>
      <c r="D35" t="s">
        <v>22</v>
      </c>
      <c r="E35" t="s">
        <v>7</v>
      </c>
      <c r="F35">
        <v>27.9</v>
      </c>
    </row>
    <row r="36" spans="1:6">
      <c r="A36">
        <v>2001</v>
      </c>
      <c r="B36" t="s">
        <v>30</v>
      </c>
      <c r="C36" t="s">
        <v>15</v>
      </c>
      <c r="D36" t="s">
        <v>22</v>
      </c>
      <c r="E36" t="s">
        <v>8</v>
      </c>
      <c r="F36">
        <v>60.9</v>
      </c>
    </row>
    <row r="37" spans="1:6">
      <c r="A37">
        <v>2001</v>
      </c>
      <c r="B37" t="s">
        <v>30</v>
      </c>
      <c r="C37" t="s">
        <v>15</v>
      </c>
      <c r="D37" t="s">
        <v>20</v>
      </c>
      <c r="E37" t="s">
        <v>6</v>
      </c>
      <c r="F37">
        <v>74.3</v>
      </c>
    </row>
    <row r="38" spans="1:6">
      <c r="A38">
        <v>2001</v>
      </c>
      <c r="B38" t="s">
        <v>30</v>
      </c>
      <c r="C38" t="s">
        <v>15</v>
      </c>
      <c r="D38" t="s">
        <v>20</v>
      </c>
      <c r="E38" t="s">
        <v>7</v>
      </c>
      <c r="F38">
        <v>4.4000000000000004</v>
      </c>
    </row>
    <row r="39" spans="1:6">
      <c r="A39">
        <v>2001</v>
      </c>
      <c r="B39" t="s">
        <v>30</v>
      </c>
      <c r="C39" t="s">
        <v>15</v>
      </c>
      <c r="D39" t="s">
        <v>20</v>
      </c>
      <c r="E39" t="s">
        <v>8</v>
      </c>
      <c r="F39">
        <v>21.3</v>
      </c>
    </row>
    <row r="40" spans="1:6">
      <c r="A40">
        <v>2001</v>
      </c>
      <c r="B40" t="s">
        <v>30</v>
      </c>
      <c r="C40" t="s">
        <v>16</v>
      </c>
      <c r="D40" t="s">
        <v>22</v>
      </c>
      <c r="E40" t="s">
        <v>6</v>
      </c>
      <c r="F40">
        <v>1.4</v>
      </c>
    </row>
    <row r="41" spans="1:6">
      <c r="A41">
        <v>2001</v>
      </c>
      <c r="B41" t="s">
        <v>30</v>
      </c>
      <c r="C41" t="s">
        <v>16</v>
      </c>
      <c r="D41" t="s">
        <v>22</v>
      </c>
      <c r="E41" t="s">
        <v>7</v>
      </c>
      <c r="F41">
        <v>18.899999999999999</v>
      </c>
    </row>
    <row r="42" spans="1:6">
      <c r="A42">
        <v>2001</v>
      </c>
      <c r="B42" t="s">
        <v>30</v>
      </c>
      <c r="C42" t="s">
        <v>16</v>
      </c>
      <c r="D42" t="s">
        <v>22</v>
      </c>
      <c r="E42" t="s">
        <v>8</v>
      </c>
      <c r="F42">
        <v>79.599999999999994</v>
      </c>
    </row>
    <row r="43" spans="1:6">
      <c r="A43">
        <v>2001</v>
      </c>
      <c r="B43" t="s">
        <v>30</v>
      </c>
      <c r="C43" t="s">
        <v>16</v>
      </c>
      <c r="D43" t="s">
        <v>20</v>
      </c>
      <c r="E43" t="s">
        <v>6</v>
      </c>
      <c r="F43">
        <v>25.1</v>
      </c>
    </row>
    <row r="44" spans="1:6">
      <c r="A44">
        <v>2001</v>
      </c>
      <c r="B44" t="s">
        <v>30</v>
      </c>
      <c r="C44" t="s">
        <v>16</v>
      </c>
      <c r="D44" t="s">
        <v>20</v>
      </c>
      <c r="E44" t="s">
        <v>7</v>
      </c>
      <c r="F44">
        <v>2.1</v>
      </c>
    </row>
    <row r="45" spans="1:6">
      <c r="A45">
        <v>2001</v>
      </c>
      <c r="B45" t="s">
        <v>30</v>
      </c>
      <c r="C45" t="s">
        <v>16</v>
      </c>
      <c r="D45" t="s">
        <v>20</v>
      </c>
      <c r="E45" t="s">
        <v>8</v>
      </c>
      <c r="F45">
        <v>72.8</v>
      </c>
    </row>
    <row r="46" spans="1:6">
      <c r="A46">
        <v>2001</v>
      </c>
      <c r="B46" t="s">
        <v>30</v>
      </c>
      <c r="C46" t="s">
        <v>17</v>
      </c>
      <c r="D46" t="s">
        <v>22</v>
      </c>
      <c r="E46" t="s">
        <v>6</v>
      </c>
      <c r="F46">
        <v>20.100000000000001</v>
      </c>
    </row>
    <row r="47" spans="1:6">
      <c r="A47">
        <v>2001</v>
      </c>
      <c r="B47" t="s">
        <v>30</v>
      </c>
      <c r="C47" t="s">
        <v>17</v>
      </c>
      <c r="D47" t="s">
        <v>22</v>
      </c>
      <c r="E47" t="s">
        <v>7</v>
      </c>
      <c r="F47">
        <v>41.7</v>
      </c>
    </row>
    <row r="48" spans="1:6">
      <c r="A48">
        <v>2001</v>
      </c>
      <c r="B48" t="s">
        <v>30</v>
      </c>
      <c r="C48" t="s">
        <v>17</v>
      </c>
      <c r="D48" t="s">
        <v>22</v>
      </c>
      <c r="E48" t="s">
        <v>8</v>
      </c>
      <c r="F48">
        <v>38.200000000000003</v>
      </c>
    </row>
    <row r="49" spans="1:6">
      <c r="A49">
        <v>2001</v>
      </c>
      <c r="B49" t="s">
        <v>30</v>
      </c>
      <c r="C49" t="s">
        <v>17</v>
      </c>
      <c r="D49" t="s">
        <v>20</v>
      </c>
      <c r="E49" t="s">
        <v>6</v>
      </c>
      <c r="F49">
        <v>62.6</v>
      </c>
    </row>
    <row r="50" spans="1:6">
      <c r="A50">
        <v>2001</v>
      </c>
      <c r="B50" t="s">
        <v>30</v>
      </c>
      <c r="C50" t="s">
        <v>17</v>
      </c>
      <c r="D50" t="s">
        <v>20</v>
      </c>
      <c r="E50" t="s">
        <v>8</v>
      </c>
      <c r="F50">
        <v>37.4</v>
      </c>
    </row>
    <row r="51" spans="1:6">
      <c r="A51">
        <v>2001</v>
      </c>
      <c r="B51" t="s">
        <v>30</v>
      </c>
      <c r="C51" t="s">
        <v>18</v>
      </c>
      <c r="D51" t="s">
        <v>22</v>
      </c>
      <c r="E51" t="s">
        <v>6</v>
      </c>
      <c r="F51">
        <v>7.6</v>
      </c>
    </row>
    <row r="52" spans="1:6">
      <c r="A52">
        <v>2001</v>
      </c>
      <c r="B52" t="s">
        <v>30</v>
      </c>
      <c r="C52" t="s">
        <v>18</v>
      </c>
      <c r="D52" t="s">
        <v>22</v>
      </c>
      <c r="E52" t="s">
        <v>7</v>
      </c>
      <c r="F52">
        <v>43.6</v>
      </c>
    </row>
    <row r="53" spans="1:6">
      <c r="A53">
        <v>2001</v>
      </c>
      <c r="B53" t="s">
        <v>30</v>
      </c>
      <c r="C53" t="s">
        <v>18</v>
      </c>
      <c r="D53" t="s">
        <v>22</v>
      </c>
      <c r="E53" t="s">
        <v>8</v>
      </c>
      <c r="F53">
        <v>48.8</v>
      </c>
    </row>
    <row r="54" spans="1:6">
      <c r="A54">
        <v>2001</v>
      </c>
      <c r="B54" t="s">
        <v>30</v>
      </c>
      <c r="C54" t="s">
        <v>18</v>
      </c>
      <c r="D54" t="s">
        <v>20</v>
      </c>
      <c r="E54" t="s">
        <v>6</v>
      </c>
      <c r="F54">
        <v>48.7</v>
      </c>
    </row>
    <row r="55" spans="1:6">
      <c r="A55">
        <v>2001</v>
      </c>
      <c r="B55" t="s">
        <v>30</v>
      </c>
      <c r="C55" t="s">
        <v>18</v>
      </c>
      <c r="D55" t="s">
        <v>20</v>
      </c>
      <c r="E55" t="s">
        <v>7</v>
      </c>
      <c r="F55">
        <v>25.7</v>
      </c>
    </row>
    <row r="56" spans="1:6">
      <c r="A56">
        <v>2001</v>
      </c>
      <c r="B56" t="s">
        <v>30</v>
      </c>
      <c r="C56" t="s">
        <v>18</v>
      </c>
      <c r="D56" t="s">
        <v>20</v>
      </c>
      <c r="E56" t="s">
        <v>8</v>
      </c>
      <c r="F56">
        <v>25.6</v>
      </c>
    </row>
    <row r="57" spans="1:6">
      <c r="A57">
        <v>2001</v>
      </c>
      <c r="B57" t="s">
        <v>30</v>
      </c>
      <c r="C57" t="s">
        <v>19</v>
      </c>
      <c r="D57" t="s">
        <v>22</v>
      </c>
      <c r="E57" t="s">
        <v>6</v>
      </c>
      <c r="F57">
        <v>0.1</v>
      </c>
    </row>
    <row r="58" spans="1:6">
      <c r="A58">
        <v>2001</v>
      </c>
      <c r="B58" t="s">
        <v>30</v>
      </c>
      <c r="C58" t="s">
        <v>19</v>
      </c>
      <c r="D58" t="s">
        <v>22</v>
      </c>
      <c r="E58" t="s">
        <v>7</v>
      </c>
      <c r="F58">
        <v>3.9</v>
      </c>
    </row>
    <row r="59" spans="1:6">
      <c r="A59">
        <v>2001</v>
      </c>
      <c r="B59" t="s">
        <v>30</v>
      </c>
      <c r="C59" t="s">
        <v>19</v>
      </c>
      <c r="D59" t="s">
        <v>22</v>
      </c>
      <c r="E59" t="s">
        <v>8</v>
      </c>
      <c r="F59">
        <v>96</v>
      </c>
    </row>
    <row r="60" spans="1:6">
      <c r="A60">
        <v>2001</v>
      </c>
      <c r="B60" t="s">
        <v>30</v>
      </c>
      <c r="C60" t="s">
        <v>19</v>
      </c>
      <c r="D60" t="s">
        <v>20</v>
      </c>
      <c r="E60" t="s">
        <v>6</v>
      </c>
      <c r="F60">
        <v>47.8</v>
      </c>
    </row>
    <row r="61" spans="1:6">
      <c r="A61">
        <v>2001</v>
      </c>
      <c r="B61" t="s">
        <v>30</v>
      </c>
      <c r="C61" t="s">
        <v>19</v>
      </c>
      <c r="D61" t="s">
        <v>20</v>
      </c>
      <c r="E61" t="s">
        <v>7</v>
      </c>
      <c r="F61">
        <v>1.6</v>
      </c>
    </row>
    <row r="62" spans="1:6">
      <c r="A62">
        <v>2001</v>
      </c>
      <c r="B62" t="s">
        <v>30</v>
      </c>
      <c r="C62" t="s">
        <v>19</v>
      </c>
      <c r="D62" t="s">
        <v>20</v>
      </c>
      <c r="E62" t="s">
        <v>8</v>
      </c>
      <c r="F62">
        <v>50.6</v>
      </c>
    </row>
    <row r="63" spans="1:6">
      <c r="A63">
        <v>2003</v>
      </c>
      <c r="B63" t="s">
        <v>29</v>
      </c>
      <c r="C63" t="s">
        <v>4</v>
      </c>
      <c r="D63" t="s">
        <v>22</v>
      </c>
      <c r="E63" t="s">
        <v>6</v>
      </c>
      <c r="F63">
        <v>10.1</v>
      </c>
    </row>
    <row r="64" spans="1:6">
      <c r="A64">
        <v>2003</v>
      </c>
      <c r="B64" t="s">
        <v>29</v>
      </c>
      <c r="C64" t="s">
        <v>4</v>
      </c>
      <c r="D64" t="s">
        <v>22</v>
      </c>
      <c r="E64" t="s">
        <v>7</v>
      </c>
      <c r="F64">
        <v>9.1999999999999993</v>
      </c>
    </row>
    <row r="65" spans="1:6">
      <c r="A65">
        <v>2003</v>
      </c>
      <c r="B65" t="s">
        <v>29</v>
      </c>
      <c r="C65" t="s">
        <v>4</v>
      </c>
      <c r="D65" t="s">
        <v>22</v>
      </c>
      <c r="E65" t="s">
        <v>8</v>
      </c>
      <c r="F65">
        <v>80.7</v>
      </c>
    </row>
    <row r="66" spans="1:6">
      <c r="A66">
        <v>2003</v>
      </c>
      <c r="B66" t="s">
        <v>29</v>
      </c>
      <c r="C66" t="s">
        <v>4</v>
      </c>
      <c r="D66" t="s">
        <v>20</v>
      </c>
      <c r="E66" t="s">
        <v>6</v>
      </c>
      <c r="F66">
        <v>65.2</v>
      </c>
    </row>
    <row r="67" spans="1:6">
      <c r="A67">
        <v>2003</v>
      </c>
      <c r="B67" t="s">
        <v>29</v>
      </c>
      <c r="C67" t="s">
        <v>4</v>
      </c>
      <c r="D67" t="s">
        <v>20</v>
      </c>
      <c r="E67" t="s">
        <v>7</v>
      </c>
      <c r="F67">
        <v>0.2</v>
      </c>
    </row>
    <row r="68" spans="1:6">
      <c r="A68">
        <v>2003</v>
      </c>
      <c r="B68" t="s">
        <v>29</v>
      </c>
      <c r="C68" t="s">
        <v>4</v>
      </c>
      <c r="D68" t="s">
        <v>20</v>
      </c>
      <c r="E68" t="s">
        <v>8</v>
      </c>
      <c r="F68">
        <v>34.6</v>
      </c>
    </row>
    <row r="69" spans="1:6">
      <c r="A69">
        <v>2003</v>
      </c>
      <c r="B69" t="s">
        <v>29</v>
      </c>
      <c r="C69" t="s">
        <v>10</v>
      </c>
      <c r="D69" t="s">
        <v>22</v>
      </c>
      <c r="E69" t="s">
        <v>6</v>
      </c>
      <c r="F69">
        <v>8.6999999999999993</v>
      </c>
    </row>
    <row r="70" spans="1:6">
      <c r="A70">
        <v>2003</v>
      </c>
      <c r="B70" t="s">
        <v>29</v>
      </c>
      <c r="C70" t="s">
        <v>10</v>
      </c>
      <c r="D70" t="s">
        <v>22</v>
      </c>
      <c r="E70" t="s">
        <v>7</v>
      </c>
      <c r="F70">
        <v>20</v>
      </c>
    </row>
    <row r="71" spans="1:6">
      <c r="A71">
        <v>2003</v>
      </c>
      <c r="B71" t="s">
        <v>29</v>
      </c>
      <c r="C71" t="s">
        <v>10</v>
      </c>
      <c r="D71" t="s">
        <v>22</v>
      </c>
      <c r="E71" t="s">
        <v>8</v>
      </c>
      <c r="F71">
        <v>71.3</v>
      </c>
    </row>
    <row r="72" spans="1:6">
      <c r="A72">
        <v>2003</v>
      </c>
      <c r="B72" t="s">
        <v>29</v>
      </c>
      <c r="C72" t="s">
        <v>10</v>
      </c>
      <c r="D72" t="s">
        <v>20</v>
      </c>
      <c r="E72" t="s">
        <v>6</v>
      </c>
      <c r="F72">
        <v>51.3</v>
      </c>
    </row>
    <row r="73" spans="1:6">
      <c r="A73">
        <v>2003</v>
      </c>
      <c r="B73" t="s">
        <v>29</v>
      </c>
      <c r="C73" t="s">
        <v>10</v>
      </c>
      <c r="D73" t="s">
        <v>20</v>
      </c>
      <c r="E73" t="s">
        <v>7</v>
      </c>
      <c r="F73">
        <v>0.4</v>
      </c>
    </row>
    <row r="74" spans="1:6">
      <c r="A74">
        <v>2003</v>
      </c>
      <c r="B74" t="s">
        <v>29</v>
      </c>
      <c r="C74" t="s">
        <v>10</v>
      </c>
      <c r="D74" t="s">
        <v>20</v>
      </c>
      <c r="E74" t="s">
        <v>8</v>
      </c>
      <c r="F74">
        <v>48.3</v>
      </c>
    </row>
    <row r="75" spans="1:6">
      <c r="A75">
        <v>2003</v>
      </c>
      <c r="B75" t="s">
        <v>29</v>
      </c>
      <c r="C75" t="s">
        <v>11</v>
      </c>
      <c r="D75" t="s">
        <v>22</v>
      </c>
      <c r="E75" t="s">
        <v>6</v>
      </c>
      <c r="F75">
        <v>12.8</v>
      </c>
    </row>
    <row r="76" spans="1:6">
      <c r="A76">
        <v>2003</v>
      </c>
      <c r="B76" t="s">
        <v>29</v>
      </c>
      <c r="C76" t="s">
        <v>11</v>
      </c>
      <c r="D76" t="s">
        <v>22</v>
      </c>
      <c r="E76" t="s">
        <v>7</v>
      </c>
      <c r="F76">
        <v>8.9</v>
      </c>
    </row>
    <row r="77" spans="1:6">
      <c r="A77">
        <v>2003</v>
      </c>
      <c r="B77" t="s">
        <v>29</v>
      </c>
      <c r="C77" t="s">
        <v>11</v>
      </c>
      <c r="D77" t="s">
        <v>22</v>
      </c>
      <c r="E77" t="s">
        <v>8</v>
      </c>
      <c r="F77">
        <v>78.3</v>
      </c>
    </row>
    <row r="78" spans="1:6">
      <c r="A78">
        <v>2003</v>
      </c>
      <c r="B78" t="s">
        <v>29</v>
      </c>
      <c r="C78" t="s">
        <v>11</v>
      </c>
      <c r="D78" t="s">
        <v>20</v>
      </c>
      <c r="E78" t="s">
        <v>6</v>
      </c>
      <c r="F78">
        <v>64.099999999999994</v>
      </c>
    </row>
    <row r="79" spans="1:6">
      <c r="A79">
        <v>2003</v>
      </c>
      <c r="B79" t="s">
        <v>29</v>
      </c>
      <c r="C79" t="s">
        <v>11</v>
      </c>
      <c r="D79" t="s">
        <v>20</v>
      </c>
      <c r="E79" t="s">
        <v>7</v>
      </c>
      <c r="F79">
        <v>0.7</v>
      </c>
    </row>
    <row r="80" spans="1:6">
      <c r="A80">
        <v>2003</v>
      </c>
      <c r="B80" t="s">
        <v>29</v>
      </c>
      <c r="C80" t="s">
        <v>11</v>
      </c>
      <c r="D80" t="s">
        <v>20</v>
      </c>
      <c r="E80" t="s">
        <v>8</v>
      </c>
      <c r="F80">
        <v>35.200000000000003</v>
      </c>
    </row>
    <row r="81" spans="1:6">
      <c r="A81">
        <v>2003</v>
      </c>
      <c r="B81" t="s">
        <v>29</v>
      </c>
      <c r="C81" t="s">
        <v>12</v>
      </c>
      <c r="D81" t="s">
        <v>22</v>
      </c>
      <c r="E81" t="s">
        <v>6</v>
      </c>
      <c r="F81">
        <v>16.100000000000001</v>
      </c>
    </row>
    <row r="82" spans="1:6">
      <c r="A82">
        <v>2003</v>
      </c>
      <c r="B82" t="s">
        <v>29</v>
      </c>
      <c r="C82" t="s">
        <v>12</v>
      </c>
      <c r="D82" t="s">
        <v>22</v>
      </c>
      <c r="E82" t="s">
        <v>7</v>
      </c>
      <c r="F82">
        <v>30.5</v>
      </c>
    </row>
    <row r="83" spans="1:6">
      <c r="A83">
        <v>2003</v>
      </c>
      <c r="B83" t="s">
        <v>29</v>
      </c>
      <c r="C83" t="s">
        <v>12</v>
      </c>
      <c r="D83" t="s">
        <v>22</v>
      </c>
      <c r="E83" t="s">
        <v>8</v>
      </c>
      <c r="F83">
        <v>53.5</v>
      </c>
    </row>
    <row r="84" spans="1:6">
      <c r="A84">
        <v>2003</v>
      </c>
      <c r="B84" t="s">
        <v>29</v>
      </c>
      <c r="C84" t="s">
        <v>12</v>
      </c>
      <c r="D84" t="s">
        <v>20</v>
      </c>
      <c r="E84" t="s">
        <v>6</v>
      </c>
      <c r="F84">
        <v>69</v>
      </c>
    </row>
    <row r="85" spans="1:6">
      <c r="A85">
        <v>2003</v>
      </c>
      <c r="B85" t="s">
        <v>29</v>
      </c>
      <c r="C85" t="s">
        <v>12</v>
      </c>
      <c r="D85" t="s">
        <v>20</v>
      </c>
      <c r="E85" t="s">
        <v>7</v>
      </c>
      <c r="F85">
        <v>4.0999999999999996</v>
      </c>
    </row>
    <row r="86" spans="1:6">
      <c r="A86">
        <v>2003</v>
      </c>
      <c r="B86" t="s">
        <v>29</v>
      </c>
      <c r="C86" t="s">
        <v>12</v>
      </c>
      <c r="D86" t="s">
        <v>20</v>
      </c>
      <c r="E86" t="s">
        <v>8</v>
      </c>
      <c r="F86">
        <v>26.9</v>
      </c>
    </row>
    <row r="87" spans="1:6">
      <c r="A87">
        <v>2003</v>
      </c>
      <c r="B87" t="s">
        <v>29</v>
      </c>
      <c r="C87" t="s">
        <v>13</v>
      </c>
      <c r="D87" t="s">
        <v>20</v>
      </c>
      <c r="E87" t="s">
        <v>6</v>
      </c>
      <c r="F87">
        <v>98.9</v>
      </c>
    </row>
    <row r="88" spans="1:6">
      <c r="A88">
        <v>2003</v>
      </c>
      <c r="B88" t="s">
        <v>29</v>
      </c>
      <c r="C88" t="s">
        <v>13</v>
      </c>
      <c r="D88" t="s">
        <v>20</v>
      </c>
      <c r="E88" t="s">
        <v>8</v>
      </c>
      <c r="F88">
        <v>1.1000000000000001</v>
      </c>
    </row>
    <row r="89" spans="1:6">
      <c r="A89">
        <v>2003</v>
      </c>
      <c r="B89" t="s">
        <v>29</v>
      </c>
      <c r="C89" t="s">
        <v>14</v>
      </c>
      <c r="D89" t="s">
        <v>22</v>
      </c>
      <c r="E89" t="s">
        <v>6</v>
      </c>
      <c r="F89">
        <v>40</v>
      </c>
    </row>
    <row r="90" spans="1:6">
      <c r="A90">
        <v>2003</v>
      </c>
      <c r="B90" t="s">
        <v>29</v>
      </c>
      <c r="C90" t="s">
        <v>14</v>
      </c>
      <c r="D90" t="s">
        <v>22</v>
      </c>
      <c r="E90" t="s">
        <v>7</v>
      </c>
      <c r="F90">
        <v>18.600000000000001</v>
      </c>
    </row>
    <row r="91" spans="1:6">
      <c r="A91">
        <v>2003</v>
      </c>
      <c r="B91" t="s">
        <v>29</v>
      </c>
      <c r="C91" t="s">
        <v>14</v>
      </c>
      <c r="D91" t="s">
        <v>22</v>
      </c>
      <c r="E91" t="s">
        <v>8</v>
      </c>
      <c r="F91">
        <v>41.3</v>
      </c>
    </row>
    <row r="92" spans="1:6">
      <c r="A92">
        <v>2003</v>
      </c>
      <c r="B92" t="s">
        <v>29</v>
      </c>
      <c r="C92" t="s">
        <v>14</v>
      </c>
      <c r="D92" t="s">
        <v>20</v>
      </c>
      <c r="E92" t="s">
        <v>6</v>
      </c>
      <c r="F92">
        <v>86.8</v>
      </c>
    </row>
    <row r="93" spans="1:6">
      <c r="A93">
        <v>2003</v>
      </c>
      <c r="B93" t="s">
        <v>29</v>
      </c>
      <c r="C93" t="s">
        <v>14</v>
      </c>
      <c r="D93" t="s">
        <v>20</v>
      </c>
      <c r="E93" t="s">
        <v>7</v>
      </c>
      <c r="F93">
        <v>0.1</v>
      </c>
    </row>
    <row r="94" spans="1:6">
      <c r="A94">
        <v>2003</v>
      </c>
      <c r="B94" t="s">
        <v>29</v>
      </c>
      <c r="C94" t="s">
        <v>14</v>
      </c>
      <c r="D94" t="s">
        <v>20</v>
      </c>
      <c r="E94" t="s">
        <v>8</v>
      </c>
      <c r="F94">
        <v>13.1</v>
      </c>
    </row>
    <row r="95" spans="1:6">
      <c r="A95">
        <v>2003</v>
      </c>
      <c r="B95" t="s">
        <v>29</v>
      </c>
      <c r="C95" t="s">
        <v>15</v>
      </c>
      <c r="D95" t="s">
        <v>22</v>
      </c>
      <c r="E95" t="s">
        <v>6</v>
      </c>
      <c r="F95">
        <v>6.6</v>
      </c>
    </row>
    <row r="96" spans="1:6">
      <c r="A96">
        <v>2003</v>
      </c>
      <c r="B96" t="s">
        <v>29</v>
      </c>
      <c r="C96" t="s">
        <v>15</v>
      </c>
      <c r="D96" t="s">
        <v>22</v>
      </c>
      <c r="E96" t="s">
        <v>7</v>
      </c>
      <c r="F96">
        <v>18.600000000000001</v>
      </c>
    </row>
    <row r="97" spans="1:6">
      <c r="A97">
        <v>2003</v>
      </c>
      <c r="B97" t="s">
        <v>29</v>
      </c>
      <c r="C97" t="s">
        <v>15</v>
      </c>
      <c r="D97" t="s">
        <v>22</v>
      </c>
      <c r="E97" t="s">
        <v>8</v>
      </c>
      <c r="F97">
        <v>74.8</v>
      </c>
    </row>
    <row r="98" spans="1:6">
      <c r="A98">
        <v>2003</v>
      </c>
      <c r="B98" t="s">
        <v>29</v>
      </c>
      <c r="C98" t="s">
        <v>15</v>
      </c>
      <c r="D98" t="s">
        <v>20</v>
      </c>
      <c r="E98" t="s">
        <v>6</v>
      </c>
      <c r="F98">
        <v>61.6</v>
      </c>
    </row>
    <row r="99" spans="1:6">
      <c r="A99">
        <v>2003</v>
      </c>
      <c r="B99" t="s">
        <v>29</v>
      </c>
      <c r="C99" t="s">
        <v>15</v>
      </c>
      <c r="D99" t="s">
        <v>20</v>
      </c>
      <c r="E99" t="s">
        <v>7</v>
      </c>
      <c r="F99">
        <v>4.7</v>
      </c>
    </row>
    <row r="100" spans="1:6">
      <c r="A100">
        <v>2003</v>
      </c>
      <c r="B100" t="s">
        <v>29</v>
      </c>
      <c r="C100" t="s">
        <v>15</v>
      </c>
      <c r="D100" t="s">
        <v>20</v>
      </c>
      <c r="E100" t="s">
        <v>8</v>
      </c>
      <c r="F100">
        <v>33.700000000000003</v>
      </c>
    </row>
    <row r="101" spans="1:6">
      <c r="A101">
        <v>2003</v>
      </c>
      <c r="B101" t="s">
        <v>29</v>
      </c>
      <c r="C101" t="s">
        <v>16</v>
      </c>
      <c r="D101" t="s">
        <v>22</v>
      </c>
      <c r="E101" t="s">
        <v>6</v>
      </c>
      <c r="F101">
        <v>4</v>
      </c>
    </row>
    <row r="102" spans="1:6">
      <c r="A102">
        <v>2003</v>
      </c>
      <c r="B102" t="s">
        <v>29</v>
      </c>
      <c r="C102" t="s">
        <v>16</v>
      </c>
      <c r="D102" t="s">
        <v>22</v>
      </c>
      <c r="E102" t="s">
        <v>7</v>
      </c>
      <c r="F102">
        <v>29.7</v>
      </c>
    </row>
    <row r="103" spans="1:6">
      <c r="A103">
        <v>2003</v>
      </c>
      <c r="B103" t="s">
        <v>29</v>
      </c>
      <c r="C103" t="s">
        <v>16</v>
      </c>
      <c r="D103" t="s">
        <v>22</v>
      </c>
      <c r="E103" t="s">
        <v>8</v>
      </c>
      <c r="F103">
        <v>66.3</v>
      </c>
    </row>
    <row r="104" spans="1:6">
      <c r="A104">
        <v>2003</v>
      </c>
      <c r="B104" t="s">
        <v>29</v>
      </c>
      <c r="C104" t="s">
        <v>16</v>
      </c>
      <c r="D104" t="s">
        <v>20</v>
      </c>
      <c r="E104" t="s">
        <v>6</v>
      </c>
      <c r="F104">
        <v>59.9</v>
      </c>
    </row>
    <row r="105" spans="1:6">
      <c r="A105">
        <v>2003</v>
      </c>
      <c r="B105" t="s">
        <v>29</v>
      </c>
      <c r="C105" t="s">
        <v>16</v>
      </c>
      <c r="D105" t="s">
        <v>20</v>
      </c>
      <c r="E105" t="s">
        <v>7</v>
      </c>
      <c r="F105">
        <v>6.6</v>
      </c>
    </row>
    <row r="106" spans="1:6">
      <c r="A106">
        <v>2003</v>
      </c>
      <c r="B106" t="s">
        <v>29</v>
      </c>
      <c r="C106" t="s">
        <v>16</v>
      </c>
      <c r="D106" t="s">
        <v>20</v>
      </c>
      <c r="E106" t="s">
        <v>8</v>
      </c>
      <c r="F106">
        <v>33.5</v>
      </c>
    </row>
    <row r="107" spans="1:6">
      <c r="A107">
        <v>2003</v>
      </c>
      <c r="B107" t="s">
        <v>29</v>
      </c>
      <c r="C107" t="s">
        <v>17</v>
      </c>
      <c r="D107" t="s">
        <v>22</v>
      </c>
      <c r="E107" t="s">
        <v>6</v>
      </c>
      <c r="F107">
        <v>5.0999999999999996</v>
      </c>
    </row>
    <row r="108" spans="1:6">
      <c r="A108">
        <v>2003</v>
      </c>
      <c r="B108" t="s">
        <v>29</v>
      </c>
      <c r="C108" t="s">
        <v>17</v>
      </c>
      <c r="D108" t="s">
        <v>22</v>
      </c>
      <c r="E108" t="s">
        <v>7</v>
      </c>
      <c r="F108">
        <v>32.799999999999997</v>
      </c>
    </row>
    <row r="109" spans="1:6">
      <c r="A109">
        <v>2003</v>
      </c>
      <c r="B109" t="s">
        <v>29</v>
      </c>
      <c r="C109" t="s">
        <v>17</v>
      </c>
      <c r="D109" t="s">
        <v>22</v>
      </c>
      <c r="E109" t="s">
        <v>8</v>
      </c>
      <c r="F109">
        <v>62.1</v>
      </c>
    </row>
    <row r="110" spans="1:6">
      <c r="A110">
        <v>2003</v>
      </c>
      <c r="B110" t="s">
        <v>29</v>
      </c>
      <c r="C110" t="s">
        <v>17</v>
      </c>
      <c r="D110" t="s">
        <v>20</v>
      </c>
      <c r="E110" t="s">
        <v>6</v>
      </c>
      <c r="F110">
        <v>65</v>
      </c>
    </row>
    <row r="111" spans="1:6">
      <c r="A111">
        <v>2003</v>
      </c>
      <c r="B111" t="s">
        <v>29</v>
      </c>
      <c r="C111" t="s">
        <v>17</v>
      </c>
      <c r="D111" t="s">
        <v>20</v>
      </c>
      <c r="E111" t="s">
        <v>7</v>
      </c>
      <c r="F111">
        <v>0.6</v>
      </c>
    </row>
    <row r="112" spans="1:6">
      <c r="A112">
        <v>2003</v>
      </c>
      <c r="B112" t="s">
        <v>29</v>
      </c>
      <c r="C112" t="s">
        <v>17</v>
      </c>
      <c r="D112" t="s">
        <v>20</v>
      </c>
      <c r="E112" t="s">
        <v>8</v>
      </c>
      <c r="F112">
        <v>34.4</v>
      </c>
    </row>
    <row r="113" spans="1:6">
      <c r="A113">
        <v>2003</v>
      </c>
      <c r="B113" t="s">
        <v>29</v>
      </c>
      <c r="C113" t="s">
        <v>18</v>
      </c>
      <c r="D113" t="s">
        <v>22</v>
      </c>
      <c r="E113" t="s">
        <v>6</v>
      </c>
      <c r="F113">
        <v>3.1</v>
      </c>
    </row>
    <row r="114" spans="1:6">
      <c r="A114">
        <v>2003</v>
      </c>
      <c r="B114" t="s">
        <v>29</v>
      </c>
      <c r="C114" t="s">
        <v>18</v>
      </c>
      <c r="D114" t="s">
        <v>22</v>
      </c>
      <c r="E114" t="s">
        <v>7</v>
      </c>
      <c r="F114">
        <v>29.4</v>
      </c>
    </row>
    <row r="115" spans="1:6">
      <c r="A115">
        <v>2003</v>
      </c>
      <c r="B115" t="s">
        <v>29</v>
      </c>
      <c r="C115" t="s">
        <v>18</v>
      </c>
      <c r="D115" t="s">
        <v>22</v>
      </c>
      <c r="E115" t="s">
        <v>8</v>
      </c>
      <c r="F115">
        <v>67.5</v>
      </c>
    </row>
    <row r="116" spans="1:6">
      <c r="A116">
        <v>2003</v>
      </c>
      <c r="B116" t="s">
        <v>29</v>
      </c>
      <c r="C116" t="s">
        <v>18</v>
      </c>
      <c r="D116" t="s">
        <v>20</v>
      </c>
      <c r="E116" t="s">
        <v>6</v>
      </c>
      <c r="F116">
        <v>63.4</v>
      </c>
    </row>
    <row r="117" spans="1:6">
      <c r="A117">
        <v>2003</v>
      </c>
      <c r="B117" t="s">
        <v>29</v>
      </c>
      <c r="C117" t="s">
        <v>18</v>
      </c>
      <c r="D117" t="s">
        <v>20</v>
      </c>
      <c r="E117" t="s">
        <v>7</v>
      </c>
      <c r="F117">
        <v>24.8</v>
      </c>
    </row>
    <row r="118" spans="1:6">
      <c r="A118">
        <v>2003</v>
      </c>
      <c r="B118" t="s">
        <v>29</v>
      </c>
      <c r="C118" t="s">
        <v>18</v>
      </c>
      <c r="D118" t="s">
        <v>20</v>
      </c>
      <c r="E118" t="s">
        <v>8</v>
      </c>
      <c r="F118">
        <v>11.8</v>
      </c>
    </row>
    <row r="119" spans="1:6">
      <c r="A119">
        <v>2003</v>
      </c>
      <c r="B119" t="s">
        <v>29</v>
      </c>
      <c r="C119" t="s">
        <v>19</v>
      </c>
      <c r="D119" t="s">
        <v>22</v>
      </c>
      <c r="E119" t="s">
        <v>6</v>
      </c>
      <c r="F119">
        <v>9.9</v>
      </c>
    </row>
    <row r="120" spans="1:6">
      <c r="A120">
        <v>2003</v>
      </c>
      <c r="B120" t="s">
        <v>29</v>
      </c>
      <c r="C120" t="s">
        <v>19</v>
      </c>
      <c r="D120" t="s">
        <v>22</v>
      </c>
      <c r="E120" t="s">
        <v>7</v>
      </c>
      <c r="F120">
        <v>22.3</v>
      </c>
    </row>
    <row r="121" spans="1:6">
      <c r="A121">
        <v>2003</v>
      </c>
      <c r="B121" t="s">
        <v>29</v>
      </c>
      <c r="C121" t="s">
        <v>19</v>
      </c>
      <c r="D121" t="s">
        <v>22</v>
      </c>
      <c r="E121" t="s">
        <v>8</v>
      </c>
      <c r="F121">
        <v>67.900000000000006</v>
      </c>
    </row>
    <row r="122" spans="1:6">
      <c r="A122">
        <v>2003</v>
      </c>
      <c r="B122" t="s">
        <v>29</v>
      </c>
      <c r="C122" t="s">
        <v>19</v>
      </c>
      <c r="D122" t="s">
        <v>20</v>
      </c>
      <c r="E122" t="s">
        <v>6</v>
      </c>
      <c r="F122">
        <v>53.7</v>
      </c>
    </row>
    <row r="123" spans="1:6">
      <c r="A123">
        <v>2003</v>
      </c>
      <c r="B123" t="s">
        <v>29</v>
      </c>
      <c r="C123" t="s">
        <v>19</v>
      </c>
      <c r="D123" t="s">
        <v>20</v>
      </c>
      <c r="E123" t="s">
        <v>7</v>
      </c>
      <c r="F123">
        <v>10.9</v>
      </c>
    </row>
    <row r="124" spans="1:6">
      <c r="A124">
        <v>2003</v>
      </c>
      <c r="B124" t="s">
        <v>29</v>
      </c>
      <c r="C124" t="s">
        <v>19</v>
      </c>
      <c r="D124" t="s">
        <v>20</v>
      </c>
      <c r="E124" t="s">
        <v>8</v>
      </c>
      <c r="F124">
        <v>35.4</v>
      </c>
    </row>
    <row r="125" spans="1:6">
      <c r="A125">
        <v>2003</v>
      </c>
      <c r="B125" t="s">
        <v>28</v>
      </c>
      <c r="C125" t="s">
        <v>4</v>
      </c>
      <c r="D125" t="s">
        <v>22</v>
      </c>
      <c r="E125" t="s">
        <v>6</v>
      </c>
      <c r="F125">
        <v>37.200000000000003</v>
      </c>
    </row>
    <row r="126" spans="1:6">
      <c r="A126">
        <v>2003</v>
      </c>
      <c r="B126" t="s">
        <v>28</v>
      </c>
      <c r="C126" t="s">
        <v>4</v>
      </c>
      <c r="D126" t="s">
        <v>22</v>
      </c>
      <c r="E126" t="s">
        <v>7</v>
      </c>
      <c r="F126">
        <v>13.2</v>
      </c>
    </row>
    <row r="127" spans="1:6">
      <c r="A127">
        <v>2003</v>
      </c>
      <c r="B127" t="s">
        <v>28</v>
      </c>
      <c r="C127" t="s">
        <v>4</v>
      </c>
      <c r="D127" t="s">
        <v>22</v>
      </c>
      <c r="E127" t="s">
        <v>8</v>
      </c>
      <c r="F127">
        <v>49.6</v>
      </c>
    </row>
    <row r="128" spans="1:6">
      <c r="A128">
        <v>2003</v>
      </c>
      <c r="B128" t="s">
        <v>28</v>
      </c>
      <c r="C128" t="s">
        <v>4</v>
      </c>
      <c r="D128" t="s">
        <v>20</v>
      </c>
      <c r="E128" t="s">
        <v>6</v>
      </c>
      <c r="F128">
        <v>83</v>
      </c>
    </row>
    <row r="129" spans="1:6">
      <c r="A129">
        <v>2003</v>
      </c>
      <c r="B129" t="s">
        <v>28</v>
      </c>
      <c r="C129" t="s">
        <v>4</v>
      </c>
      <c r="D129" t="s">
        <v>20</v>
      </c>
      <c r="E129" t="s">
        <v>8</v>
      </c>
      <c r="F129">
        <v>17</v>
      </c>
    </row>
    <row r="130" spans="1:6">
      <c r="A130">
        <v>2003</v>
      </c>
      <c r="B130" t="s">
        <v>28</v>
      </c>
      <c r="C130" t="s">
        <v>10</v>
      </c>
      <c r="D130" t="s">
        <v>22</v>
      </c>
      <c r="E130" t="s">
        <v>6</v>
      </c>
      <c r="F130">
        <v>56.2</v>
      </c>
    </row>
    <row r="131" spans="1:6">
      <c r="A131">
        <v>2003</v>
      </c>
      <c r="B131" t="s">
        <v>28</v>
      </c>
      <c r="C131" t="s">
        <v>10</v>
      </c>
      <c r="D131" t="s">
        <v>22</v>
      </c>
      <c r="E131" t="s">
        <v>7</v>
      </c>
      <c r="F131">
        <v>15.5</v>
      </c>
    </row>
    <row r="132" spans="1:6">
      <c r="A132">
        <v>2003</v>
      </c>
      <c r="B132" t="s">
        <v>28</v>
      </c>
      <c r="C132" t="s">
        <v>10</v>
      </c>
      <c r="D132" t="s">
        <v>22</v>
      </c>
      <c r="E132" t="s">
        <v>8</v>
      </c>
      <c r="F132">
        <v>28.2</v>
      </c>
    </row>
    <row r="133" spans="1:6">
      <c r="A133">
        <v>2003</v>
      </c>
      <c r="B133" t="s">
        <v>28</v>
      </c>
      <c r="C133" t="s">
        <v>10</v>
      </c>
      <c r="D133" t="s">
        <v>20</v>
      </c>
      <c r="E133" t="s">
        <v>6</v>
      </c>
      <c r="F133">
        <v>79.8</v>
      </c>
    </row>
    <row r="134" spans="1:6">
      <c r="A134">
        <v>2003</v>
      </c>
      <c r="B134" t="s">
        <v>28</v>
      </c>
      <c r="C134" t="s">
        <v>10</v>
      </c>
      <c r="D134" t="s">
        <v>20</v>
      </c>
      <c r="E134" t="s">
        <v>7</v>
      </c>
      <c r="F134">
        <v>1.2</v>
      </c>
    </row>
    <row r="135" spans="1:6">
      <c r="A135">
        <v>2003</v>
      </c>
      <c r="B135" t="s">
        <v>28</v>
      </c>
      <c r="C135" t="s">
        <v>10</v>
      </c>
      <c r="D135" t="s">
        <v>20</v>
      </c>
      <c r="E135" t="s">
        <v>8</v>
      </c>
      <c r="F135">
        <v>19.100000000000001</v>
      </c>
    </row>
    <row r="136" spans="1:6">
      <c r="A136">
        <v>2003</v>
      </c>
      <c r="B136" t="s">
        <v>28</v>
      </c>
      <c r="C136" t="s">
        <v>11</v>
      </c>
      <c r="D136" t="s">
        <v>22</v>
      </c>
      <c r="E136" t="s">
        <v>6</v>
      </c>
      <c r="F136">
        <v>27.4</v>
      </c>
    </row>
    <row r="137" spans="1:6">
      <c r="A137">
        <v>2003</v>
      </c>
      <c r="B137" t="s">
        <v>28</v>
      </c>
      <c r="C137" t="s">
        <v>11</v>
      </c>
      <c r="D137" t="s">
        <v>22</v>
      </c>
      <c r="E137" t="s">
        <v>7</v>
      </c>
      <c r="F137">
        <v>10.5</v>
      </c>
    </row>
    <row r="138" spans="1:6">
      <c r="A138">
        <v>2003</v>
      </c>
      <c r="B138" t="s">
        <v>28</v>
      </c>
      <c r="C138" t="s">
        <v>11</v>
      </c>
      <c r="D138" t="s">
        <v>22</v>
      </c>
      <c r="E138" t="s">
        <v>8</v>
      </c>
      <c r="F138">
        <v>62.1</v>
      </c>
    </row>
    <row r="139" spans="1:6">
      <c r="A139">
        <v>2003</v>
      </c>
      <c r="B139" t="s">
        <v>28</v>
      </c>
      <c r="C139" t="s">
        <v>11</v>
      </c>
      <c r="D139" t="s">
        <v>20</v>
      </c>
      <c r="E139" t="s">
        <v>6</v>
      </c>
      <c r="F139">
        <v>59.1</v>
      </c>
    </row>
    <row r="140" spans="1:6">
      <c r="A140">
        <v>2003</v>
      </c>
      <c r="B140" t="s">
        <v>28</v>
      </c>
      <c r="C140" t="s">
        <v>11</v>
      </c>
      <c r="D140" t="s">
        <v>20</v>
      </c>
      <c r="E140" t="s">
        <v>7</v>
      </c>
      <c r="F140">
        <v>1</v>
      </c>
    </row>
    <row r="141" spans="1:6">
      <c r="A141">
        <v>2003</v>
      </c>
      <c r="B141" t="s">
        <v>28</v>
      </c>
      <c r="C141" t="s">
        <v>11</v>
      </c>
      <c r="D141" t="s">
        <v>20</v>
      </c>
      <c r="E141" t="s">
        <v>8</v>
      </c>
      <c r="F141">
        <v>39.9</v>
      </c>
    </row>
    <row r="142" spans="1:6">
      <c r="A142">
        <v>2003</v>
      </c>
      <c r="B142" t="s">
        <v>28</v>
      </c>
      <c r="C142" t="s">
        <v>12</v>
      </c>
      <c r="D142" t="s">
        <v>22</v>
      </c>
      <c r="E142" t="s">
        <v>6</v>
      </c>
      <c r="F142">
        <v>38.5</v>
      </c>
    </row>
    <row r="143" spans="1:6">
      <c r="A143">
        <v>2003</v>
      </c>
      <c r="B143" t="s">
        <v>28</v>
      </c>
      <c r="C143" t="s">
        <v>12</v>
      </c>
      <c r="D143" t="s">
        <v>22</v>
      </c>
      <c r="E143" t="s">
        <v>7</v>
      </c>
      <c r="F143">
        <v>35.1</v>
      </c>
    </row>
    <row r="144" spans="1:6">
      <c r="A144">
        <v>2003</v>
      </c>
      <c r="B144" t="s">
        <v>28</v>
      </c>
      <c r="C144" t="s">
        <v>12</v>
      </c>
      <c r="D144" t="s">
        <v>22</v>
      </c>
      <c r="E144" t="s">
        <v>8</v>
      </c>
      <c r="F144">
        <v>26.4</v>
      </c>
    </row>
    <row r="145" spans="1:6">
      <c r="A145">
        <v>2003</v>
      </c>
      <c r="B145" t="s">
        <v>28</v>
      </c>
      <c r="C145" t="s">
        <v>12</v>
      </c>
      <c r="D145" t="s">
        <v>20</v>
      </c>
      <c r="E145" t="s">
        <v>6</v>
      </c>
      <c r="F145">
        <v>66.900000000000006</v>
      </c>
    </row>
    <row r="146" spans="1:6">
      <c r="A146">
        <v>2003</v>
      </c>
      <c r="B146" t="s">
        <v>28</v>
      </c>
      <c r="C146" t="s">
        <v>12</v>
      </c>
      <c r="D146" t="s">
        <v>20</v>
      </c>
      <c r="E146" t="s">
        <v>7</v>
      </c>
      <c r="F146">
        <v>3</v>
      </c>
    </row>
    <row r="147" spans="1:6">
      <c r="A147">
        <v>2003</v>
      </c>
      <c r="B147" t="s">
        <v>28</v>
      </c>
      <c r="C147" t="s">
        <v>12</v>
      </c>
      <c r="D147" t="s">
        <v>20</v>
      </c>
      <c r="E147" t="s">
        <v>8</v>
      </c>
      <c r="F147">
        <v>30.1</v>
      </c>
    </row>
    <row r="148" spans="1:6">
      <c r="A148">
        <v>2003</v>
      </c>
      <c r="B148" t="s">
        <v>28</v>
      </c>
      <c r="C148" t="s">
        <v>13</v>
      </c>
      <c r="D148" t="s">
        <v>20</v>
      </c>
      <c r="E148" t="s">
        <v>6</v>
      </c>
      <c r="F148">
        <v>67.400000000000006</v>
      </c>
    </row>
    <row r="149" spans="1:6">
      <c r="A149">
        <v>2003</v>
      </c>
      <c r="B149" t="s">
        <v>28</v>
      </c>
      <c r="C149" t="s">
        <v>13</v>
      </c>
      <c r="D149" t="s">
        <v>20</v>
      </c>
      <c r="E149" t="s">
        <v>8</v>
      </c>
      <c r="F149">
        <v>32.6</v>
      </c>
    </row>
    <row r="150" spans="1:6">
      <c r="A150">
        <v>2003</v>
      </c>
      <c r="B150" t="s">
        <v>28</v>
      </c>
      <c r="C150" t="s">
        <v>14</v>
      </c>
      <c r="D150" t="s">
        <v>22</v>
      </c>
      <c r="E150" t="s">
        <v>6</v>
      </c>
      <c r="F150">
        <v>45.6</v>
      </c>
    </row>
    <row r="151" spans="1:6">
      <c r="A151">
        <v>2003</v>
      </c>
      <c r="B151" t="s">
        <v>28</v>
      </c>
      <c r="C151" t="s">
        <v>14</v>
      </c>
      <c r="D151" t="s">
        <v>22</v>
      </c>
      <c r="E151" t="s">
        <v>7</v>
      </c>
      <c r="F151">
        <v>14.5</v>
      </c>
    </row>
    <row r="152" spans="1:6">
      <c r="A152">
        <v>2003</v>
      </c>
      <c r="B152" t="s">
        <v>28</v>
      </c>
      <c r="C152" t="s">
        <v>14</v>
      </c>
      <c r="D152" t="s">
        <v>22</v>
      </c>
      <c r="E152" t="s">
        <v>8</v>
      </c>
      <c r="F152">
        <v>39.9</v>
      </c>
    </row>
    <row r="153" spans="1:6">
      <c r="A153">
        <v>2003</v>
      </c>
      <c r="B153" t="s">
        <v>28</v>
      </c>
      <c r="C153" t="s">
        <v>14</v>
      </c>
      <c r="D153" t="s">
        <v>20</v>
      </c>
      <c r="E153" t="s">
        <v>6</v>
      </c>
      <c r="F153">
        <v>65.3</v>
      </c>
    </row>
    <row r="154" spans="1:6">
      <c r="A154">
        <v>2003</v>
      </c>
      <c r="B154" t="s">
        <v>28</v>
      </c>
      <c r="C154" t="s">
        <v>14</v>
      </c>
      <c r="D154" t="s">
        <v>20</v>
      </c>
      <c r="E154" t="s">
        <v>7</v>
      </c>
      <c r="F154">
        <v>1.6</v>
      </c>
    </row>
    <row r="155" spans="1:6">
      <c r="A155">
        <v>2003</v>
      </c>
      <c r="B155" t="s">
        <v>28</v>
      </c>
      <c r="C155" t="s">
        <v>14</v>
      </c>
      <c r="D155" t="s">
        <v>20</v>
      </c>
      <c r="E155" t="s">
        <v>8</v>
      </c>
      <c r="F155">
        <v>33.1</v>
      </c>
    </row>
    <row r="156" spans="1:6">
      <c r="A156">
        <v>2003</v>
      </c>
      <c r="B156" t="s">
        <v>28</v>
      </c>
      <c r="C156" t="s">
        <v>15</v>
      </c>
      <c r="D156" t="s">
        <v>22</v>
      </c>
      <c r="E156" t="s">
        <v>6</v>
      </c>
      <c r="F156">
        <v>21.2</v>
      </c>
    </row>
    <row r="157" spans="1:6">
      <c r="A157">
        <v>2003</v>
      </c>
      <c r="B157" t="s">
        <v>28</v>
      </c>
      <c r="C157" t="s">
        <v>15</v>
      </c>
      <c r="D157" t="s">
        <v>22</v>
      </c>
      <c r="E157" t="s">
        <v>7</v>
      </c>
      <c r="F157">
        <v>23.7</v>
      </c>
    </row>
    <row r="158" spans="1:6">
      <c r="A158">
        <v>2003</v>
      </c>
      <c r="B158" t="s">
        <v>28</v>
      </c>
      <c r="C158" t="s">
        <v>15</v>
      </c>
      <c r="D158" t="s">
        <v>22</v>
      </c>
      <c r="E158" t="s">
        <v>8</v>
      </c>
      <c r="F158">
        <v>55.1</v>
      </c>
    </row>
    <row r="159" spans="1:6">
      <c r="A159">
        <v>2003</v>
      </c>
      <c r="B159" t="s">
        <v>28</v>
      </c>
      <c r="C159" t="s">
        <v>15</v>
      </c>
      <c r="D159" t="s">
        <v>20</v>
      </c>
      <c r="E159" t="s">
        <v>6</v>
      </c>
      <c r="F159">
        <v>73.599999999999994</v>
      </c>
    </row>
    <row r="160" spans="1:6">
      <c r="A160">
        <v>2003</v>
      </c>
      <c r="B160" t="s">
        <v>28</v>
      </c>
      <c r="C160" t="s">
        <v>15</v>
      </c>
      <c r="D160" t="s">
        <v>20</v>
      </c>
      <c r="E160" t="s">
        <v>7</v>
      </c>
      <c r="F160">
        <v>1.9</v>
      </c>
    </row>
    <row r="161" spans="1:6">
      <c r="A161">
        <v>2003</v>
      </c>
      <c r="B161" t="s">
        <v>28</v>
      </c>
      <c r="C161" t="s">
        <v>15</v>
      </c>
      <c r="D161" t="s">
        <v>20</v>
      </c>
      <c r="E161" t="s">
        <v>8</v>
      </c>
      <c r="F161">
        <v>24.5</v>
      </c>
    </row>
    <row r="162" spans="1:6">
      <c r="A162">
        <v>2003</v>
      </c>
      <c r="B162" t="s">
        <v>28</v>
      </c>
      <c r="C162" t="s">
        <v>16</v>
      </c>
      <c r="D162" t="s">
        <v>22</v>
      </c>
      <c r="E162" t="s">
        <v>6</v>
      </c>
      <c r="F162">
        <v>29.4</v>
      </c>
    </row>
    <row r="163" spans="1:6">
      <c r="A163">
        <v>2003</v>
      </c>
      <c r="B163" t="s">
        <v>28</v>
      </c>
      <c r="C163" t="s">
        <v>16</v>
      </c>
      <c r="D163" t="s">
        <v>22</v>
      </c>
      <c r="E163" t="s">
        <v>7</v>
      </c>
      <c r="F163">
        <v>19.8</v>
      </c>
    </row>
    <row r="164" spans="1:6">
      <c r="A164">
        <v>2003</v>
      </c>
      <c r="B164" t="s">
        <v>28</v>
      </c>
      <c r="C164" t="s">
        <v>16</v>
      </c>
      <c r="D164" t="s">
        <v>22</v>
      </c>
      <c r="E164" t="s">
        <v>8</v>
      </c>
      <c r="F164">
        <v>50.8</v>
      </c>
    </row>
    <row r="165" spans="1:6">
      <c r="A165">
        <v>2003</v>
      </c>
      <c r="B165" t="s">
        <v>28</v>
      </c>
      <c r="C165" t="s">
        <v>16</v>
      </c>
      <c r="D165" t="s">
        <v>20</v>
      </c>
      <c r="E165" t="s">
        <v>6</v>
      </c>
      <c r="F165">
        <v>53.9</v>
      </c>
    </row>
    <row r="166" spans="1:6">
      <c r="A166">
        <v>2003</v>
      </c>
      <c r="B166" t="s">
        <v>28</v>
      </c>
      <c r="C166" t="s">
        <v>16</v>
      </c>
      <c r="D166" t="s">
        <v>20</v>
      </c>
      <c r="E166" t="s">
        <v>7</v>
      </c>
      <c r="F166">
        <v>3.4</v>
      </c>
    </row>
    <row r="167" spans="1:6">
      <c r="A167">
        <v>2003</v>
      </c>
      <c r="B167" t="s">
        <v>28</v>
      </c>
      <c r="C167" t="s">
        <v>16</v>
      </c>
      <c r="D167" t="s">
        <v>20</v>
      </c>
      <c r="E167" t="s">
        <v>8</v>
      </c>
      <c r="F167">
        <v>42.7</v>
      </c>
    </row>
    <row r="168" spans="1:6">
      <c r="A168">
        <v>2003</v>
      </c>
      <c r="B168" t="s">
        <v>28</v>
      </c>
      <c r="C168" t="s">
        <v>17</v>
      </c>
      <c r="D168" t="s">
        <v>22</v>
      </c>
      <c r="E168" t="s">
        <v>6</v>
      </c>
      <c r="F168">
        <v>34.6</v>
      </c>
    </row>
    <row r="169" spans="1:6">
      <c r="A169">
        <v>2003</v>
      </c>
      <c r="B169" t="s">
        <v>28</v>
      </c>
      <c r="C169" t="s">
        <v>17</v>
      </c>
      <c r="D169" t="s">
        <v>22</v>
      </c>
      <c r="E169" t="s">
        <v>7</v>
      </c>
      <c r="F169">
        <v>26.3</v>
      </c>
    </row>
    <row r="170" spans="1:6">
      <c r="A170">
        <v>2003</v>
      </c>
      <c r="B170" t="s">
        <v>28</v>
      </c>
      <c r="C170" t="s">
        <v>17</v>
      </c>
      <c r="D170" t="s">
        <v>22</v>
      </c>
      <c r="E170" t="s">
        <v>8</v>
      </c>
      <c r="F170">
        <v>39.1</v>
      </c>
    </row>
    <row r="171" spans="1:6">
      <c r="A171">
        <v>2003</v>
      </c>
      <c r="B171" t="s">
        <v>28</v>
      </c>
      <c r="C171" t="s">
        <v>17</v>
      </c>
      <c r="D171" t="s">
        <v>20</v>
      </c>
      <c r="E171" t="s">
        <v>6</v>
      </c>
      <c r="F171">
        <v>66.599999999999994</v>
      </c>
    </row>
    <row r="172" spans="1:6">
      <c r="A172">
        <v>2003</v>
      </c>
      <c r="B172" t="s">
        <v>28</v>
      </c>
      <c r="C172" t="s">
        <v>17</v>
      </c>
      <c r="D172" t="s">
        <v>20</v>
      </c>
      <c r="E172" t="s">
        <v>8</v>
      </c>
      <c r="F172">
        <v>33.4</v>
      </c>
    </row>
    <row r="173" spans="1:6">
      <c r="A173">
        <v>2003</v>
      </c>
      <c r="B173" t="s">
        <v>28</v>
      </c>
      <c r="C173" t="s">
        <v>18</v>
      </c>
      <c r="D173" t="s">
        <v>22</v>
      </c>
      <c r="E173" t="s">
        <v>6</v>
      </c>
      <c r="F173">
        <v>35.700000000000003</v>
      </c>
    </row>
    <row r="174" spans="1:6">
      <c r="A174">
        <v>2003</v>
      </c>
      <c r="B174" t="s">
        <v>28</v>
      </c>
      <c r="C174" t="s">
        <v>18</v>
      </c>
      <c r="D174" t="s">
        <v>22</v>
      </c>
      <c r="E174" t="s">
        <v>7</v>
      </c>
      <c r="F174">
        <v>27.6</v>
      </c>
    </row>
    <row r="175" spans="1:6">
      <c r="A175">
        <v>2003</v>
      </c>
      <c r="B175" t="s">
        <v>28</v>
      </c>
      <c r="C175" t="s">
        <v>18</v>
      </c>
      <c r="D175" t="s">
        <v>22</v>
      </c>
      <c r="E175" t="s">
        <v>8</v>
      </c>
      <c r="F175">
        <v>36.799999999999997</v>
      </c>
    </row>
    <row r="176" spans="1:6">
      <c r="A176">
        <v>2003</v>
      </c>
      <c r="B176" t="s">
        <v>28</v>
      </c>
      <c r="C176" t="s">
        <v>18</v>
      </c>
      <c r="D176" t="s">
        <v>20</v>
      </c>
      <c r="E176" t="s">
        <v>6</v>
      </c>
      <c r="F176">
        <v>75.400000000000006</v>
      </c>
    </row>
    <row r="177" spans="1:6">
      <c r="A177">
        <v>2003</v>
      </c>
      <c r="B177" t="s">
        <v>28</v>
      </c>
      <c r="C177" t="s">
        <v>18</v>
      </c>
      <c r="D177" t="s">
        <v>20</v>
      </c>
      <c r="E177" t="s">
        <v>7</v>
      </c>
      <c r="F177">
        <v>21</v>
      </c>
    </row>
    <row r="178" spans="1:6">
      <c r="A178">
        <v>2003</v>
      </c>
      <c r="B178" t="s">
        <v>28</v>
      </c>
      <c r="C178" t="s">
        <v>18</v>
      </c>
      <c r="D178" t="s">
        <v>20</v>
      </c>
      <c r="E178" t="s">
        <v>8</v>
      </c>
      <c r="F178">
        <v>3.6</v>
      </c>
    </row>
    <row r="179" spans="1:6">
      <c r="A179">
        <v>2003</v>
      </c>
      <c r="B179" t="s">
        <v>28</v>
      </c>
      <c r="C179" t="s">
        <v>19</v>
      </c>
      <c r="D179" t="s">
        <v>22</v>
      </c>
      <c r="E179" t="s">
        <v>6</v>
      </c>
      <c r="F179">
        <v>10.9</v>
      </c>
    </row>
    <row r="180" spans="1:6">
      <c r="A180">
        <v>2003</v>
      </c>
      <c r="B180" t="s">
        <v>28</v>
      </c>
      <c r="C180" t="s">
        <v>19</v>
      </c>
      <c r="D180" t="s">
        <v>22</v>
      </c>
      <c r="E180" t="s">
        <v>7</v>
      </c>
      <c r="F180">
        <v>19.3</v>
      </c>
    </row>
    <row r="181" spans="1:6">
      <c r="A181">
        <v>2003</v>
      </c>
      <c r="B181" t="s">
        <v>28</v>
      </c>
      <c r="C181" t="s">
        <v>19</v>
      </c>
      <c r="D181" t="s">
        <v>22</v>
      </c>
      <c r="E181" t="s">
        <v>8</v>
      </c>
      <c r="F181">
        <v>69.8</v>
      </c>
    </row>
    <row r="182" spans="1:6">
      <c r="A182">
        <v>2003</v>
      </c>
      <c r="B182" t="s">
        <v>28</v>
      </c>
      <c r="C182" t="s">
        <v>19</v>
      </c>
      <c r="D182" t="s">
        <v>20</v>
      </c>
      <c r="E182" t="s">
        <v>6</v>
      </c>
      <c r="F182">
        <v>66.8</v>
      </c>
    </row>
    <row r="183" spans="1:6">
      <c r="A183">
        <v>2003</v>
      </c>
      <c r="B183" t="s">
        <v>28</v>
      </c>
      <c r="C183" t="s">
        <v>19</v>
      </c>
      <c r="D183" t="s">
        <v>20</v>
      </c>
      <c r="E183" t="s">
        <v>7</v>
      </c>
      <c r="F183">
        <v>1.3</v>
      </c>
    </row>
    <row r="184" spans="1:6">
      <c r="A184">
        <v>2003</v>
      </c>
      <c r="B184" t="s">
        <v>28</v>
      </c>
      <c r="C184" t="s">
        <v>19</v>
      </c>
      <c r="D184" t="s">
        <v>20</v>
      </c>
      <c r="E184" t="s">
        <v>8</v>
      </c>
      <c r="F184">
        <v>32</v>
      </c>
    </row>
    <row r="185" spans="1:6">
      <c r="A185">
        <v>2008</v>
      </c>
      <c r="B185" t="s">
        <v>27</v>
      </c>
      <c r="C185" t="s">
        <v>4</v>
      </c>
      <c r="D185" t="s">
        <v>22</v>
      </c>
      <c r="E185" t="s">
        <v>6</v>
      </c>
      <c r="F185">
        <v>28</v>
      </c>
    </row>
    <row r="186" spans="1:6">
      <c r="A186">
        <v>2008</v>
      </c>
      <c r="B186" t="s">
        <v>27</v>
      </c>
      <c r="C186" t="s">
        <v>4</v>
      </c>
      <c r="D186" t="s">
        <v>22</v>
      </c>
      <c r="E186" t="s">
        <v>7</v>
      </c>
      <c r="F186">
        <v>18.899999999999999</v>
      </c>
    </row>
    <row r="187" spans="1:6">
      <c r="A187">
        <v>2008</v>
      </c>
      <c r="B187" t="s">
        <v>27</v>
      </c>
      <c r="C187" t="s">
        <v>4</v>
      </c>
      <c r="D187" t="s">
        <v>22</v>
      </c>
      <c r="E187" t="s">
        <v>8</v>
      </c>
      <c r="F187">
        <v>53</v>
      </c>
    </row>
    <row r="188" spans="1:6">
      <c r="A188">
        <v>2008</v>
      </c>
      <c r="B188" t="s">
        <v>27</v>
      </c>
      <c r="C188" t="s">
        <v>4</v>
      </c>
      <c r="D188" t="s">
        <v>20</v>
      </c>
      <c r="E188" t="s">
        <v>6</v>
      </c>
      <c r="F188">
        <v>38.4</v>
      </c>
    </row>
    <row r="189" spans="1:6">
      <c r="A189">
        <v>2008</v>
      </c>
      <c r="B189" t="s">
        <v>27</v>
      </c>
      <c r="C189" t="s">
        <v>4</v>
      </c>
      <c r="D189" t="s">
        <v>20</v>
      </c>
      <c r="E189" t="s">
        <v>7</v>
      </c>
      <c r="F189">
        <v>5</v>
      </c>
    </row>
    <row r="190" spans="1:6">
      <c r="A190">
        <v>2008</v>
      </c>
      <c r="B190" t="s">
        <v>27</v>
      </c>
      <c r="C190" t="s">
        <v>4</v>
      </c>
      <c r="D190" t="s">
        <v>20</v>
      </c>
      <c r="E190" t="s">
        <v>8</v>
      </c>
      <c r="F190">
        <v>56.6</v>
      </c>
    </row>
    <row r="191" spans="1:6">
      <c r="A191">
        <v>2008</v>
      </c>
      <c r="B191" t="s">
        <v>27</v>
      </c>
      <c r="C191" t="s">
        <v>10</v>
      </c>
      <c r="D191" t="s">
        <v>22</v>
      </c>
      <c r="E191" t="s">
        <v>6</v>
      </c>
      <c r="F191">
        <v>51</v>
      </c>
    </row>
    <row r="192" spans="1:6">
      <c r="A192">
        <v>2008</v>
      </c>
      <c r="B192" t="s">
        <v>27</v>
      </c>
      <c r="C192" t="s">
        <v>10</v>
      </c>
      <c r="D192" t="s">
        <v>22</v>
      </c>
      <c r="E192" t="s">
        <v>7</v>
      </c>
      <c r="F192">
        <v>16.899999999999999</v>
      </c>
    </row>
    <row r="193" spans="1:6">
      <c r="A193">
        <v>2008</v>
      </c>
      <c r="B193" t="s">
        <v>27</v>
      </c>
      <c r="C193" t="s">
        <v>10</v>
      </c>
      <c r="D193" t="s">
        <v>22</v>
      </c>
      <c r="E193" t="s">
        <v>8</v>
      </c>
      <c r="F193">
        <v>32.1</v>
      </c>
    </row>
    <row r="194" spans="1:6">
      <c r="A194">
        <v>2008</v>
      </c>
      <c r="B194" t="s">
        <v>27</v>
      </c>
      <c r="C194" t="s">
        <v>10</v>
      </c>
      <c r="D194" t="s">
        <v>20</v>
      </c>
      <c r="E194" t="s">
        <v>6</v>
      </c>
      <c r="F194">
        <v>82.1</v>
      </c>
    </row>
    <row r="195" spans="1:6">
      <c r="A195">
        <v>2008</v>
      </c>
      <c r="B195" t="s">
        <v>27</v>
      </c>
      <c r="C195" t="s">
        <v>10</v>
      </c>
      <c r="D195" t="s">
        <v>20</v>
      </c>
      <c r="E195" t="s">
        <v>7</v>
      </c>
      <c r="F195">
        <v>1</v>
      </c>
    </row>
    <row r="196" spans="1:6">
      <c r="A196">
        <v>2008</v>
      </c>
      <c r="B196" t="s">
        <v>27</v>
      </c>
      <c r="C196" t="s">
        <v>10</v>
      </c>
      <c r="D196" t="s">
        <v>20</v>
      </c>
      <c r="E196" t="s">
        <v>8</v>
      </c>
      <c r="F196">
        <v>16.899999999999999</v>
      </c>
    </row>
    <row r="197" spans="1:6">
      <c r="A197">
        <v>2008</v>
      </c>
      <c r="B197" t="s">
        <v>27</v>
      </c>
      <c r="C197" t="s">
        <v>11</v>
      </c>
      <c r="D197" t="s">
        <v>22</v>
      </c>
      <c r="E197" t="s">
        <v>6</v>
      </c>
      <c r="F197">
        <v>30.4</v>
      </c>
    </row>
    <row r="198" spans="1:6">
      <c r="A198">
        <v>2008</v>
      </c>
      <c r="B198" t="s">
        <v>27</v>
      </c>
      <c r="C198" t="s">
        <v>11</v>
      </c>
      <c r="D198" t="s">
        <v>22</v>
      </c>
      <c r="E198" t="s">
        <v>7</v>
      </c>
      <c r="F198">
        <v>4.9000000000000004</v>
      </c>
    </row>
    <row r="199" spans="1:6">
      <c r="A199">
        <v>2008</v>
      </c>
      <c r="B199" t="s">
        <v>27</v>
      </c>
      <c r="C199" t="s">
        <v>11</v>
      </c>
      <c r="D199" t="s">
        <v>22</v>
      </c>
      <c r="E199" t="s">
        <v>8</v>
      </c>
      <c r="F199">
        <v>64.7</v>
      </c>
    </row>
    <row r="200" spans="1:6">
      <c r="A200">
        <v>2008</v>
      </c>
      <c r="B200" t="s">
        <v>27</v>
      </c>
      <c r="C200" t="s">
        <v>11</v>
      </c>
      <c r="D200" t="s">
        <v>20</v>
      </c>
      <c r="E200" t="s">
        <v>6</v>
      </c>
      <c r="F200">
        <v>54.3</v>
      </c>
    </row>
    <row r="201" spans="1:6">
      <c r="A201">
        <v>2008</v>
      </c>
      <c r="B201" t="s">
        <v>27</v>
      </c>
      <c r="C201" t="s">
        <v>11</v>
      </c>
      <c r="D201" t="s">
        <v>20</v>
      </c>
      <c r="E201" t="s">
        <v>7</v>
      </c>
      <c r="F201">
        <v>3.6</v>
      </c>
    </row>
    <row r="202" spans="1:6">
      <c r="A202">
        <v>2008</v>
      </c>
      <c r="B202" t="s">
        <v>27</v>
      </c>
      <c r="C202" t="s">
        <v>11</v>
      </c>
      <c r="D202" t="s">
        <v>20</v>
      </c>
      <c r="E202" t="s">
        <v>8</v>
      </c>
      <c r="F202">
        <v>42.1</v>
      </c>
    </row>
    <row r="203" spans="1:6">
      <c r="A203">
        <v>2008</v>
      </c>
      <c r="B203" t="s">
        <v>27</v>
      </c>
      <c r="C203" t="s">
        <v>12</v>
      </c>
      <c r="D203" t="s">
        <v>22</v>
      </c>
      <c r="E203" t="s">
        <v>6</v>
      </c>
      <c r="F203">
        <v>26.5</v>
      </c>
    </row>
    <row r="204" spans="1:6">
      <c r="A204">
        <v>2008</v>
      </c>
      <c r="B204" t="s">
        <v>27</v>
      </c>
      <c r="C204" t="s">
        <v>12</v>
      </c>
      <c r="D204" t="s">
        <v>22</v>
      </c>
      <c r="E204" t="s">
        <v>7</v>
      </c>
      <c r="F204">
        <v>32.200000000000003</v>
      </c>
    </row>
    <row r="205" spans="1:6">
      <c r="A205">
        <v>2008</v>
      </c>
      <c r="B205" t="s">
        <v>27</v>
      </c>
      <c r="C205" t="s">
        <v>12</v>
      </c>
      <c r="D205" t="s">
        <v>22</v>
      </c>
      <c r="E205" t="s">
        <v>8</v>
      </c>
      <c r="F205">
        <v>41.3</v>
      </c>
    </row>
    <row r="206" spans="1:6">
      <c r="A206">
        <v>2008</v>
      </c>
      <c r="B206" t="s">
        <v>27</v>
      </c>
      <c r="C206" t="s">
        <v>12</v>
      </c>
      <c r="D206" t="s">
        <v>20</v>
      </c>
      <c r="E206" t="s">
        <v>6</v>
      </c>
      <c r="F206">
        <v>51.3</v>
      </c>
    </row>
    <row r="207" spans="1:6">
      <c r="A207">
        <v>2008</v>
      </c>
      <c r="B207" t="s">
        <v>27</v>
      </c>
      <c r="C207" t="s">
        <v>12</v>
      </c>
      <c r="D207" t="s">
        <v>20</v>
      </c>
      <c r="E207" t="s">
        <v>7</v>
      </c>
      <c r="F207">
        <v>1.7</v>
      </c>
    </row>
    <row r="208" spans="1:6">
      <c r="A208">
        <v>2008</v>
      </c>
      <c r="B208" t="s">
        <v>27</v>
      </c>
      <c r="C208" t="s">
        <v>12</v>
      </c>
      <c r="D208" t="s">
        <v>20</v>
      </c>
      <c r="E208" t="s">
        <v>8</v>
      </c>
      <c r="F208">
        <v>47</v>
      </c>
    </row>
    <row r="209" spans="1:6">
      <c r="A209">
        <v>2008</v>
      </c>
      <c r="B209" t="s">
        <v>27</v>
      </c>
      <c r="C209" t="s">
        <v>13</v>
      </c>
      <c r="D209" t="s">
        <v>20</v>
      </c>
      <c r="E209" t="s">
        <v>6</v>
      </c>
      <c r="F209">
        <v>94.4</v>
      </c>
    </row>
    <row r="210" spans="1:6">
      <c r="A210">
        <v>2008</v>
      </c>
      <c r="B210" t="s">
        <v>27</v>
      </c>
      <c r="C210" t="s">
        <v>13</v>
      </c>
      <c r="D210" t="s">
        <v>20</v>
      </c>
      <c r="E210" t="s">
        <v>8</v>
      </c>
      <c r="F210">
        <v>5.6</v>
      </c>
    </row>
    <row r="211" spans="1:6">
      <c r="A211">
        <v>2008</v>
      </c>
      <c r="B211" t="s">
        <v>27</v>
      </c>
      <c r="C211" t="s">
        <v>14</v>
      </c>
      <c r="D211" t="s">
        <v>22</v>
      </c>
      <c r="E211" t="s">
        <v>6</v>
      </c>
      <c r="F211">
        <v>35.4</v>
      </c>
    </row>
    <row r="212" spans="1:6">
      <c r="A212">
        <v>2008</v>
      </c>
      <c r="B212" t="s">
        <v>27</v>
      </c>
      <c r="C212" t="s">
        <v>14</v>
      </c>
      <c r="D212" t="s">
        <v>22</v>
      </c>
      <c r="E212" t="s">
        <v>7</v>
      </c>
      <c r="F212">
        <v>25.8</v>
      </c>
    </row>
    <row r="213" spans="1:6">
      <c r="A213">
        <v>2008</v>
      </c>
      <c r="B213" t="s">
        <v>27</v>
      </c>
      <c r="C213" t="s">
        <v>14</v>
      </c>
      <c r="D213" t="s">
        <v>22</v>
      </c>
      <c r="E213" t="s">
        <v>8</v>
      </c>
      <c r="F213">
        <v>38.799999999999997</v>
      </c>
    </row>
    <row r="214" spans="1:6">
      <c r="A214">
        <v>2008</v>
      </c>
      <c r="B214" t="s">
        <v>27</v>
      </c>
      <c r="C214" t="s">
        <v>14</v>
      </c>
      <c r="D214" t="s">
        <v>20</v>
      </c>
      <c r="E214" t="s">
        <v>6</v>
      </c>
      <c r="F214">
        <v>85.1</v>
      </c>
    </row>
    <row r="215" spans="1:6">
      <c r="A215">
        <v>2008</v>
      </c>
      <c r="B215" t="s">
        <v>27</v>
      </c>
      <c r="C215" t="s">
        <v>14</v>
      </c>
      <c r="D215" t="s">
        <v>20</v>
      </c>
      <c r="E215" t="s">
        <v>7</v>
      </c>
      <c r="F215">
        <v>0.8</v>
      </c>
    </row>
    <row r="216" spans="1:6">
      <c r="A216">
        <v>2008</v>
      </c>
      <c r="B216" t="s">
        <v>27</v>
      </c>
      <c r="C216" t="s">
        <v>14</v>
      </c>
      <c r="D216" t="s">
        <v>20</v>
      </c>
      <c r="E216" t="s">
        <v>8</v>
      </c>
      <c r="F216">
        <v>14.2</v>
      </c>
    </row>
    <row r="217" spans="1:6">
      <c r="A217">
        <v>2008</v>
      </c>
      <c r="B217" t="s">
        <v>27</v>
      </c>
      <c r="C217" t="s">
        <v>15</v>
      </c>
      <c r="D217" t="s">
        <v>22</v>
      </c>
      <c r="E217" t="s">
        <v>6</v>
      </c>
      <c r="F217">
        <v>34.299999999999997</v>
      </c>
    </row>
    <row r="218" spans="1:6">
      <c r="A218">
        <v>2008</v>
      </c>
      <c r="B218" t="s">
        <v>27</v>
      </c>
      <c r="C218" t="s">
        <v>15</v>
      </c>
      <c r="D218" t="s">
        <v>22</v>
      </c>
      <c r="E218" t="s">
        <v>7</v>
      </c>
      <c r="F218">
        <v>15.3</v>
      </c>
    </row>
    <row r="219" spans="1:6">
      <c r="A219">
        <v>2008</v>
      </c>
      <c r="B219" t="s">
        <v>27</v>
      </c>
      <c r="C219" t="s">
        <v>15</v>
      </c>
      <c r="D219" t="s">
        <v>22</v>
      </c>
      <c r="E219" t="s">
        <v>8</v>
      </c>
      <c r="F219">
        <v>50.4</v>
      </c>
    </row>
    <row r="220" spans="1:6">
      <c r="A220">
        <v>2008</v>
      </c>
      <c r="B220" t="s">
        <v>27</v>
      </c>
      <c r="C220" t="s">
        <v>15</v>
      </c>
      <c r="D220" t="s">
        <v>20</v>
      </c>
      <c r="E220" t="s">
        <v>6</v>
      </c>
      <c r="F220">
        <v>60</v>
      </c>
    </row>
    <row r="221" spans="1:6">
      <c r="A221">
        <v>2008</v>
      </c>
      <c r="B221" t="s">
        <v>27</v>
      </c>
      <c r="C221" t="s">
        <v>15</v>
      </c>
      <c r="D221" t="s">
        <v>20</v>
      </c>
      <c r="E221" t="s">
        <v>7</v>
      </c>
      <c r="F221">
        <v>7.3</v>
      </c>
    </row>
    <row r="222" spans="1:6">
      <c r="A222">
        <v>2008</v>
      </c>
      <c r="B222" t="s">
        <v>27</v>
      </c>
      <c r="C222" t="s">
        <v>15</v>
      </c>
      <c r="D222" t="s">
        <v>20</v>
      </c>
      <c r="E222" t="s">
        <v>8</v>
      </c>
      <c r="F222">
        <v>32.700000000000003</v>
      </c>
    </row>
    <row r="223" spans="1:6">
      <c r="A223">
        <v>2008</v>
      </c>
      <c r="B223" t="s">
        <v>27</v>
      </c>
      <c r="C223" t="s">
        <v>16</v>
      </c>
      <c r="D223" t="s">
        <v>22</v>
      </c>
      <c r="E223" t="s">
        <v>6</v>
      </c>
      <c r="F223">
        <v>44.2</v>
      </c>
    </row>
    <row r="224" spans="1:6">
      <c r="A224">
        <v>2008</v>
      </c>
      <c r="B224" t="s">
        <v>27</v>
      </c>
      <c r="C224" t="s">
        <v>16</v>
      </c>
      <c r="D224" t="s">
        <v>22</v>
      </c>
      <c r="E224" t="s">
        <v>7</v>
      </c>
      <c r="F224">
        <v>29.6</v>
      </c>
    </row>
    <row r="225" spans="1:6">
      <c r="A225">
        <v>2008</v>
      </c>
      <c r="B225" t="s">
        <v>27</v>
      </c>
      <c r="C225" t="s">
        <v>16</v>
      </c>
      <c r="D225" t="s">
        <v>22</v>
      </c>
      <c r="E225" t="s">
        <v>8</v>
      </c>
      <c r="F225">
        <v>26.1</v>
      </c>
    </row>
    <row r="226" spans="1:6">
      <c r="A226">
        <v>2008</v>
      </c>
      <c r="B226" t="s">
        <v>27</v>
      </c>
      <c r="C226" t="s">
        <v>16</v>
      </c>
      <c r="D226" t="s">
        <v>20</v>
      </c>
      <c r="E226" t="s">
        <v>6</v>
      </c>
      <c r="F226">
        <v>43.6</v>
      </c>
    </row>
    <row r="227" spans="1:6">
      <c r="A227">
        <v>2008</v>
      </c>
      <c r="B227" t="s">
        <v>27</v>
      </c>
      <c r="C227" t="s">
        <v>16</v>
      </c>
      <c r="D227" t="s">
        <v>20</v>
      </c>
      <c r="E227" t="s">
        <v>7</v>
      </c>
      <c r="F227">
        <v>5.8</v>
      </c>
    </row>
    <row r="228" spans="1:6">
      <c r="A228">
        <v>2008</v>
      </c>
      <c r="B228" t="s">
        <v>27</v>
      </c>
      <c r="C228" t="s">
        <v>16</v>
      </c>
      <c r="D228" t="s">
        <v>20</v>
      </c>
      <c r="E228" t="s">
        <v>8</v>
      </c>
      <c r="F228">
        <v>50.6</v>
      </c>
    </row>
    <row r="229" spans="1:6">
      <c r="A229">
        <v>2008</v>
      </c>
      <c r="B229" t="s">
        <v>27</v>
      </c>
      <c r="C229" t="s">
        <v>17</v>
      </c>
      <c r="D229" t="s">
        <v>22</v>
      </c>
      <c r="E229" t="s">
        <v>6</v>
      </c>
      <c r="F229">
        <v>27.9</v>
      </c>
    </row>
    <row r="230" spans="1:6">
      <c r="A230">
        <v>2008</v>
      </c>
      <c r="B230" t="s">
        <v>27</v>
      </c>
      <c r="C230" t="s">
        <v>17</v>
      </c>
      <c r="D230" t="s">
        <v>22</v>
      </c>
      <c r="E230" t="s">
        <v>7</v>
      </c>
      <c r="F230">
        <v>19.899999999999999</v>
      </c>
    </row>
    <row r="231" spans="1:6">
      <c r="A231">
        <v>2008</v>
      </c>
      <c r="B231" t="s">
        <v>27</v>
      </c>
      <c r="C231" t="s">
        <v>17</v>
      </c>
      <c r="D231" t="s">
        <v>22</v>
      </c>
      <c r="E231" t="s">
        <v>8</v>
      </c>
      <c r="F231">
        <v>52.2</v>
      </c>
    </row>
    <row r="232" spans="1:6">
      <c r="A232">
        <v>2008</v>
      </c>
      <c r="B232" t="s">
        <v>27</v>
      </c>
      <c r="C232" t="s">
        <v>17</v>
      </c>
      <c r="D232" t="s">
        <v>20</v>
      </c>
      <c r="E232" t="s">
        <v>6</v>
      </c>
      <c r="F232">
        <v>75.400000000000006</v>
      </c>
    </row>
    <row r="233" spans="1:6">
      <c r="A233">
        <v>2008</v>
      </c>
      <c r="B233" t="s">
        <v>27</v>
      </c>
      <c r="C233" t="s">
        <v>17</v>
      </c>
      <c r="D233" t="s">
        <v>20</v>
      </c>
      <c r="E233" t="s">
        <v>7</v>
      </c>
      <c r="F233">
        <v>1.3</v>
      </c>
    </row>
    <row r="234" spans="1:6">
      <c r="A234">
        <v>2008</v>
      </c>
      <c r="B234" t="s">
        <v>27</v>
      </c>
      <c r="C234" t="s">
        <v>17</v>
      </c>
      <c r="D234" t="s">
        <v>20</v>
      </c>
      <c r="E234" t="s">
        <v>8</v>
      </c>
      <c r="F234">
        <v>23.2</v>
      </c>
    </row>
    <row r="235" spans="1:6">
      <c r="A235">
        <v>2008</v>
      </c>
      <c r="B235" t="s">
        <v>27</v>
      </c>
      <c r="C235" t="s">
        <v>18</v>
      </c>
      <c r="D235" t="s">
        <v>22</v>
      </c>
      <c r="E235" t="s">
        <v>6</v>
      </c>
      <c r="F235">
        <v>28.1</v>
      </c>
    </row>
    <row r="236" spans="1:6">
      <c r="A236">
        <v>2008</v>
      </c>
      <c r="B236" t="s">
        <v>27</v>
      </c>
      <c r="C236" t="s">
        <v>18</v>
      </c>
      <c r="D236" t="s">
        <v>22</v>
      </c>
      <c r="E236" t="s">
        <v>7</v>
      </c>
      <c r="F236">
        <v>31</v>
      </c>
    </row>
    <row r="237" spans="1:6">
      <c r="A237">
        <v>2008</v>
      </c>
      <c r="B237" t="s">
        <v>27</v>
      </c>
      <c r="C237" t="s">
        <v>18</v>
      </c>
      <c r="D237" t="s">
        <v>22</v>
      </c>
      <c r="E237" t="s">
        <v>8</v>
      </c>
      <c r="F237">
        <v>40.9</v>
      </c>
    </row>
    <row r="238" spans="1:6">
      <c r="A238">
        <v>2008</v>
      </c>
      <c r="B238" t="s">
        <v>27</v>
      </c>
      <c r="C238" t="s">
        <v>18</v>
      </c>
      <c r="D238" t="s">
        <v>20</v>
      </c>
      <c r="E238" t="s">
        <v>6</v>
      </c>
      <c r="F238">
        <v>79.900000000000006</v>
      </c>
    </row>
    <row r="239" spans="1:6">
      <c r="A239">
        <v>2008</v>
      </c>
      <c r="B239" t="s">
        <v>27</v>
      </c>
      <c r="C239" t="s">
        <v>18</v>
      </c>
      <c r="D239" t="s">
        <v>20</v>
      </c>
      <c r="E239" t="s">
        <v>7</v>
      </c>
      <c r="F239">
        <v>3.9</v>
      </c>
    </row>
    <row r="240" spans="1:6">
      <c r="A240">
        <v>2008</v>
      </c>
      <c r="B240" t="s">
        <v>27</v>
      </c>
      <c r="C240" t="s">
        <v>18</v>
      </c>
      <c r="D240" t="s">
        <v>20</v>
      </c>
      <c r="E240" t="s">
        <v>8</v>
      </c>
      <c r="F240">
        <v>16.2</v>
      </c>
    </row>
    <row r="241" spans="1:6">
      <c r="A241">
        <v>2008</v>
      </c>
      <c r="B241" t="s">
        <v>27</v>
      </c>
      <c r="C241" t="s">
        <v>19</v>
      </c>
      <c r="D241" t="s">
        <v>22</v>
      </c>
      <c r="E241" t="s">
        <v>6</v>
      </c>
      <c r="F241">
        <v>18.600000000000001</v>
      </c>
    </row>
    <row r="242" spans="1:6">
      <c r="A242">
        <v>2008</v>
      </c>
      <c r="B242" t="s">
        <v>27</v>
      </c>
      <c r="C242" t="s">
        <v>19</v>
      </c>
      <c r="D242" t="s">
        <v>22</v>
      </c>
      <c r="E242" t="s">
        <v>7</v>
      </c>
      <c r="F242">
        <v>28.9</v>
      </c>
    </row>
    <row r="243" spans="1:6">
      <c r="A243">
        <v>2008</v>
      </c>
      <c r="B243" t="s">
        <v>27</v>
      </c>
      <c r="C243" t="s">
        <v>19</v>
      </c>
      <c r="D243" t="s">
        <v>22</v>
      </c>
      <c r="E243" t="s">
        <v>8</v>
      </c>
      <c r="F243">
        <v>52.5</v>
      </c>
    </row>
    <row r="244" spans="1:6">
      <c r="A244">
        <v>2008</v>
      </c>
      <c r="B244" t="s">
        <v>27</v>
      </c>
      <c r="C244" t="s">
        <v>19</v>
      </c>
      <c r="D244" t="s">
        <v>20</v>
      </c>
      <c r="E244" t="s">
        <v>6</v>
      </c>
      <c r="F244">
        <v>51.9</v>
      </c>
    </row>
    <row r="245" spans="1:6">
      <c r="A245">
        <v>2008</v>
      </c>
      <c r="B245" t="s">
        <v>27</v>
      </c>
      <c r="C245" t="s">
        <v>19</v>
      </c>
      <c r="D245" t="s">
        <v>20</v>
      </c>
      <c r="E245" t="s">
        <v>7</v>
      </c>
      <c r="F245">
        <v>1.9</v>
      </c>
    </row>
    <row r="246" spans="1:6">
      <c r="A246">
        <v>2008</v>
      </c>
      <c r="B246" t="s">
        <v>27</v>
      </c>
      <c r="C246" t="s">
        <v>19</v>
      </c>
      <c r="D246" t="s">
        <v>20</v>
      </c>
      <c r="E246" t="s">
        <v>8</v>
      </c>
      <c r="F246">
        <v>46.1</v>
      </c>
    </row>
    <row r="247" spans="1:6">
      <c r="A247">
        <v>2009</v>
      </c>
      <c r="B247" t="s">
        <v>26</v>
      </c>
      <c r="C247" t="s">
        <v>4</v>
      </c>
      <c r="D247" t="s">
        <v>22</v>
      </c>
      <c r="E247" t="s">
        <v>6</v>
      </c>
      <c r="F247">
        <v>35.6</v>
      </c>
    </row>
    <row r="248" spans="1:6">
      <c r="A248">
        <v>2009</v>
      </c>
      <c r="B248" t="s">
        <v>26</v>
      </c>
      <c r="C248" t="s">
        <v>4</v>
      </c>
      <c r="D248" t="s">
        <v>22</v>
      </c>
      <c r="E248" t="s">
        <v>7</v>
      </c>
      <c r="F248">
        <v>14.3</v>
      </c>
    </row>
    <row r="249" spans="1:6">
      <c r="A249">
        <v>2009</v>
      </c>
      <c r="B249" t="s">
        <v>26</v>
      </c>
      <c r="C249" t="s">
        <v>4</v>
      </c>
      <c r="D249" t="s">
        <v>22</v>
      </c>
      <c r="E249" t="s">
        <v>8</v>
      </c>
      <c r="F249">
        <v>50.1</v>
      </c>
    </row>
    <row r="250" spans="1:6">
      <c r="A250">
        <v>2009</v>
      </c>
      <c r="B250" t="s">
        <v>26</v>
      </c>
      <c r="C250" t="s">
        <v>4</v>
      </c>
      <c r="D250" t="s">
        <v>20</v>
      </c>
      <c r="E250" t="s">
        <v>6</v>
      </c>
      <c r="F250">
        <v>34</v>
      </c>
    </row>
    <row r="251" spans="1:6">
      <c r="A251">
        <v>2009</v>
      </c>
      <c r="B251" t="s">
        <v>26</v>
      </c>
      <c r="C251" t="s">
        <v>4</v>
      </c>
      <c r="D251" t="s">
        <v>20</v>
      </c>
      <c r="E251" t="s">
        <v>7</v>
      </c>
      <c r="F251">
        <v>6.2</v>
      </c>
    </row>
    <row r="252" spans="1:6">
      <c r="A252">
        <v>2009</v>
      </c>
      <c r="B252" t="s">
        <v>26</v>
      </c>
      <c r="C252" t="s">
        <v>4</v>
      </c>
      <c r="D252" t="s">
        <v>20</v>
      </c>
      <c r="E252" t="s">
        <v>8</v>
      </c>
      <c r="F252">
        <v>59.8</v>
      </c>
    </row>
    <row r="253" spans="1:6">
      <c r="A253">
        <v>2009</v>
      </c>
      <c r="B253" t="s">
        <v>26</v>
      </c>
      <c r="C253" t="s">
        <v>10</v>
      </c>
      <c r="D253" t="s">
        <v>22</v>
      </c>
      <c r="E253" t="s">
        <v>6</v>
      </c>
      <c r="F253">
        <v>36.6</v>
      </c>
    </row>
    <row r="254" spans="1:6">
      <c r="A254">
        <v>2009</v>
      </c>
      <c r="B254" t="s">
        <v>26</v>
      </c>
      <c r="C254" t="s">
        <v>10</v>
      </c>
      <c r="D254" t="s">
        <v>22</v>
      </c>
      <c r="E254" t="s">
        <v>7</v>
      </c>
      <c r="F254">
        <v>7.6</v>
      </c>
    </row>
    <row r="255" spans="1:6">
      <c r="A255">
        <v>2009</v>
      </c>
      <c r="B255" t="s">
        <v>26</v>
      </c>
      <c r="C255" t="s">
        <v>10</v>
      </c>
      <c r="D255" t="s">
        <v>22</v>
      </c>
      <c r="E255" t="s">
        <v>8</v>
      </c>
      <c r="F255">
        <v>55.8</v>
      </c>
    </row>
    <row r="256" spans="1:6">
      <c r="A256">
        <v>2009</v>
      </c>
      <c r="B256" t="s">
        <v>26</v>
      </c>
      <c r="C256" t="s">
        <v>10</v>
      </c>
      <c r="D256" t="s">
        <v>20</v>
      </c>
      <c r="E256" t="s">
        <v>6</v>
      </c>
      <c r="F256">
        <v>74.599999999999994</v>
      </c>
    </row>
    <row r="257" spans="1:6">
      <c r="A257">
        <v>2009</v>
      </c>
      <c r="B257" t="s">
        <v>26</v>
      </c>
      <c r="C257" t="s">
        <v>10</v>
      </c>
      <c r="D257" t="s">
        <v>20</v>
      </c>
      <c r="E257" t="s">
        <v>7</v>
      </c>
      <c r="F257">
        <v>1.4</v>
      </c>
    </row>
    <row r="258" spans="1:6">
      <c r="A258">
        <v>2009</v>
      </c>
      <c r="B258" t="s">
        <v>26</v>
      </c>
      <c r="C258" t="s">
        <v>10</v>
      </c>
      <c r="D258" t="s">
        <v>20</v>
      </c>
      <c r="E258" t="s">
        <v>8</v>
      </c>
      <c r="F258">
        <v>24</v>
      </c>
    </row>
    <row r="259" spans="1:6">
      <c r="A259">
        <v>2009</v>
      </c>
      <c r="B259" t="s">
        <v>26</v>
      </c>
      <c r="C259" t="s">
        <v>11</v>
      </c>
      <c r="D259" t="s">
        <v>22</v>
      </c>
      <c r="E259" t="s">
        <v>6</v>
      </c>
      <c r="F259">
        <v>51</v>
      </c>
    </row>
    <row r="260" spans="1:6">
      <c r="A260">
        <v>2009</v>
      </c>
      <c r="B260" t="s">
        <v>26</v>
      </c>
      <c r="C260" t="s">
        <v>11</v>
      </c>
      <c r="D260" t="s">
        <v>22</v>
      </c>
      <c r="E260" t="s">
        <v>7</v>
      </c>
      <c r="F260">
        <v>3.5</v>
      </c>
    </row>
    <row r="261" spans="1:6">
      <c r="A261">
        <v>2009</v>
      </c>
      <c r="B261" t="s">
        <v>26</v>
      </c>
      <c r="C261" t="s">
        <v>11</v>
      </c>
      <c r="D261" t="s">
        <v>22</v>
      </c>
      <c r="E261" t="s">
        <v>8</v>
      </c>
      <c r="F261">
        <v>45.5</v>
      </c>
    </row>
    <row r="262" spans="1:6">
      <c r="A262">
        <v>2009</v>
      </c>
      <c r="B262" t="s">
        <v>26</v>
      </c>
      <c r="C262" t="s">
        <v>11</v>
      </c>
      <c r="D262" t="s">
        <v>20</v>
      </c>
      <c r="E262" t="s">
        <v>6</v>
      </c>
      <c r="F262">
        <v>69.900000000000006</v>
      </c>
    </row>
    <row r="263" spans="1:6">
      <c r="A263">
        <v>2009</v>
      </c>
      <c r="B263" t="s">
        <v>26</v>
      </c>
      <c r="C263" t="s">
        <v>11</v>
      </c>
      <c r="D263" t="s">
        <v>20</v>
      </c>
      <c r="E263" t="s">
        <v>7</v>
      </c>
      <c r="F263">
        <v>0.5</v>
      </c>
    </row>
    <row r="264" spans="1:6">
      <c r="A264">
        <v>2009</v>
      </c>
      <c r="B264" t="s">
        <v>26</v>
      </c>
      <c r="C264" t="s">
        <v>11</v>
      </c>
      <c r="D264" t="s">
        <v>20</v>
      </c>
      <c r="E264" t="s">
        <v>8</v>
      </c>
      <c r="F264">
        <v>29.6</v>
      </c>
    </row>
    <row r="265" spans="1:6">
      <c r="A265">
        <v>2009</v>
      </c>
      <c r="B265" t="s">
        <v>26</v>
      </c>
      <c r="C265" t="s">
        <v>12</v>
      </c>
      <c r="D265" t="s">
        <v>22</v>
      </c>
      <c r="E265" t="s">
        <v>6</v>
      </c>
      <c r="F265">
        <v>19.100000000000001</v>
      </c>
    </row>
    <row r="266" spans="1:6">
      <c r="A266">
        <v>2009</v>
      </c>
      <c r="B266" t="s">
        <v>26</v>
      </c>
      <c r="C266" t="s">
        <v>12</v>
      </c>
      <c r="D266" t="s">
        <v>22</v>
      </c>
      <c r="E266" t="s">
        <v>7</v>
      </c>
      <c r="F266">
        <v>35</v>
      </c>
    </row>
    <row r="267" spans="1:6">
      <c r="A267">
        <v>2009</v>
      </c>
      <c r="B267" t="s">
        <v>26</v>
      </c>
      <c r="C267" t="s">
        <v>12</v>
      </c>
      <c r="D267" t="s">
        <v>22</v>
      </c>
      <c r="E267" t="s">
        <v>8</v>
      </c>
      <c r="F267">
        <v>45.8</v>
      </c>
    </row>
    <row r="268" spans="1:6">
      <c r="A268">
        <v>2009</v>
      </c>
      <c r="B268" t="s">
        <v>26</v>
      </c>
      <c r="C268" t="s">
        <v>12</v>
      </c>
      <c r="D268" t="s">
        <v>20</v>
      </c>
      <c r="E268" t="s">
        <v>6</v>
      </c>
      <c r="F268">
        <v>45.5</v>
      </c>
    </row>
    <row r="269" spans="1:6">
      <c r="A269">
        <v>2009</v>
      </c>
      <c r="B269" t="s">
        <v>26</v>
      </c>
      <c r="C269" t="s">
        <v>12</v>
      </c>
      <c r="D269" t="s">
        <v>20</v>
      </c>
      <c r="E269" t="s">
        <v>8</v>
      </c>
      <c r="F269">
        <v>54.5</v>
      </c>
    </row>
    <row r="270" spans="1:6">
      <c r="A270">
        <v>2009</v>
      </c>
      <c r="B270" t="s">
        <v>26</v>
      </c>
      <c r="C270" t="s">
        <v>13</v>
      </c>
      <c r="D270" t="s">
        <v>20</v>
      </c>
      <c r="E270" t="s">
        <v>6</v>
      </c>
      <c r="F270">
        <v>99</v>
      </c>
    </row>
    <row r="271" spans="1:6">
      <c r="A271">
        <v>2009</v>
      </c>
      <c r="B271" t="s">
        <v>26</v>
      </c>
      <c r="C271" t="s">
        <v>13</v>
      </c>
      <c r="D271" t="s">
        <v>20</v>
      </c>
      <c r="E271" t="s">
        <v>8</v>
      </c>
      <c r="F271">
        <v>1</v>
      </c>
    </row>
    <row r="272" spans="1:6">
      <c r="A272">
        <v>2009</v>
      </c>
      <c r="B272" t="s">
        <v>26</v>
      </c>
      <c r="C272" t="s">
        <v>14</v>
      </c>
      <c r="D272" t="s">
        <v>22</v>
      </c>
      <c r="E272" t="s">
        <v>6</v>
      </c>
      <c r="F272">
        <v>21.7</v>
      </c>
    </row>
    <row r="273" spans="1:6">
      <c r="A273">
        <v>2009</v>
      </c>
      <c r="B273" t="s">
        <v>26</v>
      </c>
      <c r="C273" t="s">
        <v>14</v>
      </c>
      <c r="D273" t="s">
        <v>22</v>
      </c>
      <c r="E273" t="s">
        <v>7</v>
      </c>
      <c r="F273">
        <v>3.8</v>
      </c>
    </row>
    <row r="274" spans="1:6">
      <c r="A274">
        <v>2009</v>
      </c>
      <c r="B274" t="s">
        <v>26</v>
      </c>
      <c r="C274" t="s">
        <v>14</v>
      </c>
      <c r="D274" t="s">
        <v>22</v>
      </c>
      <c r="E274" t="s">
        <v>8</v>
      </c>
      <c r="F274">
        <v>74.5</v>
      </c>
    </row>
    <row r="275" spans="1:6">
      <c r="A275">
        <v>2009</v>
      </c>
      <c r="B275" t="s">
        <v>26</v>
      </c>
      <c r="C275" t="s">
        <v>14</v>
      </c>
      <c r="D275" t="s">
        <v>20</v>
      </c>
      <c r="E275" t="s">
        <v>6</v>
      </c>
      <c r="F275">
        <v>90.6</v>
      </c>
    </row>
    <row r="276" spans="1:6">
      <c r="A276">
        <v>2009</v>
      </c>
      <c r="B276" t="s">
        <v>26</v>
      </c>
      <c r="C276" t="s">
        <v>14</v>
      </c>
      <c r="D276" t="s">
        <v>20</v>
      </c>
      <c r="E276" t="s">
        <v>8</v>
      </c>
      <c r="F276">
        <v>9.4</v>
      </c>
    </row>
    <row r="277" spans="1:6">
      <c r="A277">
        <v>2009</v>
      </c>
      <c r="B277" t="s">
        <v>26</v>
      </c>
      <c r="C277" t="s">
        <v>15</v>
      </c>
      <c r="D277" t="s">
        <v>22</v>
      </c>
      <c r="E277" t="s">
        <v>6</v>
      </c>
      <c r="F277">
        <v>36.1</v>
      </c>
    </row>
    <row r="278" spans="1:6">
      <c r="A278">
        <v>2009</v>
      </c>
      <c r="B278" t="s">
        <v>26</v>
      </c>
      <c r="C278" t="s">
        <v>15</v>
      </c>
      <c r="D278" t="s">
        <v>22</v>
      </c>
      <c r="E278" t="s">
        <v>7</v>
      </c>
      <c r="F278">
        <v>10.3</v>
      </c>
    </row>
    <row r="279" spans="1:6">
      <c r="A279">
        <v>2009</v>
      </c>
      <c r="B279" t="s">
        <v>26</v>
      </c>
      <c r="C279" t="s">
        <v>15</v>
      </c>
      <c r="D279" t="s">
        <v>22</v>
      </c>
      <c r="E279" t="s">
        <v>8</v>
      </c>
      <c r="F279">
        <v>53.6</v>
      </c>
    </row>
    <row r="280" spans="1:6">
      <c r="A280">
        <v>2009</v>
      </c>
      <c r="B280" t="s">
        <v>26</v>
      </c>
      <c r="C280" t="s">
        <v>15</v>
      </c>
      <c r="D280" t="s">
        <v>20</v>
      </c>
      <c r="E280" t="s">
        <v>6</v>
      </c>
      <c r="F280">
        <v>71.599999999999994</v>
      </c>
    </row>
    <row r="281" spans="1:6">
      <c r="A281">
        <v>2009</v>
      </c>
      <c r="B281" t="s">
        <v>26</v>
      </c>
      <c r="C281" t="s">
        <v>15</v>
      </c>
      <c r="D281" t="s">
        <v>20</v>
      </c>
      <c r="E281" t="s">
        <v>7</v>
      </c>
      <c r="F281">
        <v>5.0999999999999996</v>
      </c>
    </row>
    <row r="282" spans="1:6">
      <c r="A282">
        <v>2009</v>
      </c>
      <c r="B282" t="s">
        <v>26</v>
      </c>
      <c r="C282" t="s">
        <v>15</v>
      </c>
      <c r="D282" t="s">
        <v>20</v>
      </c>
      <c r="E282" t="s">
        <v>8</v>
      </c>
      <c r="F282">
        <v>23.3</v>
      </c>
    </row>
    <row r="283" spans="1:6">
      <c r="A283">
        <v>2009</v>
      </c>
      <c r="B283" t="s">
        <v>26</v>
      </c>
      <c r="C283" t="s">
        <v>16</v>
      </c>
      <c r="D283" t="s">
        <v>22</v>
      </c>
      <c r="E283" t="s">
        <v>6</v>
      </c>
      <c r="F283">
        <v>72.5</v>
      </c>
    </row>
    <row r="284" spans="1:6">
      <c r="A284">
        <v>2009</v>
      </c>
      <c r="B284" t="s">
        <v>26</v>
      </c>
      <c r="C284" t="s">
        <v>16</v>
      </c>
      <c r="D284" t="s">
        <v>22</v>
      </c>
      <c r="E284" t="s">
        <v>7</v>
      </c>
      <c r="F284">
        <v>9.6999999999999993</v>
      </c>
    </row>
    <row r="285" spans="1:6">
      <c r="A285">
        <v>2009</v>
      </c>
      <c r="B285" t="s">
        <v>26</v>
      </c>
      <c r="C285" t="s">
        <v>16</v>
      </c>
      <c r="D285" t="s">
        <v>22</v>
      </c>
      <c r="E285" t="s">
        <v>8</v>
      </c>
      <c r="F285">
        <v>17.8</v>
      </c>
    </row>
    <row r="286" spans="1:6">
      <c r="A286">
        <v>2009</v>
      </c>
      <c r="B286" t="s">
        <v>26</v>
      </c>
      <c r="C286" t="s">
        <v>16</v>
      </c>
      <c r="D286" t="s">
        <v>20</v>
      </c>
      <c r="E286" t="s">
        <v>6</v>
      </c>
      <c r="F286">
        <v>42.1</v>
      </c>
    </row>
    <row r="287" spans="1:6">
      <c r="A287">
        <v>2009</v>
      </c>
      <c r="B287" t="s">
        <v>26</v>
      </c>
      <c r="C287" t="s">
        <v>16</v>
      </c>
      <c r="D287" t="s">
        <v>20</v>
      </c>
      <c r="E287" t="s">
        <v>7</v>
      </c>
      <c r="F287">
        <v>1.2</v>
      </c>
    </row>
    <row r="288" spans="1:6">
      <c r="A288">
        <v>2009</v>
      </c>
      <c r="B288" t="s">
        <v>26</v>
      </c>
      <c r="C288" t="s">
        <v>16</v>
      </c>
      <c r="D288" t="s">
        <v>20</v>
      </c>
      <c r="E288" t="s">
        <v>8</v>
      </c>
      <c r="F288">
        <v>56.6</v>
      </c>
    </row>
    <row r="289" spans="1:6">
      <c r="A289">
        <v>2009</v>
      </c>
      <c r="B289" t="s">
        <v>26</v>
      </c>
      <c r="C289" t="s">
        <v>17</v>
      </c>
      <c r="D289" t="s">
        <v>22</v>
      </c>
      <c r="E289" t="s">
        <v>6</v>
      </c>
      <c r="F289">
        <v>57.1</v>
      </c>
    </row>
    <row r="290" spans="1:6">
      <c r="A290">
        <v>2009</v>
      </c>
      <c r="B290" t="s">
        <v>26</v>
      </c>
      <c r="C290" t="s">
        <v>17</v>
      </c>
      <c r="D290" t="s">
        <v>22</v>
      </c>
      <c r="E290" t="s">
        <v>7</v>
      </c>
      <c r="F290">
        <v>4.0999999999999996</v>
      </c>
    </row>
    <row r="291" spans="1:6">
      <c r="A291">
        <v>2009</v>
      </c>
      <c r="B291" t="s">
        <v>26</v>
      </c>
      <c r="C291" t="s">
        <v>17</v>
      </c>
      <c r="D291" t="s">
        <v>22</v>
      </c>
      <c r="E291" t="s">
        <v>8</v>
      </c>
      <c r="F291">
        <v>38.799999999999997</v>
      </c>
    </row>
    <row r="292" spans="1:6">
      <c r="A292">
        <v>2009</v>
      </c>
      <c r="B292" t="s">
        <v>26</v>
      </c>
      <c r="C292" t="s">
        <v>17</v>
      </c>
      <c r="D292" t="s">
        <v>20</v>
      </c>
      <c r="E292" t="s">
        <v>6</v>
      </c>
      <c r="F292">
        <v>77.3</v>
      </c>
    </row>
    <row r="293" spans="1:6">
      <c r="A293">
        <v>2009</v>
      </c>
      <c r="B293" t="s">
        <v>26</v>
      </c>
      <c r="C293" t="s">
        <v>17</v>
      </c>
      <c r="D293" t="s">
        <v>20</v>
      </c>
      <c r="E293" t="s">
        <v>7</v>
      </c>
      <c r="F293">
        <v>3.5</v>
      </c>
    </row>
    <row r="294" spans="1:6">
      <c r="A294">
        <v>2009</v>
      </c>
      <c r="B294" t="s">
        <v>26</v>
      </c>
      <c r="C294" t="s">
        <v>17</v>
      </c>
      <c r="D294" t="s">
        <v>20</v>
      </c>
      <c r="E294" t="s">
        <v>8</v>
      </c>
      <c r="F294">
        <v>19.2</v>
      </c>
    </row>
    <row r="295" spans="1:6">
      <c r="A295">
        <v>2009</v>
      </c>
      <c r="B295" t="s">
        <v>26</v>
      </c>
      <c r="C295" t="s">
        <v>18</v>
      </c>
      <c r="D295" t="s">
        <v>22</v>
      </c>
      <c r="E295" t="s">
        <v>6</v>
      </c>
      <c r="F295">
        <v>37.299999999999997</v>
      </c>
    </row>
    <row r="296" spans="1:6">
      <c r="A296">
        <v>2009</v>
      </c>
      <c r="B296" t="s">
        <v>26</v>
      </c>
      <c r="C296" t="s">
        <v>18</v>
      </c>
      <c r="D296" t="s">
        <v>22</v>
      </c>
      <c r="E296" t="s">
        <v>7</v>
      </c>
      <c r="F296">
        <v>28</v>
      </c>
    </row>
    <row r="297" spans="1:6">
      <c r="A297">
        <v>2009</v>
      </c>
      <c r="B297" t="s">
        <v>26</v>
      </c>
      <c r="C297" t="s">
        <v>18</v>
      </c>
      <c r="D297" t="s">
        <v>22</v>
      </c>
      <c r="E297" t="s">
        <v>8</v>
      </c>
      <c r="F297">
        <v>34.700000000000003</v>
      </c>
    </row>
    <row r="298" spans="1:6">
      <c r="A298">
        <v>2009</v>
      </c>
      <c r="B298" t="s">
        <v>26</v>
      </c>
      <c r="C298" t="s">
        <v>18</v>
      </c>
      <c r="D298" t="s">
        <v>20</v>
      </c>
      <c r="E298" t="s">
        <v>6</v>
      </c>
      <c r="F298">
        <v>64.400000000000006</v>
      </c>
    </row>
    <row r="299" spans="1:6">
      <c r="A299">
        <v>2009</v>
      </c>
      <c r="B299" t="s">
        <v>26</v>
      </c>
      <c r="C299" t="s">
        <v>18</v>
      </c>
      <c r="D299" t="s">
        <v>20</v>
      </c>
      <c r="E299" t="s">
        <v>7</v>
      </c>
      <c r="F299">
        <v>24.8</v>
      </c>
    </row>
    <row r="300" spans="1:6">
      <c r="A300">
        <v>2009</v>
      </c>
      <c r="B300" t="s">
        <v>26</v>
      </c>
      <c r="C300" t="s">
        <v>18</v>
      </c>
      <c r="D300" t="s">
        <v>20</v>
      </c>
      <c r="E300" t="s">
        <v>8</v>
      </c>
      <c r="F300">
        <v>10.8</v>
      </c>
    </row>
    <row r="301" spans="1:6">
      <c r="A301">
        <v>2009</v>
      </c>
      <c r="B301" t="s">
        <v>26</v>
      </c>
      <c r="C301" t="s">
        <v>19</v>
      </c>
      <c r="D301" t="s">
        <v>22</v>
      </c>
      <c r="E301" t="s">
        <v>6</v>
      </c>
      <c r="F301">
        <v>13.6</v>
      </c>
    </row>
    <row r="302" spans="1:6">
      <c r="A302">
        <v>2009</v>
      </c>
      <c r="B302" t="s">
        <v>26</v>
      </c>
      <c r="C302" t="s">
        <v>19</v>
      </c>
      <c r="D302" t="s">
        <v>22</v>
      </c>
      <c r="E302" t="s">
        <v>7</v>
      </c>
      <c r="F302">
        <v>9.6999999999999993</v>
      </c>
    </row>
    <row r="303" spans="1:6">
      <c r="A303">
        <v>2009</v>
      </c>
      <c r="B303" t="s">
        <v>26</v>
      </c>
      <c r="C303" t="s">
        <v>19</v>
      </c>
      <c r="D303" t="s">
        <v>22</v>
      </c>
      <c r="E303" t="s">
        <v>8</v>
      </c>
      <c r="F303">
        <v>76.7</v>
      </c>
    </row>
    <row r="304" spans="1:6">
      <c r="A304">
        <v>2009</v>
      </c>
      <c r="B304" t="s">
        <v>26</v>
      </c>
      <c r="C304" t="s">
        <v>19</v>
      </c>
      <c r="D304" t="s">
        <v>20</v>
      </c>
      <c r="E304" t="s">
        <v>6</v>
      </c>
      <c r="F304">
        <v>42.7</v>
      </c>
    </row>
    <row r="305" spans="1:6">
      <c r="A305">
        <v>2009</v>
      </c>
      <c r="B305" t="s">
        <v>26</v>
      </c>
      <c r="C305" t="s">
        <v>19</v>
      </c>
      <c r="D305" t="s">
        <v>20</v>
      </c>
      <c r="E305" t="s">
        <v>7</v>
      </c>
      <c r="F305">
        <v>9.1</v>
      </c>
    </row>
    <row r="306" spans="1:6">
      <c r="A306">
        <v>2009</v>
      </c>
      <c r="B306" t="s">
        <v>26</v>
      </c>
      <c r="C306" t="s">
        <v>19</v>
      </c>
      <c r="D306" t="s">
        <v>20</v>
      </c>
      <c r="E306" t="s">
        <v>8</v>
      </c>
      <c r="F306">
        <v>48.1</v>
      </c>
    </row>
    <row r="307" spans="1:6">
      <c r="A307">
        <v>2009</v>
      </c>
      <c r="B307" t="s">
        <v>25</v>
      </c>
      <c r="C307" t="s">
        <v>4</v>
      </c>
      <c r="D307" t="s">
        <v>22</v>
      </c>
      <c r="E307" t="s">
        <v>6</v>
      </c>
      <c r="F307">
        <v>36.1</v>
      </c>
    </row>
    <row r="308" spans="1:6">
      <c r="A308">
        <v>2009</v>
      </c>
      <c r="B308" t="s">
        <v>25</v>
      </c>
      <c r="C308" t="s">
        <v>4</v>
      </c>
      <c r="D308" t="s">
        <v>22</v>
      </c>
      <c r="E308" t="s">
        <v>7</v>
      </c>
      <c r="F308">
        <v>18.5</v>
      </c>
    </row>
    <row r="309" spans="1:6">
      <c r="A309">
        <v>2009</v>
      </c>
      <c r="B309" t="s">
        <v>25</v>
      </c>
      <c r="C309" t="s">
        <v>4</v>
      </c>
      <c r="D309" t="s">
        <v>22</v>
      </c>
      <c r="E309" t="s">
        <v>8</v>
      </c>
      <c r="F309">
        <v>45.4</v>
      </c>
    </row>
    <row r="310" spans="1:6">
      <c r="A310">
        <v>2009</v>
      </c>
      <c r="B310" t="s">
        <v>25</v>
      </c>
      <c r="C310" t="s">
        <v>4</v>
      </c>
      <c r="D310" t="s">
        <v>20</v>
      </c>
      <c r="E310" t="s">
        <v>6</v>
      </c>
      <c r="F310">
        <v>40.799999999999997</v>
      </c>
    </row>
    <row r="311" spans="1:6">
      <c r="A311">
        <v>2009</v>
      </c>
      <c r="B311" t="s">
        <v>25</v>
      </c>
      <c r="C311" t="s">
        <v>4</v>
      </c>
      <c r="D311" t="s">
        <v>20</v>
      </c>
      <c r="E311" t="s">
        <v>7</v>
      </c>
      <c r="F311">
        <v>4.5</v>
      </c>
    </row>
    <row r="312" spans="1:6">
      <c r="A312">
        <v>2009</v>
      </c>
      <c r="B312" t="s">
        <v>25</v>
      </c>
      <c r="C312" t="s">
        <v>4</v>
      </c>
      <c r="D312" t="s">
        <v>20</v>
      </c>
      <c r="E312" t="s">
        <v>8</v>
      </c>
      <c r="F312">
        <v>54.7</v>
      </c>
    </row>
    <row r="313" spans="1:6">
      <c r="A313">
        <v>2009</v>
      </c>
      <c r="B313" t="s">
        <v>25</v>
      </c>
      <c r="C313" t="s">
        <v>10</v>
      </c>
      <c r="D313" t="s">
        <v>22</v>
      </c>
      <c r="E313" t="s">
        <v>6</v>
      </c>
      <c r="F313">
        <v>46.1</v>
      </c>
    </row>
    <row r="314" spans="1:6">
      <c r="A314">
        <v>2009</v>
      </c>
      <c r="B314" t="s">
        <v>25</v>
      </c>
      <c r="C314" t="s">
        <v>10</v>
      </c>
      <c r="D314" t="s">
        <v>22</v>
      </c>
      <c r="E314" t="s">
        <v>7</v>
      </c>
      <c r="F314">
        <v>13.1</v>
      </c>
    </row>
    <row r="315" spans="1:6">
      <c r="A315">
        <v>2009</v>
      </c>
      <c r="B315" t="s">
        <v>25</v>
      </c>
      <c r="C315" t="s">
        <v>10</v>
      </c>
      <c r="D315" t="s">
        <v>22</v>
      </c>
      <c r="E315" t="s">
        <v>8</v>
      </c>
      <c r="F315">
        <v>40.799999999999997</v>
      </c>
    </row>
    <row r="316" spans="1:6">
      <c r="A316">
        <v>2009</v>
      </c>
      <c r="B316" t="s">
        <v>25</v>
      </c>
      <c r="C316" t="s">
        <v>10</v>
      </c>
      <c r="D316" t="s">
        <v>20</v>
      </c>
      <c r="E316" t="s">
        <v>6</v>
      </c>
      <c r="F316">
        <v>71.900000000000006</v>
      </c>
    </row>
    <row r="317" spans="1:6">
      <c r="A317">
        <v>2009</v>
      </c>
      <c r="B317" t="s">
        <v>25</v>
      </c>
      <c r="C317" t="s">
        <v>10</v>
      </c>
      <c r="D317" t="s">
        <v>20</v>
      </c>
      <c r="E317" t="s">
        <v>7</v>
      </c>
      <c r="F317">
        <v>11.8</v>
      </c>
    </row>
    <row r="318" spans="1:6">
      <c r="A318">
        <v>2009</v>
      </c>
      <c r="B318" t="s">
        <v>25</v>
      </c>
      <c r="C318" t="s">
        <v>10</v>
      </c>
      <c r="D318" t="s">
        <v>20</v>
      </c>
      <c r="E318" t="s">
        <v>8</v>
      </c>
      <c r="F318">
        <v>16.3</v>
      </c>
    </row>
    <row r="319" spans="1:6">
      <c r="A319">
        <v>2009</v>
      </c>
      <c r="B319" t="s">
        <v>25</v>
      </c>
      <c r="C319" t="s">
        <v>11</v>
      </c>
      <c r="D319" t="s">
        <v>22</v>
      </c>
      <c r="E319" t="s">
        <v>6</v>
      </c>
      <c r="F319">
        <v>39.9</v>
      </c>
    </row>
    <row r="320" spans="1:6">
      <c r="A320">
        <v>2009</v>
      </c>
      <c r="B320" t="s">
        <v>25</v>
      </c>
      <c r="C320" t="s">
        <v>11</v>
      </c>
      <c r="D320" t="s">
        <v>22</v>
      </c>
      <c r="E320" t="s">
        <v>7</v>
      </c>
      <c r="F320">
        <v>8.1</v>
      </c>
    </row>
    <row r="321" spans="1:6">
      <c r="A321">
        <v>2009</v>
      </c>
      <c r="B321" t="s">
        <v>25</v>
      </c>
      <c r="C321" t="s">
        <v>11</v>
      </c>
      <c r="D321" t="s">
        <v>22</v>
      </c>
      <c r="E321" t="s">
        <v>8</v>
      </c>
      <c r="F321">
        <v>52</v>
      </c>
    </row>
    <row r="322" spans="1:6">
      <c r="A322">
        <v>2009</v>
      </c>
      <c r="B322" t="s">
        <v>25</v>
      </c>
      <c r="C322" t="s">
        <v>11</v>
      </c>
      <c r="D322" t="s">
        <v>20</v>
      </c>
      <c r="E322" t="s">
        <v>6</v>
      </c>
      <c r="F322">
        <v>52.5</v>
      </c>
    </row>
    <row r="323" spans="1:6">
      <c r="A323">
        <v>2009</v>
      </c>
      <c r="B323" t="s">
        <v>25</v>
      </c>
      <c r="C323" t="s">
        <v>11</v>
      </c>
      <c r="D323" t="s">
        <v>20</v>
      </c>
      <c r="E323" t="s">
        <v>7</v>
      </c>
      <c r="F323">
        <v>4</v>
      </c>
    </row>
    <row r="324" spans="1:6">
      <c r="A324">
        <v>2009</v>
      </c>
      <c r="B324" t="s">
        <v>25</v>
      </c>
      <c r="C324" t="s">
        <v>11</v>
      </c>
      <c r="D324" t="s">
        <v>20</v>
      </c>
      <c r="E324" t="s">
        <v>8</v>
      </c>
      <c r="F324">
        <v>43.5</v>
      </c>
    </row>
    <row r="325" spans="1:6">
      <c r="A325">
        <v>2009</v>
      </c>
      <c r="B325" t="s">
        <v>25</v>
      </c>
      <c r="C325" t="s">
        <v>12</v>
      </c>
      <c r="D325" t="s">
        <v>22</v>
      </c>
      <c r="E325" t="s">
        <v>6</v>
      </c>
      <c r="F325">
        <v>29.4</v>
      </c>
    </row>
    <row r="326" spans="1:6">
      <c r="A326">
        <v>2009</v>
      </c>
      <c r="B326" t="s">
        <v>25</v>
      </c>
      <c r="C326" t="s">
        <v>12</v>
      </c>
      <c r="D326" t="s">
        <v>22</v>
      </c>
      <c r="E326" t="s">
        <v>7</v>
      </c>
      <c r="F326">
        <v>33.700000000000003</v>
      </c>
    </row>
    <row r="327" spans="1:6">
      <c r="A327">
        <v>2009</v>
      </c>
      <c r="B327" t="s">
        <v>25</v>
      </c>
      <c r="C327" t="s">
        <v>12</v>
      </c>
      <c r="D327" t="s">
        <v>22</v>
      </c>
      <c r="E327" t="s">
        <v>8</v>
      </c>
      <c r="F327">
        <v>36.9</v>
      </c>
    </row>
    <row r="328" spans="1:6">
      <c r="A328">
        <v>2009</v>
      </c>
      <c r="B328" t="s">
        <v>25</v>
      </c>
      <c r="C328" t="s">
        <v>12</v>
      </c>
      <c r="D328" t="s">
        <v>20</v>
      </c>
      <c r="E328" t="s">
        <v>6</v>
      </c>
      <c r="F328">
        <v>57.4</v>
      </c>
    </row>
    <row r="329" spans="1:6">
      <c r="A329">
        <v>2009</v>
      </c>
      <c r="B329" t="s">
        <v>25</v>
      </c>
      <c r="C329" t="s">
        <v>12</v>
      </c>
      <c r="D329" t="s">
        <v>20</v>
      </c>
      <c r="E329" t="s">
        <v>7</v>
      </c>
      <c r="F329">
        <v>3.3</v>
      </c>
    </row>
    <row r="330" spans="1:6">
      <c r="A330">
        <v>2009</v>
      </c>
      <c r="B330" t="s">
        <v>25</v>
      </c>
      <c r="C330" t="s">
        <v>12</v>
      </c>
      <c r="D330" t="s">
        <v>20</v>
      </c>
      <c r="E330" t="s">
        <v>8</v>
      </c>
      <c r="F330">
        <v>39.299999999999997</v>
      </c>
    </row>
    <row r="331" spans="1:6">
      <c r="A331">
        <v>2009</v>
      </c>
      <c r="B331" t="s">
        <v>25</v>
      </c>
      <c r="C331" t="s">
        <v>13</v>
      </c>
      <c r="D331" t="s">
        <v>20</v>
      </c>
      <c r="E331" t="s">
        <v>6</v>
      </c>
      <c r="F331">
        <v>97.1</v>
      </c>
    </row>
    <row r="332" spans="1:6">
      <c r="A332">
        <v>2009</v>
      </c>
      <c r="B332" t="s">
        <v>25</v>
      </c>
      <c r="C332" t="s">
        <v>13</v>
      </c>
      <c r="D332" t="s">
        <v>20</v>
      </c>
      <c r="E332" t="s">
        <v>8</v>
      </c>
      <c r="F332">
        <v>2.9</v>
      </c>
    </row>
    <row r="333" spans="1:6">
      <c r="A333">
        <v>2009</v>
      </c>
      <c r="B333" t="s">
        <v>25</v>
      </c>
      <c r="C333" t="s">
        <v>14</v>
      </c>
      <c r="D333" t="s">
        <v>22</v>
      </c>
      <c r="E333" t="s">
        <v>6</v>
      </c>
      <c r="F333">
        <v>45.8</v>
      </c>
    </row>
    <row r="334" spans="1:6">
      <c r="A334">
        <v>2009</v>
      </c>
      <c r="B334" t="s">
        <v>25</v>
      </c>
      <c r="C334" t="s">
        <v>14</v>
      </c>
      <c r="D334" t="s">
        <v>22</v>
      </c>
      <c r="E334" t="s">
        <v>7</v>
      </c>
      <c r="F334">
        <v>26.3</v>
      </c>
    </row>
    <row r="335" spans="1:6">
      <c r="A335">
        <v>2009</v>
      </c>
      <c r="B335" t="s">
        <v>25</v>
      </c>
      <c r="C335" t="s">
        <v>14</v>
      </c>
      <c r="D335" t="s">
        <v>22</v>
      </c>
      <c r="E335" t="s">
        <v>8</v>
      </c>
      <c r="F335">
        <v>27.9</v>
      </c>
    </row>
    <row r="336" spans="1:6">
      <c r="A336">
        <v>2009</v>
      </c>
      <c r="B336" t="s">
        <v>25</v>
      </c>
      <c r="C336" t="s">
        <v>14</v>
      </c>
      <c r="D336" t="s">
        <v>20</v>
      </c>
      <c r="E336" t="s">
        <v>6</v>
      </c>
      <c r="F336">
        <v>70.099999999999994</v>
      </c>
    </row>
    <row r="337" spans="1:6">
      <c r="A337">
        <v>2009</v>
      </c>
      <c r="B337" t="s">
        <v>25</v>
      </c>
      <c r="C337" t="s">
        <v>14</v>
      </c>
      <c r="D337" t="s">
        <v>20</v>
      </c>
      <c r="E337" t="s">
        <v>7</v>
      </c>
      <c r="F337">
        <v>1.9</v>
      </c>
    </row>
    <row r="338" spans="1:6">
      <c r="A338">
        <v>2009</v>
      </c>
      <c r="B338" t="s">
        <v>25</v>
      </c>
      <c r="C338" t="s">
        <v>14</v>
      </c>
      <c r="D338" t="s">
        <v>20</v>
      </c>
      <c r="E338" t="s">
        <v>8</v>
      </c>
      <c r="F338">
        <v>28</v>
      </c>
    </row>
    <row r="339" spans="1:6">
      <c r="A339">
        <v>2009</v>
      </c>
      <c r="B339" t="s">
        <v>25</v>
      </c>
      <c r="C339" t="s">
        <v>15</v>
      </c>
      <c r="D339" t="s">
        <v>22</v>
      </c>
      <c r="E339" t="s">
        <v>6</v>
      </c>
      <c r="F339">
        <v>31.3</v>
      </c>
    </row>
    <row r="340" spans="1:6">
      <c r="A340">
        <v>2009</v>
      </c>
      <c r="B340" t="s">
        <v>25</v>
      </c>
      <c r="C340" t="s">
        <v>15</v>
      </c>
      <c r="D340" t="s">
        <v>22</v>
      </c>
      <c r="E340" t="s">
        <v>7</v>
      </c>
      <c r="F340">
        <v>23.5</v>
      </c>
    </row>
    <row r="341" spans="1:6">
      <c r="A341">
        <v>2009</v>
      </c>
      <c r="B341" t="s">
        <v>25</v>
      </c>
      <c r="C341" t="s">
        <v>15</v>
      </c>
      <c r="D341" t="s">
        <v>22</v>
      </c>
      <c r="E341" t="s">
        <v>8</v>
      </c>
      <c r="F341">
        <v>45.2</v>
      </c>
    </row>
    <row r="342" spans="1:6">
      <c r="A342">
        <v>2009</v>
      </c>
      <c r="B342" t="s">
        <v>25</v>
      </c>
      <c r="C342" t="s">
        <v>15</v>
      </c>
      <c r="D342" t="s">
        <v>20</v>
      </c>
      <c r="E342" t="s">
        <v>6</v>
      </c>
      <c r="F342">
        <v>58.7</v>
      </c>
    </row>
    <row r="343" spans="1:6">
      <c r="A343">
        <v>2009</v>
      </c>
      <c r="B343" t="s">
        <v>25</v>
      </c>
      <c r="C343" t="s">
        <v>15</v>
      </c>
      <c r="D343" t="s">
        <v>20</v>
      </c>
      <c r="E343" t="s">
        <v>7</v>
      </c>
      <c r="F343">
        <v>12.7</v>
      </c>
    </row>
    <row r="344" spans="1:6">
      <c r="A344">
        <v>2009</v>
      </c>
      <c r="B344" t="s">
        <v>25</v>
      </c>
      <c r="C344" t="s">
        <v>15</v>
      </c>
      <c r="D344" t="s">
        <v>20</v>
      </c>
      <c r="E344" t="s">
        <v>8</v>
      </c>
      <c r="F344">
        <v>28.7</v>
      </c>
    </row>
    <row r="345" spans="1:6">
      <c r="A345">
        <v>2009</v>
      </c>
      <c r="B345" t="s">
        <v>25</v>
      </c>
      <c r="C345" t="s">
        <v>16</v>
      </c>
      <c r="D345" t="s">
        <v>22</v>
      </c>
      <c r="E345" t="s">
        <v>6</v>
      </c>
      <c r="F345">
        <v>41.8</v>
      </c>
    </row>
    <row r="346" spans="1:6">
      <c r="A346">
        <v>2009</v>
      </c>
      <c r="B346" t="s">
        <v>25</v>
      </c>
      <c r="C346" t="s">
        <v>16</v>
      </c>
      <c r="D346" t="s">
        <v>22</v>
      </c>
      <c r="E346" t="s">
        <v>7</v>
      </c>
      <c r="F346">
        <v>30.4</v>
      </c>
    </row>
    <row r="347" spans="1:6">
      <c r="A347">
        <v>2009</v>
      </c>
      <c r="B347" t="s">
        <v>25</v>
      </c>
      <c r="C347" t="s">
        <v>16</v>
      </c>
      <c r="D347" t="s">
        <v>22</v>
      </c>
      <c r="E347" t="s">
        <v>8</v>
      </c>
      <c r="F347">
        <v>27.8</v>
      </c>
    </row>
    <row r="348" spans="1:6">
      <c r="A348">
        <v>2009</v>
      </c>
      <c r="B348" t="s">
        <v>25</v>
      </c>
      <c r="C348" t="s">
        <v>16</v>
      </c>
      <c r="D348" t="s">
        <v>20</v>
      </c>
      <c r="E348" t="s">
        <v>6</v>
      </c>
      <c r="F348">
        <v>41.7</v>
      </c>
    </row>
    <row r="349" spans="1:6">
      <c r="A349">
        <v>2009</v>
      </c>
      <c r="B349" t="s">
        <v>25</v>
      </c>
      <c r="C349" t="s">
        <v>16</v>
      </c>
      <c r="D349" t="s">
        <v>20</v>
      </c>
      <c r="E349" t="s">
        <v>7</v>
      </c>
      <c r="F349">
        <v>8.6999999999999993</v>
      </c>
    </row>
    <row r="350" spans="1:6">
      <c r="A350">
        <v>2009</v>
      </c>
      <c r="B350" t="s">
        <v>25</v>
      </c>
      <c r="C350" t="s">
        <v>16</v>
      </c>
      <c r="D350" t="s">
        <v>20</v>
      </c>
      <c r="E350" t="s">
        <v>8</v>
      </c>
      <c r="F350">
        <v>49.6</v>
      </c>
    </row>
    <row r="351" spans="1:6">
      <c r="A351">
        <v>2009</v>
      </c>
      <c r="B351" t="s">
        <v>25</v>
      </c>
      <c r="C351" t="s">
        <v>17</v>
      </c>
      <c r="D351" t="s">
        <v>22</v>
      </c>
      <c r="E351" t="s">
        <v>6</v>
      </c>
      <c r="F351">
        <v>34.200000000000003</v>
      </c>
    </row>
    <row r="352" spans="1:6">
      <c r="A352">
        <v>2009</v>
      </c>
      <c r="B352" t="s">
        <v>25</v>
      </c>
      <c r="C352" t="s">
        <v>17</v>
      </c>
      <c r="D352" t="s">
        <v>22</v>
      </c>
      <c r="E352" t="s">
        <v>7</v>
      </c>
      <c r="F352">
        <v>23.3</v>
      </c>
    </row>
    <row r="353" spans="1:6">
      <c r="A353">
        <v>2009</v>
      </c>
      <c r="B353" t="s">
        <v>25</v>
      </c>
      <c r="C353" t="s">
        <v>17</v>
      </c>
      <c r="D353" t="s">
        <v>22</v>
      </c>
      <c r="E353" t="s">
        <v>8</v>
      </c>
      <c r="F353">
        <v>42.6</v>
      </c>
    </row>
    <row r="354" spans="1:6">
      <c r="A354">
        <v>2009</v>
      </c>
      <c r="B354" t="s">
        <v>25</v>
      </c>
      <c r="C354" t="s">
        <v>17</v>
      </c>
      <c r="D354" t="s">
        <v>20</v>
      </c>
      <c r="E354" t="s">
        <v>6</v>
      </c>
      <c r="F354">
        <v>74.099999999999994</v>
      </c>
    </row>
    <row r="355" spans="1:6">
      <c r="A355">
        <v>2009</v>
      </c>
      <c r="B355" t="s">
        <v>25</v>
      </c>
      <c r="C355" t="s">
        <v>17</v>
      </c>
      <c r="D355" t="s">
        <v>20</v>
      </c>
      <c r="E355" t="s">
        <v>7</v>
      </c>
      <c r="F355">
        <v>1.1000000000000001</v>
      </c>
    </row>
    <row r="356" spans="1:6">
      <c r="A356">
        <v>2009</v>
      </c>
      <c r="B356" t="s">
        <v>25</v>
      </c>
      <c r="C356" t="s">
        <v>17</v>
      </c>
      <c r="D356" t="s">
        <v>20</v>
      </c>
      <c r="E356" t="s">
        <v>8</v>
      </c>
      <c r="F356">
        <v>24.8</v>
      </c>
    </row>
    <row r="357" spans="1:6">
      <c r="A357">
        <v>2009</v>
      </c>
      <c r="B357" t="s">
        <v>25</v>
      </c>
      <c r="C357" t="s">
        <v>18</v>
      </c>
      <c r="D357" t="s">
        <v>22</v>
      </c>
      <c r="E357" t="s">
        <v>6</v>
      </c>
      <c r="F357">
        <v>44.5</v>
      </c>
    </row>
    <row r="358" spans="1:6">
      <c r="A358">
        <v>2009</v>
      </c>
      <c r="B358" t="s">
        <v>25</v>
      </c>
      <c r="C358" t="s">
        <v>18</v>
      </c>
      <c r="D358" t="s">
        <v>22</v>
      </c>
      <c r="E358" t="s">
        <v>7</v>
      </c>
      <c r="F358">
        <v>25.3</v>
      </c>
    </row>
    <row r="359" spans="1:6">
      <c r="A359">
        <v>2009</v>
      </c>
      <c r="B359" t="s">
        <v>25</v>
      </c>
      <c r="C359" t="s">
        <v>18</v>
      </c>
      <c r="D359" t="s">
        <v>22</v>
      </c>
      <c r="E359" t="s">
        <v>8</v>
      </c>
      <c r="F359">
        <v>30.2</v>
      </c>
    </row>
    <row r="360" spans="1:6">
      <c r="A360">
        <v>2009</v>
      </c>
      <c r="B360" t="s">
        <v>25</v>
      </c>
      <c r="C360" t="s">
        <v>18</v>
      </c>
      <c r="D360" t="s">
        <v>20</v>
      </c>
      <c r="E360" t="s">
        <v>6</v>
      </c>
      <c r="F360">
        <v>83.6</v>
      </c>
    </row>
    <row r="361" spans="1:6">
      <c r="A361">
        <v>2009</v>
      </c>
      <c r="B361" t="s">
        <v>25</v>
      </c>
      <c r="C361" t="s">
        <v>18</v>
      </c>
      <c r="D361" t="s">
        <v>20</v>
      </c>
      <c r="E361" t="s">
        <v>7</v>
      </c>
      <c r="F361">
        <v>1.7</v>
      </c>
    </row>
    <row r="362" spans="1:6">
      <c r="A362">
        <v>2009</v>
      </c>
      <c r="B362" t="s">
        <v>25</v>
      </c>
      <c r="C362" t="s">
        <v>18</v>
      </c>
      <c r="D362" t="s">
        <v>20</v>
      </c>
      <c r="E362" t="s">
        <v>8</v>
      </c>
      <c r="F362">
        <v>14.7</v>
      </c>
    </row>
    <row r="363" spans="1:6">
      <c r="A363">
        <v>2009</v>
      </c>
      <c r="B363" t="s">
        <v>25</v>
      </c>
      <c r="C363" t="s">
        <v>19</v>
      </c>
      <c r="D363" t="s">
        <v>22</v>
      </c>
      <c r="E363" t="s">
        <v>6</v>
      </c>
      <c r="F363">
        <v>16</v>
      </c>
    </row>
    <row r="364" spans="1:6">
      <c r="A364">
        <v>2009</v>
      </c>
      <c r="B364" t="s">
        <v>25</v>
      </c>
      <c r="C364" t="s">
        <v>19</v>
      </c>
      <c r="D364" t="s">
        <v>22</v>
      </c>
      <c r="E364" t="s">
        <v>7</v>
      </c>
      <c r="F364">
        <v>14.6</v>
      </c>
    </row>
    <row r="365" spans="1:6">
      <c r="A365">
        <v>2009</v>
      </c>
      <c r="B365" t="s">
        <v>25</v>
      </c>
      <c r="C365" t="s">
        <v>19</v>
      </c>
      <c r="D365" t="s">
        <v>22</v>
      </c>
      <c r="E365" t="s">
        <v>8</v>
      </c>
      <c r="F365">
        <v>69.400000000000006</v>
      </c>
    </row>
    <row r="366" spans="1:6">
      <c r="A366">
        <v>2009</v>
      </c>
      <c r="B366" t="s">
        <v>25</v>
      </c>
      <c r="C366" t="s">
        <v>19</v>
      </c>
      <c r="D366" t="s">
        <v>20</v>
      </c>
      <c r="E366" t="s">
        <v>6</v>
      </c>
      <c r="F366">
        <v>49.5</v>
      </c>
    </row>
    <row r="367" spans="1:6">
      <c r="A367">
        <v>2009</v>
      </c>
      <c r="B367" t="s">
        <v>25</v>
      </c>
      <c r="C367" t="s">
        <v>19</v>
      </c>
      <c r="D367" t="s">
        <v>20</v>
      </c>
      <c r="E367" t="s">
        <v>7</v>
      </c>
      <c r="F367">
        <v>6</v>
      </c>
    </row>
    <row r="368" spans="1:6">
      <c r="A368">
        <v>2009</v>
      </c>
      <c r="B368" t="s">
        <v>25</v>
      </c>
      <c r="C368" t="s">
        <v>19</v>
      </c>
      <c r="D368" t="s">
        <v>20</v>
      </c>
      <c r="E368" t="s">
        <v>8</v>
      </c>
      <c r="F368">
        <v>44.5</v>
      </c>
    </row>
    <row r="369" spans="1:6">
      <c r="A369">
        <v>2011</v>
      </c>
      <c r="B369" t="s">
        <v>24</v>
      </c>
      <c r="C369" t="s">
        <v>4</v>
      </c>
      <c r="D369" t="s">
        <v>22</v>
      </c>
      <c r="E369" t="s">
        <v>6</v>
      </c>
      <c r="F369">
        <v>25</v>
      </c>
    </row>
    <row r="370" spans="1:6">
      <c r="A370">
        <v>2011</v>
      </c>
      <c r="B370" t="s">
        <v>24</v>
      </c>
      <c r="C370" t="s">
        <v>4</v>
      </c>
      <c r="D370" t="s">
        <v>22</v>
      </c>
      <c r="E370" t="s">
        <v>7</v>
      </c>
      <c r="F370">
        <v>9.6999999999999993</v>
      </c>
    </row>
    <row r="371" spans="1:6">
      <c r="A371">
        <v>2011</v>
      </c>
      <c r="B371" t="s">
        <v>24</v>
      </c>
      <c r="C371" t="s">
        <v>4</v>
      </c>
      <c r="D371" t="s">
        <v>22</v>
      </c>
      <c r="E371" t="s">
        <v>8</v>
      </c>
      <c r="F371">
        <v>65.3</v>
      </c>
    </row>
    <row r="372" spans="1:6">
      <c r="A372">
        <v>2011</v>
      </c>
      <c r="B372" t="s">
        <v>24</v>
      </c>
      <c r="C372" t="s">
        <v>4</v>
      </c>
      <c r="D372" t="s">
        <v>20</v>
      </c>
      <c r="E372" t="s">
        <v>6</v>
      </c>
      <c r="F372">
        <v>56.9</v>
      </c>
    </row>
    <row r="373" spans="1:6">
      <c r="A373">
        <v>2011</v>
      </c>
      <c r="B373" t="s">
        <v>24</v>
      </c>
      <c r="C373" t="s">
        <v>4</v>
      </c>
      <c r="D373" t="s">
        <v>20</v>
      </c>
      <c r="E373" t="s">
        <v>8</v>
      </c>
      <c r="F373">
        <v>43.1</v>
      </c>
    </row>
    <row r="374" spans="1:6">
      <c r="A374">
        <v>2011</v>
      </c>
      <c r="B374" t="s">
        <v>24</v>
      </c>
      <c r="C374" t="s">
        <v>10</v>
      </c>
      <c r="D374" t="s">
        <v>22</v>
      </c>
      <c r="E374" t="s">
        <v>6</v>
      </c>
      <c r="F374">
        <v>57</v>
      </c>
    </row>
    <row r="375" spans="1:6">
      <c r="A375">
        <v>2011</v>
      </c>
      <c r="B375" t="s">
        <v>24</v>
      </c>
      <c r="C375" t="s">
        <v>10</v>
      </c>
      <c r="D375" t="s">
        <v>22</v>
      </c>
      <c r="E375" t="s">
        <v>7</v>
      </c>
      <c r="F375">
        <v>10.5</v>
      </c>
    </row>
    <row r="376" spans="1:6">
      <c r="A376">
        <v>2011</v>
      </c>
      <c r="B376" t="s">
        <v>24</v>
      </c>
      <c r="C376" t="s">
        <v>10</v>
      </c>
      <c r="D376" t="s">
        <v>22</v>
      </c>
      <c r="E376" t="s">
        <v>8</v>
      </c>
      <c r="F376">
        <v>32.5</v>
      </c>
    </row>
    <row r="377" spans="1:6">
      <c r="A377">
        <v>2011</v>
      </c>
      <c r="B377" t="s">
        <v>24</v>
      </c>
      <c r="C377" t="s">
        <v>10</v>
      </c>
      <c r="D377" t="s">
        <v>20</v>
      </c>
      <c r="E377" t="s">
        <v>6</v>
      </c>
      <c r="F377">
        <v>80.8</v>
      </c>
    </row>
    <row r="378" spans="1:6">
      <c r="A378">
        <v>2011</v>
      </c>
      <c r="B378" t="s">
        <v>24</v>
      </c>
      <c r="C378" t="s">
        <v>10</v>
      </c>
      <c r="D378" t="s">
        <v>20</v>
      </c>
      <c r="E378" t="s">
        <v>7</v>
      </c>
      <c r="F378">
        <v>3.3</v>
      </c>
    </row>
    <row r="379" spans="1:6">
      <c r="A379">
        <v>2011</v>
      </c>
      <c r="B379" t="s">
        <v>24</v>
      </c>
      <c r="C379" t="s">
        <v>10</v>
      </c>
      <c r="D379" t="s">
        <v>20</v>
      </c>
      <c r="E379" t="s">
        <v>8</v>
      </c>
      <c r="F379">
        <v>16</v>
      </c>
    </row>
    <row r="380" spans="1:6">
      <c r="A380">
        <v>2011</v>
      </c>
      <c r="B380" t="s">
        <v>24</v>
      </c>
      <c r="C380" t="s">
        <v>11</v>
      </c>
      <c r="D380" t="s">
        <v>22</v>
      </c>
      <c r="E380" t="s">
        <v>6</v>
      </c>
      <c r="F380">
        <v>43.3</v>
      </c>
    </row>
    <row r="381" spans="1:6">
      <c r="A381">
        <v>2011</v>
      </c>
      <c r="B381" t="s">
        <v>24</v>
      </c>
      <c r="C381" t="s">
        <v>11</v>
      </c>
      <c r="D381" t="s">
        <v>22</v>
      </c>
      <c r="E381" t="s">
        <v>7</v>
      </c>
      <c r="F381">
        <v>11</v>
      </c>
    </row>
    <row r="382" spans="1:6">
      <c r="A382">
        <v>2011</v>
      </c>
      <c r="B382" t="s">
        <v>24</v>
      </c>
      <c r="C382" t="s">
        <v>11</v>
      </c>
      <c r="D382" t="s">
        <v>22</v>
      </c>
      <c r="E382" t="s">
        <v>8</v>
      </c>
      <c r="F382">
        <v>45.7</v>
      </c>
    </row>
    <row r="383" spans="1:6">
      <c r="A383">
        <v>2011</v>
      </c>
      <c r="B383" t="s">
        <v>24</v>
      </c>
      <c r="C383" t="s">
        <v>11</v>
      </c>
      <c r="D383" t="s">
        <v>20</v>
      </c>
      <c r="E383" t="s">
        <v>6</v>
      </c>
      <c r="F383">
        <v>71</v>
      </c>
    </row>
    <row r="384" spans="1:6">
      <c r="A384">
        <v>2011</v>
      </c>
      <c r="B384" t="s">
        <v>24</v>
      </c>
      <c r="C384" t="s">
        <v>11</v>
      </c>
      <c r="D384" t="s">
        <v>20</v>
      </c>
      <c r="E384" t="s">
        <v>8</v>
      </c>
      <c r="F384">
        <v>29</v>
      </c>
    </row>
    <row r="385" spans="1:6">
      <c r="A385">
        <v>2011</v>
      </c>
      <c r="B385" t="s">
        <v>24</v>
      </c>
      <c r="C385" t="s">
        <v>12</v>
      </c>
      <c r="D385" t="s">
        <v>22</v>
      </c>
      <c r="E385" t="s">
        <v>6</v>
      </c>
      <c r="F385">
        <v>70</v>
      </c>
    </row>
    <row r="386" spans="1:6">
      <c r="A386">
        <v>2011</v>
      </c>
      <c r="B386" t="s">
        <v>24</v>
      </c>
      <c r="C386" t="s">
        <v>12</v>
      </c>
      <c r="D386" t="s">
        <v>22</v>
      </c>
      <c r="E386" t="s">
        <v>7</v>
      </c>
      <c r="F386">
        <v>8.3000000000000007</v>
      </c>
    </row>
    <row r="387" spans="1:6">
      <c r="A387">
        <v>2011</v>
      </c>
      <c r="B387" t="s">
        <v>24</v>
      </c>
      <c r="C387" t="s">
        <v>12</v>
      </c>
      <c r="D387" t="s">
        <v>22</v>
      </c>
      <c r="E387" t="s">
        <v>8</v>
      </c>
      <c r="F387">
        <v>21.7</v>
      </c>
    </row>
    <row r="388" spans="1:6">
      <c r="A388">
        <v>2011</v>
      </c>
      <c r="B388" t="s">
        <v>24</v>
      </c>
      <c r="C388" t="s">
        <v>12</v>
      </c>
      <c r="D388" t="s">
        <v>20</v>
      </c>
      <c r="E388" t="s">
        <v>6</v>
      </c>
      <c r="F388">
        <v>69.900000000000006</v>
      </c>
    </row>
    <row r="389" spans="1:6">
      <c r="A389">
        <v>2011</v>
      </c>
      <c r="B389" t="s">
        <v>24</v>
      </c>
      <c r="C389" t="s">
        <v>12</v>
      </c>
      <c r="D389" t="s">
        <v>20</v>
      </c>
      <c r="E389" t="s">
        <v>8</v>
      </c>
      <c r="F389">
        <v>30.1</v>
      </c>
    </row>
    <row r="390" spans="1:6">
      <c r="A390">
        <v>2011</v>
      </c>
      <c r="B390" t="s">
        <v>24</v>
      </c>
      <c r="C390" t="s">
        <v>13</v>
      </c>
      <c r="D390" t="s">
        <v>20</v>
      </c>
      <c r="E390" t="s">
        <v>6</v>
      </c>
      <c r="F390">
        <v>97.7</v>
      </c>
    </row>
    <row r="391" spans="1:6">
      <c r="A391">
        <v>2011</v>
      </c>
      <c r="B391" t="s">
        <v>24</v>
      </c>
      <c r="C391" t="s">
        <v>13</v>
      </c>
      <c r="D391" t="s">
        <v>20</v>
      </c>
      <c r="E391" t="s">
        <v>7</v>
      </c>
      <c r="F391">
        <v>0.1</v>
      </c>
    </row>
    <row r="392" spans="1:6">
      <c r="A392">
        <v>2011</v>
      </c>
      <c r="B392" t="s">
        <v>24</v>
      </c>
      <c r="C392" t="s">
        <v>13</v>
      </c>
      <c r="D392" t="s">
        <v>20</v>
      </c>
      <c r="E392" t="s">
        <v>8</v>
      </c>
      <c r="F392">
        <v>2.2000000000000002</v>
      </c>
    </row>
    <row r="393" spans="1:6">
      <c r="A393">
        <v>2011</v>
      </c>
      <c r="B393" t="s">
        <v>24</v>
      </c>
      <c r="C393" t="s">
        <v>14</v>
      </c>
      <c r="D393" t="s">
        <v>22</v>
      </c>
      <c r="E393" t="s">
        <v>6</v>
      </c>
      <c r="F393">
        <v>55.4</v>
      </c>
    </row>
    <row r="394" spans="1:6">
      <c r="A394">
        <v>2011</v>
      </c>
      <c r="B394" t="s">
        <v>24</v>
      </c>
      <c r="C394" t="s">
        <v>14</v>
      </c>
      <c r="D394" t="s">
        <v>22</v>
      </c>
      <c r="E394" t="s">
        <v>7</v>
      </c>
      <c r="F394">
        <v>9.4</v>
      </c>
    </row>
    <row r="395" spans="1:6">
      <c r="A395">
        <v>2011</v>
      </c>
      <c r="B395" t="s">
        <v>24</v>
      </c>
      <c r="C395" t="s">
        <v>14</v>
      </c>
      <c r="D395" t="s">
        <v>22</v>
      </c>
      <c r="E395" t="s">
        <v>8</v>
      </c>
      <c r="F395">
        <v>35.200000000000003</v>
      </c>
    </row>
    <row r="396" spans="1:6">
      <c r="A396">
        <v>2011</v>
      </c>
      <c r="B396" t="s">
        <v>24</v>
      </c>
      <c r="C396" t="s">
        <v>14</v>
      </c>
      <c r="D396" t="s">
        <v>20</v>
      </c>
      <c r="E396" t="s">
        <v>6</v>
      </c>
      <c r="F396">
        <v>92.2</v>
      </c>
    </row>
    <row r="397" spans="1:6">
      <c r="A397">
        <v>2011</v>
      </c>
      <c r="B397" t="s">
        <v>24</v>
      </c>
      <c r="C397" t="s">
        <v>14</v>
      </c>
      <c r="D397" t="s">
        <v>20</v>
      </c>
      <c r="E397" t="s">
        <v>7</v>
      </c>
      <c r="F397">
        <v>0.7</v>
      </c>
    </row>
    <row r="398" spans="1:6">
      <c r="A398">
        <v>2011</v>
      </c>
      <c r="B398" t="s">
        <v>24</v>
      </c>
      <c r="C398" t="s">
        <v>14</v>
      </c>
      <c r="D398" t="s">
        <v>20</v>
      </c>
      <c r="E398" t="s">
        <v>8</v>
      </c>
      <c r="F398">
        <v>7.2</v>
      </c>
    </row>
    <row r="399" spans="1:6">
      <c r="A399">
        <v>2011</v>
      </c>
      <c r="B399" t="s">
        <v>24</v>
      </c>
      <c r="C399" t="s">
        <v>15</v>
      </c>
      <c r="D399" t="s">
        <v>22</v>
      </c>
      <c r="E399" t="s">
        <v>6</v>
      </c>
      <c r="F399">
        <v>19.899999999999999</v>
      </c>
    </row>
    <row r="400" spans="1:6">
      <c r="A400">
        <v>2011</v>
      </c>
      <c r="B400" t="s">
        <v>24</v>
      </c>
      <c r="C400" t="s">
        <v>15</v>
      </c>
      <c r="D400" t="s">
        <v>22</v>
      </c>
      <c r="E400" t="s">
        <v>7</v>
      </c>
      <c r="F400">
        <v>16.3</v>
      </c>
    </row>
    <row r="401" spans="1:6">
      <c r="A401">
        <v>2011</v>
      </c>
      <c r="B401" t="s">
        <v>24</v>
      </c>
      <c r="C401" t="s">
        <v>15</v>
      </c>
      <c r="D401" t="s">
        <v>22</v>
      </c>
      <c r="E401" t="s">
        <v>8</v>
      </c>
      <c r="F401">
        <v>63.8</v>
      </c>
    </row>
    <row r="402" spans="1:6">
      <c r="A402">
        <v>2011</v>
      </c>
      <c r="B402" t="s">
        <v>24</v>
      </c>
      <c r="C402" t="s">
        <v>15</v>
      </c>
      <c r="D402" t="s">
        <v>20</v>
      </c>
      <c r="E402" t="s">
        <v>6</v>
      </c>
      <c r="F402">
        <v>70</v>
      </c>
    </row>
    <row r="403" spans="1:6">
      <c r="A403">
        <v>2011</v>
      </c>
      <c r="B403" t="s">
        <v>24</v>
      </c>
      <c r="C403" t="s">
        <v>15</v>
      </c>
      <c r="D403" t="s">
        <v>20</v>
      </c>
      <c r="E403" t="s">
        <v>7</v>
      </c>
      <c r="F403">
        <v>5.6</v>
      </c>
    </row>
    <row r="404" spans="1:6">
      <c r="A404">
        <v>2011</v>
      </c>
      <c r="B404" t="s">
        <v>24</v>
      </c>
      <c r="C404" t="s">
        <v>15</v>
      </c>
      <c r="D404" t="s">
        <v>20</v>
      </c>
      <c r="E404" t="s">
        <v>8</v>
      </c>
      <c r="F404">
        <v>24.4</v>
      </c>
    </row>
    <row r="405" spans="1:6">
      <c r="A405">
        <v>2011</v>
      </c>
      <c r="B405" t="s">
        <v>24</v>
      </c>
      <c r="C405" t="s">
        <v>16</v>
      </c>
      <c r="D405" t="s">
        <v>22</v>
      </c>
      <c r="E405" t="s">
        <v>6</v>
      </c>
      <c r="F405">
        <v>29.3</v>
      </c>
    </row>
    <row r="406" spans="1:6">
      <c r="A406">
        <v>2011</v>
      </c>
      <c r="B406" t="s">
        <v>24</v>
      </c>
      <c r="C406" t="s">
        <v>16</v>
      </c>
      <c r="D406" t="s">
        <v>22</v>
      </c>
      <c r="E406" t="s">
        <v>7</v>
      </c>
      <c r="F406">
        <v>29.9</v>
      </c>
    </row>
    <row r="407" spans="1:6">
      <c r="A407">
        <v>2011</v>
      </c>
      <c r="B407" t="s">
        <v>24</v>
      </c>
      <c r="C407" t="s">
        <v>16</v>
      </c>
      <c r="D407" t="s">
        <v>22</v>
      </c>
      <c r="E407" t="s">
        <v>8</v>
      </c>
      <c r="F407">
        <v>40.799999999999997</v>
      </c>
    </row>
    <row r="408" spans="1:6">
      <c r="A408">
        <v>2011</v>
      </c>
      <c r="B408" t="s">
        <v>24</v>
      </c>
      <c r="C408" t="s">
        <v>16</v>
      </c>
      <c r="D408" t="s">
        <v>20</v>
      </c>
      <c r="E408" t="s">
        <v>6</v>
      </c>
      <c r="F408">
        <v>50.4</v>
      </c>
    </row>
    <row r="409" spans="1:6">
      <c r="A409">
        <v>2011</v>
      </c>
      <c r="B409" t="s">
        <v>24</v>
      </c>
      <c r="C409" t="s">
        <v>16</v>
      </c>
      <c r="D409" t="s">
        <v>20</v>
      </c>
      <c r="E409" t="s">
        <v>7</v>
      </c>
      <c r="F409">
        <v>2.4</v>
      </c>
    </row>
    <row r="410" spans="1:6">
      <c r="A410">
        <v>2011</v>
      </c>
      <c r="B410" t="s">
        <v>24</v>
      </c>
      <c r="C410" t="s">
        <v>16</v>
      </c>
      <c r="D410" t="s">
        <v>20</v>
      </c>
      <c r="E410" t="s">
        <v>8</v>
      </c>
      <c r="F410">
        <v>47.1</v>
      </c>
    </row>
    <row r="411" spans="1:6">
      <c r="A411">
        <v>2011</v>
      </c>
      <c r="B411" t="s">
        <v>24</v>
      </c>
      <c r="C411" t="s">
        <v>17</v>
      </c>
      <c r="D411" t="s">
        <v>22</v>
      </c>
      <c r="E411" t="s">
        <v>6</v>
      </c>
      <c r="F411">
        <v>39.700000000000003</v>
      </c>
    </row>
    <row r="412" spans="1:6">
      <c r="A412">
        <v>2011</v>
      </c>
      <c r="B412" t="s">
        <v>24</v>
      </c>
      <c r="C412" t="s">
        <v>17</v>
      </c>
      <c r="D412" t="s">
        <v>22</v>
      </c>
      <c r="E412" t="s">
        <v>7</v>
      </c>
      <c r="F412">
        <v>17.5</v>
      </c>
    </row>
    <row r="413" spans="1:6">
      <c r="A413">
        <v>2011</v>
      </c>
      <c r="B413" t="s">
        <v>24</v>
      </c>
      <c r="C413" t="s">
        <v>17</v>
      </c>
      <c r="D413" t="s">
        <v>22</v>
      </c>
      <c r="E413" t="s">
        <v>8</v>
      </c>
      <c r="F413">
        <v>42.8</v>
      </c>
    </row>
    <row r="414" spans="1:6">
      <c r="A414">
        <v>2011</v>
      </c>
      <c r="B414" t="s">
        <v>24</v>
      </c>
      <c r="C414" t="s">
        <v>17</v>
      </c>
      <c r="D414" t="s">
        <v>20</v>
      </c>
      <c r="E414" t="s">
        <v>6</v>
      </c>
      <c r="F414">
        <v>89.6</v>
      </c>
    </row>
    <row r="415" spans="1:6">
      <c r="A415">
        <v>2011</v>
      </c>
      <c r="B415" t="s">
        <v>24</v>
      </c>
      <c r="C415" t="s">
        <v>17</v>
      </c>
      <c r="D415" t="s">
        <v>20</v>
      </c>
      <c r="E415" t="s">
        <v>7</v>
      </c>
      <c r="F415">
        <v>3.7</v>
      </c>
    </row>
    <row r="416" spans="1:6">
      <c r="A416">
        <v>2011</v>
      </c>
      <c r="B416" t="s">
        <v>24</v>
      </c>
      <c r="C416" t="s">
        <v>17</v>
      </c>
      <c r="D416" t="s">
        <v>20</v>
      </c>
      <c r="E416" t="s">
        <v>8</v>
      </c>
      <c r="F416">
        <v>6.7</v>
      </c>
    </row>
    <row r="417" spans="1:6">
      <c r="A417">
        <v>2011</v>
      </c>
      <c r="B417" t="s">
        <v>24</v>
      </c>
      <c r="C417" t="s">
        <v>18</v>
      </c>
      <c r="D417" t="s">
        <v>22</v>
      </c>
      <c r="E417" t="s">
        <v>6</v>
      </c>
      <c r="F417">
        <v>32.700000000000003</v>
      </c>
    </row>
    <row r="418" spans="1:6">
      <c r="A418">
        <v>2011</v>
      </c>
      <c r="B418" t="s">
        <v>24</v>
      </c>
      <c r="C418" t="s">
        <v>18</v>
      </c>
      <c r="D418" t="s">
        <v>22</v>
      </c>
      <c r="E418" t="s">
        <v>7</v>
      </c>
      <c r="F418">
        <v>34.1</v>
      </c>
    </row>
    <row r="419" spans="1:6">
      <c r="A419">
        <v>2011</v>
      </c>
      <c r="B419" t="s">
        <v>24</v>
      </c>
      <c r="C419" t="s">
        <v>18</v>
      </c>
      <c r="D419" t="s">
        <v>22</v>
      </c>
      <c r="E419" t="s">
        <v>8</v>
      </c>
      <c r="F419">
        <v>33.200000000000003</v>
      </c>
    </row>
    <row r="420" spans="1:6">
      <c r="A420">
        <v>2011</v>
      </c>
      <c r="B420" t="s">
        <v>24</v>
      </c>
      <c r="C420" t="s">
        <v>18</v>
      </c>
      <c r="D420" t="s">
        <v>20</v>
      </c>
      <c r="E420" t="s">
        <v>6</v>
      </c>
      <c r="F420">
        <v>91.2</v>
      </c>
    </row>
    <row r="421" spans="1:6">
      <c r="A421">
        <v>2011</v>
      </c>
      <c r="B421" t="s">
        <v>24</v>
      </c>
      <c r="C421" t="s">
        <v>18</v>
      </c>
      <c r="D421" t="s">
        <v>20</v>
      </c>
      <c r="E421" t="s">
        <v>7</v>
      </c>
      <c r="F421">
        <v>0.9</v>
      </c>
    </row>
    <row r="422" spans="1:6">
      <c r="A422">
        <v>2011</v>
      </c>
      <c r="B422" t="s">
        <v>24</v>
      </c>
      <c r="C422" t="s">
        <v>18</v>
      </c>
      <c r="D422" t="s">
        <v>20</v>
      </c>
      <c r="E422" t="s">
        <v>8</v>
      </c>
      <c r="F422">
        <v>7.9</v>
      </c>
    </row>
    <row r="423" spans="1:6">
      <c r="A423">
        <v>2011</v>
      </c>
      <c r="B423" t="s">
        <v>24</v>
      </c>
      <c r="C423" t="s">
        <v>19</v>
      </c>
      <c r="D423" t="s">
        <v>22</v>
      </c>
      <c r="E423" t="s">
        <v>6</v>
      </c>
      <c r="F423">
        <v>15.6</v>
      </c>
    </row>
    <row r="424" spans="1:6">
      <c r="A424">
        <v>2011</v>
      </c>
      <c r="B424" t="s">
        <v>24</v>
      </c>
      <c r="C424" t="s">
        <v>19</v>
      </c>
      <c r="D424" t="s">
        <v>22</v>
      </c>
      <c r="E424" t="s">
        <v>7</v>
      </c>
      <c r="F424">
        <v>29.4</v>
      </c>
    </row>
    <row r="425" spans="1:6">
      <c r="A425">
        <v>2011</v>
      </c>
      <c r="B425" t="s">
        <v>24</v>
      </c>
      <c r="C425" t="s">
        <v>19</v>
      </c>
      <c r="D425" t="s">
        <v>22</v>
      </c>
      <c r="E425" t="s">
        <v>8</v>
      </c>
      <c r="F425">
        <v>55</v>
      </c>
    </row>
    <row r="426" spans="1:6">
      <c r="A426">
        <v>2011</v>
      </c>
      <c r="B426" t="s">
        <v>24</v>
      </c>
      <c r="C426" t="s">
        <v>19</v>
      </c>
      <c r="D426" t="s">
        <v>20</v>
      </c>
      <c r="E426" t="s">
        <v>6</v>
      </c>
      <c r="F426">
        <v>49.5</v>
      </c>
    </row>
    <row r="427" spans="1:6">
      <c r="A427">
        <v>2011</v>
      </c>
      <c r="B427" t="s">
        <v>24</v>
      </c>
      <c r="C427" t="s">
        <v>19</v>
      </c>
      <c r="D427" t="s">
        <v>20</v>
      </c>
      <c r="E427" t="s">
        <v>7</v>
      </c>
      <c r="F427">
        <v>13.4</v>
      </c>
    </row>
    <row r="428" spans="1:6">
      <c r="A428">
        <v>2011</v>
      </c>
      <c r="B428" t="s">
        <v>24</v>
      </c>
      <c r="C428" t="s">
        <v>19</v>
      </c>
      <c r="D428" t="s">
        <v>20</v>
      </c>
      <c r="E428" t="s">
        <v>8</v>
      </c>
      <c r="F428">
        <v>37.1</v>
      </c>
    </row>
    <row r="429" spans="1:6">
      <c r="A429">
        <v>2015</v>
      </c>
      <c r="B429" t="s">
        <v>23</v>
      </c>
      <c r="C429" t="s">
        <v>4</v>
      </c>
      <c r="D429" t="s">
        <v>22</v>
      </c>
      <c r="E429" t="s">
        <v>6</v>
      </c>
      <c r="F429">
        <v>23.1</v>
      </c>
    </row>
    <row r="430" spans="1:6">
      <c r="A430">
        <v>2015</v>
      </c>
      <c r="B430" t="s">
        <v>23</v>
      </c>
      <c r="C430" t="s">
        <v>4</v>
      </c>
      <c r="D430" t="s">
        <v>22</v>
      </c>
      <c r="E430" t="s">
        <v>7</v>
      </c>
      <c r="F430">
        <v>11.8</v>
      </c>
    </row>
    <row r="431" spans="1:6">
      <c r="A431">
        <v>2015</v>
      </c>
      <c r="B431" t="s">
        <v>23</v>
      </c>
      <c r="C431" t="s">
        <v>4</v>
      </c>
      <c r="D431" t="s">
        <v>22</v>
      </c>
      <c r="E431" t="s">
        <v>8</v>
      </c>
      <c r="F431">
        <v>65.099999999999994</v>
      </c>
    </row>
    <row r="432" spans="1:6">
      <c r="A432">
        <v>2015</v>
      </c>
      <c r="B432" t="s">
        <v>23</v>
      </c>
      <c r="C432" t="s">
        <v>4</v>
      </c>
      <c r="D432" t="s">
        <v>20</v>
      </c>
      <c r="E432" t="s">
        <v>6</v>
      </c>
      <c r="F432">
        <v>64.7</v>
      </c>
    </row>
    <row r="433" spans="1:6">
      <c r="A433">
        <v>2015</v>
      </c>
      <c r="B433" t="s">
        <v>23</v>
      </c>
      <c r="C433" t="s">
        <v>4</v>
      </c>
      <c r="D433" t="s">
        <v>20</v>
      </c>
      <c r="E433" t="s">
        <v>7</v>
      </c>
      <c r="F433">
        <v>0.7</v>
      </c>
    </row>
    <row r="434" spans="1:6">
      <c r="A434">
        <v>2015</v>
      </c>
      <c r="B434" t="s">
        <v>23</v>
      </c>
      <c r="C434" t="s">
        <v>4</v>
      </c>
      <c r="D434" t="s">
        <v>20</v>
      </c>
      <c r="E434" t="s">
        <v>8</v>
      </c>
      <c r="F434">
        <v>34.6</v>
      </c>
    </row>
    <row r="435" spans="1:6">
      <c r="A435">
        <v>2015</v>
      </c>
      <c r="B435" t="s">
        <v>23</v>
      </c>
      <c r="C435" t="s">
        <v>10</v>
      </c>
      <c r="D435" t="s">
        <v>22</v>
      </c>
      <c r="E435" t="s">
        <v>6</v>
      </c>
      <c r="F435">
        <v>69.599999999999994</v>
      </c>
    </row>
    <row r="436" spans="1:6">
      <c r="A436">
        <v>2015</v>
      </c>
      <c r="B436" t="s">
        <v>23</v>
      </c>
      <c r="C436" t="s">
        <v>10</v>
      </c>
      <c r="D436" t="s">
        <v>22</v>
      </c>
      <c r="E436" t="s">
        <v>7</v>
      </c>
      <c r="F436">
        <v>13.2</v>
      </c>
    </row>
    <row r="437" spans="1:6">
      <c r="A437">
        <v>2015</v>
      </c>
      <c r="B437" t="s">
        <v>23</v>
      </c>
      <c r="C437" t="s">
        <v>10</v>
      </c>
      <c r="D437" t="s">
        <v>22</v>
      </c>
      <c r="E437" t="s">
        <v>8</v>
      </c>
      <c r="F437">
        <v>17.3</v>
      </c>
    </row>
    <row r="438" spans="1:6">
      <c r="A438">
        <v>2015</v>
      </c>
      <c r="B438" t="s">
        <v>23</v>
      </c>
      <c r="C438" t="s">
        <v>10</v>
      </c>
      <c r="D438" t="s">
        <v>20</v>
      </c>
      <c r="E438" t="s">
        <v>6</v>
      </c>
      <c r="F438">
        <v>80.2</v>
      </c>
    </row>
    <row r="439" spans="1:6">
      <c r="A439">
        <v>2015</v>
      </c>
      <c r="B439" t="s">
        <v>23</v>
      </c>
      <c r="C439" t="s">
        <v>10</v>
      </c>
      <c r="D439" t="s">
        <v>20</v>
      </c>
      <c r="E439" t="s">
        <v>8</v>
      </c>
      <c r="F439">
        <v>19.8</v>
      </c>
    </row>
    <row r="440" spans="1:6">
      <c r="A440">
        <v>2015</v>
      </c>
      <c r="B440" t="s">
        <v>23</v>
      </c>
      <c r="C440" t="s">
        <v>11</v>
      </c>
      <c r="D440" t="s">
        <v>22</v>
      </c>
      <c r="E440" t="s">
        <v>6</v>
      </c>
      <c r="F440">
        <v>52</v>
      </c>
    </row>
    <row r="441" spans="1:6">
      <c r="A441">
        <v>2015</v>
      </c>
      <c r="B441" t="s">
        <v>23</v>
      </c>
      <c r="C441" t="s">
        <v>11</v>
      </c>
      <c r="D441" t="s">
        <v>22</v>
      </c>
      <c r="E441" t="s">
        <v>7</v>
      </c>
      <c r="F441">
        <v>6.8</v>
      </c>
    </row>
    <row r="442" spans="1:6">
      <c r="A442">
        <v>2015</v>
      </c>
      <c r="B442" t="s">
        <v>23</v>
      </c>
      <c r="C442" t="s">
        <v>11</v>
      </c>
      <c r="D442" t="s">
        <v>22</v>
      </c>
      <c r="E442" t="s">
        <v>8</v>
      </c>
      <c r="F442">
        <v>41.3</v>
      </c>
    </row>
    <row r="443" spans="1:6">
      <c r="A443">
        <v>2015</v>
      </c>
      <c r="B443" t="s">
        <v>23</v>
      </c>
      <c r="C443" t="s">
        <v>11</v>
      </c>
      <c r="D443" t="s">
        <v>20</v>
      </c>
      <c r="E443" t="s">
        <v>6</v>
      </c>
      <c r="F443">
        <v>80.3</v>
      </c>
    </row>
    <row r="444" spans="1:6">
      <c r="A444">
        <v>2015</v>
      </c>
      <c r="B444" t="s">
        <v>23</v>
      </c>
      <c r="C444" t="s">
        <v>11</v>
      </c>
      <c r="D444" t="s">
        <v>20</v>
      </c>
      <c r="E444" t="s">
        <v>7</v>
      </c>
      <c r="F444">
        <v>1.3</v>
      </c>
    </row>
    <row r="445" spans="1:6">
      <c r="A445">
        <v>2015</v>
      </c>
      <c r="B445" t="s">
        <v>23</v>
      </c>
      <c r="C445" t="s">
        <v>11</v>
      </c>
      <c r="D445" t="s">
        <v>20</v>
      </c>
      <c r="E445" t="s">
        <v>8</v>
      </c>
      <c r="F445">
        <v>18.399999999999999</v>
      </c>
    </row>
    <row r="446" spans="1:6">
      <c r="A446">
        <v>2015</v>
      </c>
      <c r="B446" t="s">
        <v>23</v>
      </c>
      <c r="C446" t="s">
        <v>12</v>
      </c>
      <c r="D446" t="s">
        <v>22</v>
      </c>
      <c r="E446" t="s">
        <v>6</v>
      </c>
      <c r="F446">
        <v>47.8</v>
      </c>
    </row>
    <row r="447" spans="1:6">
      <c r="A447">
        <v>2015</v>
      </c>
      <c r="B447" t="s">
        <v>23</v>
      </c>
      <c r="C447" t="s">
        <v>12</v>
      </c>
      <c r="D447" t="s">
        <v>22</v>
      </c>
      <c r="E447" t="s">
        <v>7</v>
      </c>
      <c r="F447">
        <v>17.2</v>
      </c>
    </row>
    <row r="448" spans="1:6">
      <c r="A448">
        <v>2015</v>
      </c>
      <c r="B448" t="s">
        <v>23</v>
      </c>
      <c r="C448" t="s">
        <v>12</v>
      </c>
      <c r="D448" t="s">
        <v>22</v>
      </c>
      <c r="E448" t="s">
        <v>8</v>
      </c>
      <c r="F448">
        <v>35</v>
      </c>
    </row>
    <row r="449" spans="1:6">
      <c r="A449">
        <v>2015</v>
      </c>
      <c r="B449" t="s">
        <v>23</v>
      </c>
      <c r="C449" t="s">
        <v>12</v>
      </c>
      <c r="D449" t="s">
        <v>20</v>
      </c>
      <c r="E449" t="s">
        <v>6</v>
      </c>
      <c r="F449">
        <v>82.6</v>
      </c>
    </row>
    <row r="450" spans="1:6">
      <c r="A450">
        <v>2015</v>
      </c>
      <c r="B450" t="s">
        <v>23</v>
      </c>
      <c r="C450" t="s">
        <v>12</v>
      </c>
      <c r="D450" t="s">
        <v>20</v>
      </c>
      <c r="E450" t="s">
        <v>8</v>
      </c>
      <c r="F450">
        <v>17.399999999999999</v>
      </c>
    </row>
    <row r="451" spans="1:6">
      <c r="A451">
        <v>2015</v>
      </c>
      <c r="B451" t="s">
        <v>23</v>
      </c>
      <c r="C451" t="s">
        <v>13</v>
      </c>
      <c r="D451" t="s">
        <v>20</v>
      </c>
      <c r="E451" t="s">
        <v>6</v>
      </c>
      <c r="F451">
        <v>98.8</v>
      </c>
    </row>
    <row r="452" spans="1:6">
      <c r="A452">
        <v>2015</v>
      </c>
      <c r="B452" t="s">
        <v>23</v>
      </c>
      <c r="C452" t="s">
        <v>13</v>
      </c>
      <c r="D452" t="s">
        <v>20</v>
      </c>
      <c r="E452" t="s">
        <v>7</v>
      </c>
      <c r="F452">
        <v>0.2</v>
      </c>
    </row>
    <row r="453" spans="1:6">
      <c r="A453">
        <v>2015</v>
      </c>
      <c r="B453" t="s">
        <v>23</v>
      </c>
      <c r="C453" t="s">
        <v>13</v>
      </c>
      <c r="D453" t="s">
        <v>20</v>
      </c>
      <c r="E453" t="s">
        <v>8</v>
      </c>
      <c r="F453">
        <v>1</v>
      </c>
    </row>
    <row r="454" spans="1:6">
      <c r="A454">
        <v>2015</v>
      </c>
      <c r="B454" t="s">
        <v>23</v>
      </c>
      <c r="C454" t="s">
        <v>14</v>
      </c>
      <c r="D454" t="s">
        <v>22</v>
      </c>
      <c r="E454" t="s">
        <v>6</v>
      </c>
      <c r="F454">
        <v>71</v>
      </c>
    </row>
    <row r="455" spans="1:6">
      <c r="A455">
        <v>2015</v>
      </c>
      <c r="B455" t="s">
        <v>23</v>
      </c>
      <c r="C455" t="s">
        <v>14</v>
      </c>
      <c r="D455" t="s">
        <v>22</v>
      </c>
      <c r="E455" t="s">
        <v>7</v>
      </c>
      <c r="F455">
        <v>1.5</v>
      </c>
    </row>
    <row r="456" spans="1:6">
      <c r="A456">
        <v>2015</v>
      </c>
      <c r="B456" t="s">
        <v>23</v>
      </c>
      <c r="C456" t="s">
        <v>14</v>
      </c>
      <c r="D456" t="s">
        <v>22</v>
      </c>
      <c r="E456" t="s">
        <v>8</v>
      </c>
      <c r="F456">
        <v>27.5</v>
      </c>
    </row>
    <row r="457" spans="1:6">
      <c r="A457">
        <v>2015</v>
      </c>
      <c r="B457" t="s">
        <v>23</v>
      </c>
      <c r="C457" t="s">
        <v>14</v>
      </c>
      <c r="D457" t="s">
        <v>20</v>
      </c>
      <c r="E457" t="s">
        <v>6</v>
      </c>
      <c r="F457">
        <v>100</v>
      </c>
    </row>
    <row r="458" spans="1:6">
      <c r="A458">
        <v>2015</v>
      </c>
      <c r="B458" t="s">
        <v>23</v>
      </c>
      <c r="C458" t="s">
        <v>15</v>
      </c>
      <c r="D458" t="s">
        <v>22</v>
      </c>
      <c r="E458" t="s">
        <v>6</v>
      </c>
      <c r="F458">
        <v>37.200000000000003</v>
      </c>
    </row>
    <row r="459" spans="1:6">
      <c r="A459">
        <v>2015</v>
      </c>
      <c r="B459" t="s">
        <v>23</v>
      </c>
      <c r="C459" t="s">
        <v>15</v>
      </c>
      <c r="D459" t="s">
        <v>22</v>
      </c>
      <c r="E459" t="s">
        <v>7</v>
      </c>
      <c r="F459">
        <v>20.3</v>
      </c>
    </row>
    <row r="460" spans="1:6">
      <c r="A460">
        <v>2015</v>
      </c>
      <c r="B460" t="s">
        <v>23</v>
      </c>
      <c r="C460" t="s">
        <v>15</v>
      </c>
      <c r="D460" t="s">
        <v>22</v>
      </c>
      <c r="E460" t="s">
        <v>8</v>
      </c>
      <c r="F460">
        <v>42.5</v>
      </c>
    </row>
    <row r="461" spans="1:6">
      <c r="A461">
        <v>2015</v>
      </c>
      <c r="B461" t="s">
        <v>23</v>
      </c>
      <c r="C461" t="s">
        <v>15</v>
      </c>
      <c r="D461" t="s">
        <v>20</v>
      </c>
      <c r="E461" t="s">
        <v>6</v>
      </c>
      <c r="F461">
        <v>83.8</v>
      </c>
    </row>
    <row r="462" spans="1:6">
      <c r="A462">
        <v>2015</v>
      </c>
      <c r="B462" t="s">
        <v>23</v>
      </c>
      <c r="C462" t="s">
        <v>15</v>
      </c>
      <c r="D462" t="s">
        <v>20</v>
      </c>
      <c r="E462" t="s">
        <v>7</v>
      </c>
      <c r="F462">
        <v>1.9</v>
      </c>
    </row>
    <row r="463" spans="1:6">
      <c r="A463">
        <v>2015</v>
      </c>
      <c r="B463" t="s">
        <v>23</v>
      </c>
      <c r="C463" t="s">
        <v>15</v>
      </c>
      <c r="D463" t="s">
        <v>20</v>
      </c>
      <c r="E463" t="s">
        <v>8</v>
      </c>
      <c r="F463">
        <v>14.2</v>
      </c>
    </row>
    <row r="464" spans="1:6">
      <c r="A464">
        <v>2015</v>
      </c>
      <c r="B464" t="s">
        <v>23</v>
      </c>
      <c r="C464" t="s">
        <v>16</v>
      </c>
      <c r="D464" t="s">
        <v>22</v>
      </c>
      <c r="E464" t="s">
        <v>6</v>
      </c>
      <c r="F464">
        <v>24.5</v>
      </c>
    </row>
    <row r="465" spans="1:6">
      <c r="A465">
        <v>2015</v>
      </c>
      <c r="B465" t="s">
        <v>23</v>
      </c>
      <c r="C465" t="s">
        <v>16</v>
      </c>
      <c r="D465" t="s">
        <v>22</v>
      </c>
      <c r="E465" t="s">
        <v>7</v>
      </c>
      <c r="F465">
        <v>25.5</v>
      </c>
    </row>
    <row r="466" spans="1:6">
      <c r="A466">
        <v>2015</v>
      </c>
      <c r="B466" t="s">
        <v>23</v>
      </c>
      <c r="C466" t="s">
        <v>16</v>
      </c>
      <c r="D466" t="s">
        <v>22</v>
      </c>
      <c r="E466" t="s">
        <v>8</v>
      </c>
      <c r="F466">
        <v>49.9</v>
      </c>
    </row>
    <row r="467" spans="1:6">
      <c r="A467">
        <v>2015</v>
      </c>
      <c r="B467" t="s">
        <v>23</v>
      </c>
      <c r="C467" t="s">
        <v>16</v>
      </c>
      <c r="D467" t="s">
        <v>20</v>
      </c>
      <c r="E467" t="s">
        <v>6</v>
      </c>
      <c r="F467">
        <v>54.6</v>
      </c>
    </row>
    <row r="468" spans="1:6">
      <c r="A468">
        <v>2015</v>
      </c>
      <c r="B468" t="s">
        <v>23</v>
      </c>
      <c r="C468" t="s">
        <v>16</v>
      </c>
      <c r="D468" t="s">
        <v>20</v>
      </c>
      <c r="E468" t="s">
        <v>7</v>
      </c>
      <c r="F468">
        <v>2.1</v>
      </c>
    </row>
    <row r="469" spans="1:6">
      <c r="A469">
        <v>2015</v>
      </c>
      <c r="B469" t="s">
        <v>23</v>
      </c>
      <c r="C469" t="s">
        <v>16</v>
      </c>
      <c r="D469" t="s">
        <v>20</v>
      </c>
      <c r="E469" t="s">
        <v>8</v>
      </c>
      <c r="F469">
        <v>43.3</v>
      </c>
    </row>
    <row r="470" spans="1:6">
      <c r="A470">
        <v>2015</v>
      </c>
      <c r="B470" t="s">
        <v>23</v>
      </c>
      <c r="C470" t="s">
        <v>17</v>
      </c>
      <c r="D470" t="s">
        <v>22</v>
      </c>
      <c r="E470" t="s">
        <v>6</v>
      </c>
      <c r="F470">
        <v>55.1</v>
      </c>
    </row>
    <row r="471" spans="1:6">
      <c r="A471">
        <v>2015</v>
      </c>
      <c r="B471" t="s">
        <v>23</v>
      </c>
      <c r="C471" t="s">
        <v>17</v>
      </c>
      <c r="D471" t="s">
        <v>22</v>
      </c>
      <c r="E471" t="s">
        <v>7</v>
      </c>
      <c r="F471">
        <v>12.5</v>
      </c>
    </row>
    <row r="472" spans="1:6">
      <c r="A472">
        <v>2015</v>
      </c>
      <c r="B472" t="s">
        <v>23</v>
      </c>
      <c r="C472" t="s">
        <v>17</v>
      </c>
      <c r="D472" t="s">
        <v>22</v>
      </c>
      <c r="E472" t="s">
        <v>8</v>
      </c>
      <c r="F472">
        <v>32.4</v>
      </c>
    </row>
    <row r="473" spans="1:6">
      <c r="A473">
        <v>2015</v>
      </c>
      <c r="B473" t="s">
        <v>23</v>
      </c>
      <c r="C473" t="s">
        <v>17</v>
      </c>
      <c r="D473" t="s">
        <v>20</v>
      </c>
      <c r="E473" t="s">
        <v>6</v>
      </c>
      <c r="F473">
        <v>97.3</v>
      </c>
    </row>
    <row r="474" spans="1:6">
      <c r="A474">
        <v>2015</v>
      </c>
      <c r="B474" t="s">
        <v>23</v>
      </c>
      <c r="C474" t="s">
        <v>17</v>
      </c>
      <c r="D474" t="s">
        <v>20</v>
      </c>
      <c r="E474" t="s">
        <v>8</v>
      </c>
      <c r="F474">
        <v>2.7</v>
      </c>
    </row>
    <row r="475" spans="1:6">
      <c r="A475">
        <v>2015</v>
      </c>
      <c r="B475" t="s">
        <v>23</v>
      </c>
      <c r="C475" t="s">
        <v>18</v>
      </c>
      <c r="D475" t="s">
        <v>22</v>
      </c>
      <c r="E475" t="s">
        <v>6</v>
      </c>
      <c r="F475">
        <v>25.8</v>
      </c>
    </row>
    <row r="476" spans="1:6">
      <c r="A476">
        <v>2015</v>
      </c>
      <c r="B476" t="s">
        <v>23</v>
      </c>
      <c r="C476" t="s">
        <v>18</v>
      </c>
      <c r="D476" t="s">
        <v>22</v>
      </c>
      <c r="E476" t="s">
        <v>7</v>
      </c>
      <c r="F476">
        <v>49.4</v>
      </c>
    </row>
    <row r="477" spans="1:6">
      <c r="A477">
        <v>2015</v>
      </c>
      <c r="B477" t="s">
        <v>23</v>
      </c>
      <c r="C477" t="s">
        <v>18</v>
      </c>
      <c r="D477" t="s">
        <v>22</v>
      </c>
      <c r="E477" t="s">
        <v>8</v>
      </c>
      <c r="F477">
        <v>24.8</v>
      </c>
    </row>
    <row r="478" spans="1:6">
      <c r="A478">
        <v>2015</v>
      </c>
      <c r="B478" t="s">
        <v>23</v>
      </c>
      <c r="C478" t="s">
        <v>18</v>
      </c>
      <c r="D478" t="s">
        <v>20</v>
      </c>
      <c r="E478" t="s">
        <v>6</v>
      </c>
      <c r="F478">
        <v>86</v>
      </c>
    </row>
    <row r="479" spans="1:6">
      <c r="A479">
        <v>2015</v>
      </c>
      <c r="B479" t="s">
        <v>23</v>
      </c>
      <c r="C479" t="s">
        <v>18</v>
      </c>
      <c r="D479" t="s">
        <v>20</v>
      </c>
      <c r="E479" t="s">
        <v>7</v>
      </c>
      <c r="F479">
        <v>4.5</v>
      </c>
    </row>
    <row r="480" spans="1:6">
      <c r="A480">
        <v>2015</v>
      </c>
      <c r="B480" t="s">
        <v>23</v>
      </c>
      <c r="C480" t="s">
        <v>18</v>
      </c>
      <c r="D480" t="s">
        <v>20</v>
      </c>
      <c r="E480" t="s">
        <v>8</v>
      </c>
      <c r="F480">
        <v>9.5</v>
      </c>
    </row>
    <row r="481" spans="1:6">
      <c r="A481">
        <v>2015</v>
      </c>
      <c r="B481" t="s">
        <v>23</v>
      </c>
      <c r="C481" t="s">
        <v>19</v>
      </c>
      <c r="D481" t="s">
        <v>22</v>
      </c>
      <c r="E481" t="s">
        <v>6</v>
      </c>
      <c r="F481">
        <v>25.2</v>
      </c>
    </row>
    <row r="482" spans="1:6">
      <c r="A482">
        <v>2015</v>
      </c>
      <c r="B482" t="s">
        <v>23</v>
      </c>
      <c r="C482" t="s">
        <v>19</v>
      </c>
      <c r="D482" t="s">
        <v>22</v>
      </c>
      <c r="E482" t="s">
        <v>7</v>
      </c>
      <c r="F482">
        <v>30.1</v>
      </c>
    </row>
    <row r="483" spans="1:6">
      <c r="A483">
        <v>2015</v>
      </c>
      <c r="B483" t="s">
        <v>23</v>
      </c>
      <c r="C483" t="s">
        <v>19</v>
      </c>
      <c r="D483" t="s">
        <v>22</v>
      </c>
      <c r="E483" t="s">
        <v>8</v>
      </c>
      <c r="F483">
        <v>44.6</v>
      </c>
    </row>
    <row r="484" spans="1:6">
      <c r="A484">
        <v>2015</v>
      </c>
      <c r="B484" t="s">
        <v>23</v>
      </c>
      <c r="C484" t="s">
        <v>19</v>
      </c>
      <c r="D484" t="s">
        <v>20</v>
      </c>
      <c r="E484" t="s">
        <v>6</v>
      </c>
      <c r="F484">
        <v>45.7</v>
      </c>
    </row>
    <row r="485" spans="1:6">
      <c r="A485">
        <v>2015</v>
      </c>
      <c r="B485" t="s">
        <v>23</v>
      </c>
      <c r="C485" t="s">
        <v>19</v>
      </c>
      <c r="D485" t="s">
        <v>20</v>
      </c>
      <c r="E485" t="s">
        <v>7</v>
      </c>
      <c r="F485">
        <v>10.6</v>
      </c>
    </row>
    <row r="486" spans="1:6">
      <c r="A486">
        <v>2015</v>
      </c>
      <c r="B486" t="s">
        <v>23</v>
      </c>
      <c r="C486" t="s">
        <v>19</v>
      </c>
      <c r="D486" t="s">
        <v>20</v>
      </c>
      <c r="E486" t="s">
        <v>8</v>
      </c>
      <c r="F486">
        <v>43.8</v>
      </c>
    </row>
    <row r="487" spans="1:6">
      <c r="A487">
        <v>2015</v>
      </c>
      <c r="B487" t="s">
        <v>21</v>
      </c>
      <c r="C487" t="s">
        <v>4</v>
      </c>
      <c r="D487" t="s">
        <v>22</v>
      </c>
      <c r="E487" t="s">
        <v>6</v>
      </c>
      <c r="F487">
        <v>38.200000000000003</v>
      </c>
    </row>
    <row r="488" spans="1:6">
      <c r="A488">
        <v>2015</v>
      </c>
      <c r="B488" t="s">
        <v>21</v>
      </c>
      <c r="C488" t="s">
        <v>4</v>
      </c>
      <c r="D488" t="s">
        <v>22</v>
      </c>
      <c r="E488" t="s">
        <v>7</v>
      </c>
      <c r="F488">
        <v>17.7</v>
      </c>
    </row>
    <row r="489" spans="1:6">
      <c r="A489">
        <v>2015</v>
      </c>
      <c r="B489" t="s">
        <v>21</v>
      </c>
      <c r="C489" t="s">
        <v>4</v>
      </c>
      <c r="D489" t="s">
        <v>22</v>
      </c>
      <c r="E489" t="s">
        <v>8</v>
      </c>
      <c r="F489">
        <v>44.2</v>
      </c>
    </row>
    <row r="490" spans="1:6">
      <c r="A490">
        <v>2015</v>
      </c>
      <c r="B490" t="s">
        <v>21</v>
      </c>
      <c r="C490" t="s">
        <v>4</v>
      </c>
      <c r="D490" t="s">
        <v>20</v>
      </c>
      <c r="E490" t="s">
        <v>6</v>
      </c>
      <c r="F490">
        <v>75.8</v>
      </c>
    </row>
    <row r="491" spans="1:6">
      <c r="A491">
        <v>2015</v>
      </c>
      <c r="B491" t="s">
        <v>21</v>
      </c>
      <c r="C491" t="s">
        <v>4</v>
      </c>
      <c r="D491" t="s">
        <v>20</v>
      </c>
      <c r="E491" t="s">
        <v>7</v>
      </c>
      <c r="F491">
        <v>0.5</v>
      </c>
    </row>
    <row r="492" spans="1:6">
      <c r="A492">
        <v>2015</v>
      </c>
      <c r="B492" t="s">
        <v>21</v>
      </c>
      <c r="C492" t="s">
        <v>4</v>
      </c>
      <c r="D492" t="s">
        <v>20</v>
      </c>
      <c r="E492" t="s">
        <v>8</v>
      </c>
      <c r="F492">
        <v>23.7</v>
      </c>
    </row>
    <row r="493" spans="1:6">
      <c r="A493">
        <v>2015</v>
      </c>
      <c r="B493" t="s">
        <v>21</v>
      </c>
      <c r="C493" t="s">
        <v>10</v>
      </c>
      <c r="D493" t="s">
        <v>22</v>
      </c>
      <c r="E493" t="s">
        <v>6</v>
      </c>
      <c r="F493">
        <v>71.400000000000006</v>
      </c>
    </row>
    <row r="494" spans="1:6">
      <c r="A494">
        <v>2015</v>
      </c>
      <c r="B494" t="s">
        <v>21</v>
      </c>
      <c r="C494" t="s">
        <v>10</v>
      </c>
      <c r="D494" t="s">
        <v>22</v>
      </c>
      <c r="E494" t="s">
        <v>7</v>
      </c>
      <c r="F494">
        <v>4.9000000000000004</v>
      </c>
    </row>
    <row r="495" spans="1:6">
      <c r="A495">
        <v>2015</v>
      </c>
      <c r="B495" t="s">
        <v>21</v>
      </c>
      <c r="C495" t="s">
        <v>10</v>
      </c>
      <c r="D495" t="s">
        <v>22</v>
      </c>
      <c r="E495" t="s">
        <v>8</v>
      </c>
      <c r="F495">
        <v>23.7</v>
      </c>
    </row>
    <row r="496" spans="1:6">
      <c r="A496">
        <v>2015</v>
      </c>
      <c r="B496" t="s">
        <v>21</v>
      </c>
      <c r="C496" t="s">
        <v>10</v>
      </c>
      <c r="D496" t="s">
        <v>20</v>
      </c>
      <c r="E496" t="s">
        <v>6</v>
      </c>
      <c r="F496">
        <v>95.3</v>
      </c>
    </row>
    <row r="497" spans="1:6">
      <c r="A497">
        <v>2015</v>
      </c>
      <c r="B497" t="s">
        <v>21</v>
      </c>
      <c r="C497" t="s">
        <v>10</v>
      </c>
      <c r="D497" t="s">
        <v>20</v>
      </c>
      <c r="E497" t="s">
        <v>7</v>
      </c>
      <c r="F497">
        <v>0.7</v>
      </c>
    </row>
    <row r="498" spans="1:6">
      <c r="A498">
        <v>2015</v>
      </c>
      <c r="B498" t="s">
        <v>21</v>
      </c>
      <c r="C498" t="s">
        <v>10</v>
      </c>
      <c r="D498" t="s">
        <v>20</v>
      </c>
      <c r="E498" t="s">
        <v>8</v>
      </c>
      <c r="F498">
        <v>4</v>
      </c>
    </row>
    <row r="499" spans="1:6">
      <c r="A499">
        <v>2015</v>
      </c>
      <c r="B499" t="s">
        <v>21</v>
      </c>
      <c r="C499" t="s">
        <v>11</v>
      </c>
      <c r="D499" t="s">
        <v>22</v>
      </c>
      <c r="E499" t="s">
        <v>6</v>
      </c>
      <c r="F499">
        <v>53.4</v>
      </c>
    </row>
    <row r="500" spans="1:6">
      <c r="A500">
        <v>2015</v>
      </c>
      <c r="B500" t="s">
        <v>21</v>
      </c>
      <c r="C500" t="s">
        <v>11</v>
      </c>
      <c r="D500" t="s">
        <v>22</v>
      </c>
      <c r="E500" t="s">
        <v>7</v>
      </c>
      <c r="F500">
        <v>5</v>
      </c>
    </row>
    <row r="501" spans="1:6">
      <c r="A501">
        <v>2015</v>
      </c>
      <c r="B501" t="s">
        <v>21</v>
      </c>
      <c r="C501" t="s">
        <v>11</v>
      </c>
      <c r="D501" t="s">
        <v>22</v>
      </c>
      <c r="E501" t="s">
        <v>8</v>
      </c>
      <c r="F501">
        <v>41.7</v>
      </c>
    </row>
    <row r="502" spans="1:6">
      <c r="A502">
        <v>2015</v>
      </c>
      <c r="B502" t="s">
        <v>21</v>
      </c>
      <c r="C502" t="s">
        <v>11</v>
      </c>
      <c r="D502" t="s">
        <v>20</v>
      </c>
      <c r="E502" t="s">
        <v>6</v>
      </c>
      <c r="F502">
        <v>81.3</v>
      </c>
    </row>
    <row r="503" spans="1:6">
      <c r="A503">
        <v>2015</v>
      </c>
      <c r="B503" t="s">
        <v>21</v>
      </c>
      <c r="C503" t="s">
        <v>11</v>
      </c>
      <c r="D503" t="s">
        <v>20</v>
      </c>
      <c r="E503" t="s">
        <v>7</v>
      </c>
      <c r="F503">
        <v>0.1</v>
      </c>
    </row>
    <row r="504" spans="1:6">
      <c r="A504">
        <v>2015</v>
      </c>
      <c r="B504" t="s">
        <v>21</v>
      </c>
      <c r="C504" t="s">
        <v>11</v>
      </c>
      <c r="D504" t="s">
        <v>20</v>
      </c>
      <c r="E504" t="s">
        <v>8</v>
      </c>
      <c r="F504">
        <v>18.600000000000001</v>
      </c>
    </row>
    <row r="505" spans="1:6">
      <c r="A505">
        <v>2015</v>
      </c>
      <c r="B505" t="s">
        <v>21</v>
      </c>
      <c r="C505" t="s">
        <v>12</v>
      </c>
      <c r="D505" t="s">
        <v>22</v>
      </c>
      <c r="E505" t="s">
        <v>6</v>
      </c>
      <c r="F505">
        <v>42.3</v>
      </c>
    </row>
    <row r="506" spans="1:6">
      <c r="A506">
        <v>2015</v>
      </c>
      <c r="B506" t="s">
        <v>21</v>
      </c>
      <c r="C506" t="s">
        <v>12</v>
      </c>
      <c r="D506" t="s">
        <v>22</v>
      </c>
      <c r="E506" t="s">
        <v>7</v>
      </c>
      <c r="F506">
        <v>16.100000000000001</v>
      </c>
    </row>
    <row r="507" spans="1:6">
      <c r="A507">
        <v>2015</v>
      </c>
      <c r="B507" t="s">
        <v>21</v>
      </c>
      <c r="C507" t="s">
        <v>12</v>
      </c>
      <c r="D507" t="s">
        <v>22</v>
      </c>
      <c r="E507" t="s">
        <v>8</v>
      </c>
      <c r="F507">
        <v>41.7</v>
      </c>
    </row>
    <row r="508" spans="1:6">
      <c r="A508">
        <v>2015</v>
      </c>
      <c r="B508" t="s">
        <v>21</v>
      </c>
      <c r="C508" t="s">
        <v>12</v>
      </c>
      <c r="D508" t="s">
        <v>20</v>
      </c>
      <c r="E508" t="s">
        <v>6</v>
      </c>
      <c r="F508">
        <v>84.8</v>
      </c>
    </row>
    <row r="509" spans="1:6">
      <c r="A509">
        <v>2015</v>
      </c>
      <c r="B509" t="s">
        <v>21</v>
      </c>
      <c r="C509" t="s">
        <v>12</v>
      </c>
      <c r="D509" t="s">
        <v>20</v>
      </c>
      <c r="E509" t="s">
        <v>8</v>
      </c>
      <c r="F509">
        <v>15.2</v>
      </c>
    </row>
    <row r="510" spans="1:6">
      <c r="A510">
        <v>2015</v>
      </c>
      <c r="B510" t="s">
        <v>21</v>
      </c>
      <c r="C510" t="s">
        <v>13</v>
      </c>
      <c r="D510" t="s">
        <v>20</v>
      </c>
      <c r="E510" t="s">
        <v>6</v>
      </c>
      <c r="F510">
        <v>99.5</v>
      </c>
    </row>
    <row r="511" spans="1:6">
      <c r="A511">
        <v>2015</v>
      </c>
      <c r="B511" t="s">
        <v>21</v>
      </c>
      <c r="C511" t="s">
        <v>13</v>
      </c>
      <c r="D511" t="s">
        <v>20</v>
      </c>
      <c r="E511" t="s">
        <v>8</v>
      </c>
      <c r="F511">
        <v>0.5</v>
      </c>
    </row>
    <row r="512" spans="1:6">
      <c r="A512">
        <v>2015</v>
      </c>
      <c r="B512" t="s">
        <v>21</v>
      </c>
      <c r="C512" t="s">
        <v>14</v>
      </c>
      <c r="D512" t="s">
        <v>22</v>
      </c>
      <c r="E512" t="s">
        <v>6</v>
      </c>
      <c r="F512">
        <v>71.8</v>
      </c>
    </row>
    <row r="513" spans="1:6">
      <c r="A513">
        <v>2015</v>
      </c>
      <c r="B513" t="s">
        <v>21</v>
      </c>
      <c r="C513" t="s">
        <v>14</v>
      </c>
      <c r="D513" t="s">
        <v>22</v>
      </c>
      <c r="E513" t="s">
        <v>7</v>
      </c>
      <c r="F513">
        <v>15.5</v>
      </c>
    </row>
    <row r="514" spans="1:6">
      <c r="A514">
        <v>2015</v>
      </c>
      <c r="B514" t="s">
        <v>21</v>
      </c>
      <c r="C514" t="s">
        <v>14</v>
      </c>
      <c r="D514" t="s">
        <v>22</v>
      </c>
      <c r="E514" t="s">
        <v>8</v>
      </c>
      <c r="F514">
        <v>12.6</v>
      </c>
    </row>
    <row r="515" spans="1:6">
      <c r="A515">
        <v>2015</v>
      </c>
      <c r="B515" t="s">
        <v>21</v>
      </c>
      <c r="C515" t="s">
        <v>14</v>
      </c>
      <c r="D515" t="s">
        <v>20</v>
      </c>
      <c r="E515" t="s">
        <v>6</v>
      </c>
      <c r="F515">
        <v>98.2</v>
      </c>
    </row>
    <row r="516" spans="1:6">
      <c r="A516">
        <v>2015</v>
      </c>
      <c r="B516" t="s">
        <v>21</v>
      </c>
      <c r="C516" t="s">
        <v>14</v>
      </c>
      <c r="D516" t="s">
        <v>20</v>
      </c>
      <c r="E516" t="s">
        <v>8</v>
      </c>
      <c r="F516">
        <v>1.8</v>
      </c>
    </row>
    <row r="517" spans="1:6">
      <c r="A517">
        <v>2015</v>
      </c>
      <c r="B517" t="s">
        <v>21</v>
      </c>
      <c r="C517" t="s">
        <v>15</v>
      </c>
      <c r="D517" t="s">
        <v>22</v>
      </c>
      <c r="E517" t="s">
        <v>6</v>
      </c>
      <c r="F517">
        <v>27.2</v>
      </c>
    </row>
    <row r="518" spans="1:6">
      <c r="A518">
        <v>2015</v>
      </c>
      <c r="B518" t="s">
        <v>21</v>
      </c>
      <c r="C518" t="s">
        <v>15</v>
      </c>
      <c r="D518" t="s">
        <v>22</v>
      </c>
      <c r="E518" t="s">
        <v>7</v>
      </c>
      <c r="F518">
        <v>29</v>
      </c>
    </row>
    <row r="519" spans="1:6">
      <c r="A519">
        <v>2015</v>
      </c>
      <c r="B519" t="s">
        <v>21</v>
      </c>
      <c r="C519" t="s">
        <v>15</v>
      </c>
      <c r="D519" t="s">
        <v>22</v>
      </c>
      <c r="E519" t="s">
        <v>8</v>
      </c>
      <c r="F519">
        <v>43.8</v>
      </c>
    </row>
    <row r="520" spans="1:6">
      <c r="A520">
        <v>2015</v>
      </c>
      <c r="B520" t="s">
        <v>21</v>
      </c>
      <c r="C520" t="s">
        <v>15</v>
      </c>
      <c r="D520" t="s">
        <v>20</v>
      </c>
      <c r="E520" t="s">
        <v>6</v>
      </c>
      <c r="F520">
        <v>75.099999999999994</v>
      </c>
    </row>
    <row r="521" spans="1:6">
      <c r="A521">
        <v>2015</v>
      </c>
      <c r="B521" t="s">
        <v>21</v>
      </c>
      <c r="C521" t="s">
        <v>15</v>
      </c>
      <c r="D521" t="s">
        <v>20</v>
      </c>
      <c r="E521" t="s">
        <v>7</v>
      </c>
      <c r="F521">
        <v>7.7</v>
      </c>
    </row>
    <row r="522" spans="1:6">
      <c r="A522">
        <v>2015</v>
      </c>
      <c r="B522" t="s">
        <v>21</v>
      </c>
      <c r="C522" t="s">
        <v>15</v>
      </c>
      <c r="D522" t="s">
        <v>20</v>
      </c>
      <c r="E522" t="s">
        <v>8</v>
      </c>
      <c r="F522">
        <v>17.2</v>
      </c>
    </row>
    <row r="523" spans="1:6">
      <c r="A523">
        <v>2015</v>
      </c>
      <c r="B523" t="s">
        <v>21</v>
      </c>
      <c r="C523" t="s">
        <v>16</v>
      </c>
      <c r="D523" t="s">
        <v>22</v>
      </c>
      <c r="E523" t="s">
        <v>6</v>
      </c>
      <c r="F523">
        <v>39.200000000000003</v>
      </c>
    </row>
    <row r="524" spans="1:6">
      <c r="A524">
        <v>2015</v>
      </c>
      <c r="B524" t="s">
        <v>21</v>
      </c>
      <c r="C524" t="s">
        <v>16</v>
      </c>
      <c r="D524" t="s">
        <v>22</v>
      </c>
      <c r="E524" t="s">
        <v>7</v>
      </c>
      <c r="F524">
        <v>19.8</v>
      </c>
    </row>
    <row r="525" spans="1:6">
      <c r="A525">
        <v>2015</v>
      </c>
      <c r="B525" t="s">
        <v>21</v>
      </c>
      <c r="C525" t="s">
        <v>16</v>
      </c>
      <c r="D525" t="s">
        <v>22</v>
      </c>
      <c r="E525" t="s">
        <v>8</v>
      </c>
      <c r="F525">
        <v>41.1</v>
      </c>
    </row>
    <row r="526" spans="1:6">
      <c r="A526">
        <v>2015</v>
      </c>
      <c r="B526" t="s">
        <v>21</v>
      </c>
      <c r="C526" t="s">
        <v>16</v>
      </c>
      <c r="D526" t="s">
        <v>20</v>
      </c>
      <c r="E526" t="s">
        <v>6</v>
      </c>
      <c r="F526">
        <v>60.6</v>
      </c>
    </row>
    <row r="527" spans="1:6">
      <c r="A527">
        <v>2015</v>
      </c>
      <c r="B527" t="s">
        <v>21</v>
      </c>
      <c r="C527" t="s">
        <v>16</v>
      </c>
      <c r="D527" t="s">
        <v>20</v>
      </c>
      <c r="E527" t="s">
        <v>7</v>
      </c>
      <c r="F527">
        <v>5.7</v>
      </c>
    </row>
    <row r="528" spans="1:6">
      <c r="A528">
        <v>2015</v>
      </c>
      <c r="B528" t="s">
        <v>21</v>
      </c>
      <c r="C528" t="s">
        <v>16</v>
      </c>
      <c r="D528" t="s">
        <v>20</v>
      </c>
      <c r="E528" t="s">
        <v>8</v>
      </c>
      <c r="F528">
        <v>33.799999999999997</v>
      </c>
    </row>
    <row r="529" spans="1:6">
      <c r="A529">
        <v>2015</v>
      </c>
      <c r="B529" t="s">
        <v>21</v>
      </c>
      <c r="C529" t="s">
        <v>17</v>
      </c>
      <c r="D529" t="s">
        <v>22</v>
      </c>
      <c r="E529" t="s">
        <v>6</v>
      </c>
      <c r="F529">
        <v>48.4</v>
      </c>
    </row>
    <row r="530" spans="1:6">
      <c r="A530">
        <v>2015</v>
      </c>
      <c r="B530" t="s">
        <v>21</v>
      </c>
      <c r="C530" t="s">
        <v>17</v>
      </c>
      <c r="D530" t="s">
        <v>22</v>
      </c>
      <c r="E530" t="s">
        <v>7</v>
      </c>
      <c r="F530">
        <v>14.4</v>
      </c>
    </row>
    <row r="531" spans="1:6">
      <c r="A531">
        <v>2015</v>
      </c>
      <c r="B531" t="s">
        <v>21</v>
      </c>
      <c r="C531" t="s">
        <v>17</v>
      </c>
      <c r="D531" t="s">
        <v>22</v>
      </c>
      <c r="E531" t="s">
        <v>8</v>
      </c>
      <c r="F531">
        <v>37.299999999999997</v>
      </c>
    </row>
    <row r="532" spans="1:6">
      <c r="A532">
        <v>2015</v>
      </c>
      <c r="B532" t="s">
        <v>21</v>
      </c>
      <c r="C532" t="s">
        <v>17</v>
      </c>
      <c r="D532" t="s">
        <v>20</v>
      </c>
      <c r="E532" t="s">
        <v>6</v>
      </c>
      <c r="F532">
        <v>93.9</v>
      </c>
    </row>
    <row r="533" spans="1:6">
      <c r="A533">
        <v>2015</v>
      </c>
      <c r="B533" t="s">
        <v>21</v>
      </c>
      <c r="C533" t="s">
        <v>17</v>
      </c>
      <c r="D533" t="s">
        <v>20</v>
      </c>
      <c r="E533" t="s">
        <v>7</v>
      </c>
      <c r="F533">
        <v>0.3</v>
      </c>
    </row>
    <row r="534" spans="1:6">
      <c r="A534">
        <v>2015</v>
      </c>
      <c r="B534" t="s">
        <v>21</v>
      </c>
      <c r="C534" t="s">
        <v>17</v>
      </c>
      <c r="D534" t="s">
        <v>20</v>
      </c>
      <c r="E534" t="s">
        <v>8</v>
      </c>
      <c r="F534">
        <v>5.8</v>
      </c>
    </row>
    <row r="535" spans="1:6">
      <c r="A535">
        <v>2015</v>
      </c>
      <c r="B535" t="s">
        <v>21</v>
      </c>
      <c r="C535" t="s">
        <v>18</v>
      </c>
      <c r="D535" t="s">
        <v>22</v>
      </c>
      <c r="E535" t="s">
        <v>6</v>
      </c>
      <c r="F535">
        <v>46.9</v>
      </c>
    </row>
    <row r="536" spans="1:6">
      <c r="A536">
        <v>2015</v>
      </c>
      <c r="B536" t="s">
        <v>21</v>
      </c>
      <c r="C536" t="s">
        <v>18</v>
      </c>
      <c r="D536" t="s">
        <v>22</v>
      </c>
      <c r="E536" t="s">
        <v>7</v>
      </c>
      <c r="F536">
        <v>17.899999999999999</v>
      </c>
    </row>
    <row r="537" spans="1:6">
      <c r="A537">
        <v>2015</v>
      </c>
      <c r="B537" t="s">
        <v>21</v>
      </c>
      <c r="C537" t="s">
        <v>18</v>
      </c>
      <c r="D537" t="s">
        <v>22</v>
      </c>
      <c r="E537" t="s">
        <v>8</v>
      </c>
      <c r="F537">
        <v>35.299999999999997</v>
      </c>
    </row>
    <row r="538" spans="1:6">
      <c r="A538">
        <v>2015</v>
      </c>
      <c r="B538" t="s">
        <v>21</v>
      </c>
      <c r="C538" t="s">
        <v>18</v>
      </c>
      <c r="D538" t="s">
        <v>20</v>
      </c>
      <c r="E538" t="s">
        <v>6</v>
      </c>
      <c r="F538">
        <v>90.5</v>
      </c>
    </row>
    <row r="539" spans="1:6">
      <c r="A539">
        <v>2015</v>
      </c>
      <c r="B539" t="s">
        <v>21</v>
      </c>
      <c r="C539" t="s">
        <v>18</v>
      </c>
      <c r="D539" t="s">
        <v>20</v>
      </c>
      <c r="E539" t="s">
        <v>7</v>
      </c>
      <c r="F539">
        <v>2</v>
      </c>
    </row>
    <row r="540" spans="1:6">
      <c r="A540">
        <v>2015</v>
      </c>
      <c r="B540" t="s">
        <v>21</v>
      </c>
      <c r="C540" t="s">
        <v>18</v>
      </c>
      <c r="D540" t="s">
        <v>20</v>
      </c>
      <c r="E540" t="s">
        <v>8</v>
      </c>
      <c r="F540">
        <v>7.5</v>
      </c>
    </row>
    <row r="541" spans="1:6">
      <c r="A541">
        <v>2015</v>
      </c>
      <c r="B541" t="s">
        <v>21</v>
      </c>
      <c r="C541" t="s">
        <v>19</v>
      </c>
      <c r="D541" t="s">
        <v>22</v>
      </c>
      <c r="E541" t="s">
        <v>6</v>
      </c>
      <c r="F541">
        <v>24.3</v>
      </c>
    </row>
    <row r="542" spans="1:6">
      <c r="A542">
        <v>2015</v>
      </c>
      <c r="B542" t="s">
        <v>21</v>
      </c>
      <c r="C542" t="s">
        <v>19</v>
      </c>
      <c r="D542" t="s">
        <v>22</v>
      </c>
      <c r="E542" t="s">
        <v>7</v>
      </c>
      <c r="F542">
        <v>21.7</v>
      </c>
    </row>
    <row r="543" spans="1:6">
      <c r="A543">
        <v>2015</v>
      </c>
      <c r="B543" t="s">
        <v>21</v>
      </c>
      <c r="C543" t="s">
        <v>19</v>
      </c>
      <c r="D543" t="s">
        <v>22</v>
      </c>
      <c r="E543" t="s">
        <v>8</v>
      </c>
      <c r="F543">
        <v>53.9</v>
      </c>
    </row>
    <row r="544" spans="1:6">
      <c r="A544">
        <v>2015</v>
      </c>
      <c r="B544" t="s">
        <v>21</v>
      </c>
      <c r="C544" t="s">
        <v>19</v>
      </c>
      <c r="D544" t="s">
        <v>20</v>
      </c>
      <c r="E544" t="s">
        <v>6</v>
      </c>
      <c r="F544">
        <v>60.7</v>
      </c>
    </row>
    <row r="545" spans="1:6">
      <c r="A545">
        <v>2015</v>
      </c>
      <c r="B545" t="s">
        <v>21</v>
      </c>
      <c r="C545" t="s">
        <v>19</v>
      </c>
      <c r="D545" t="s">
        <v>20</v>
      </c>
      <c r="E545" t="s">
        <v>7</v>
      </c>
      <c r="F545">
        <v>8</v>
      </c>
    </row>
    <row r="546" spans="1:6">
      <c r="A546">
        <v>2015</v>
      </c>
      <c r="B546" t="s">
        <v>21</v>
      </c>
      <c r="C546" t="s">
        <v>19</v>
      </c>
      <c r="D546" t="s">
        <v>20</v>
      </c>
      <c r="E546" t="s">
        <v>8</v>
      </c>
      <c r="F546">
        <v>31.3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G68"/>
  <sheetViews>
    <sheetView topLeftCell="A41" zoomScale="117" workbookViewId="0">
      <selection activeCell="G53" sqref="G53"/>
    </sheetView>
  </sheetViews>
  <sheetFormatPr defaultRowHeight="14.4"/>
  <cols>
    <col min="4" max="5" width="20.44140625" customWidth="1"/>
    <col min="6" max="6" width="24.88671875" customWidth="1"/>
  </cols>
  <sheetData>
    <row r="3" spans="4:7">
      <c r="D3" t="s">
        <v>4</v>
      </c>
      <c r="E3" t="s">
        <v>9</v>
      </c>
      <c r="F3" t="s">
        <v>6</v>
      </c>
      <c r="G3">
        <v>56.169999999999995</v>
      </c>
    </row>
    <row r="4" spans="4:7">
      <c r="D4" t="s">
        <v>4</v>
      </c>
      <c r="E4" t="s">
        <v>9</v>
      </c>
      <c r="F4" t="s">
        <v>8</v>
      </c>
      <c r="G4">
        <v>42.500000000000007</v>
      </c>
    </row>
    <row r="5" spans="4:7">
      <c r="D5" t="s">
        <v>4</v>
      </c>
      <c r="E5" t="s">
        <v>9</v>
      </c>
      <c r="F5" t="s">
        <v>7</v>
      </c>
      <c r="G5">
        <v>1.34</v>
      </c>
    </row>
    <row r="6" spans="4:7">
      <c r="D6" t="s">
        <v>10</v>
      </c>
      <c r="E6" t="s">
        <v>9</v>
      </c>
      <c r="F6" t="s">
        <v>6</v>
      </c>
      <c r="G6">
        <v>94.089999999999989</v>
      </c>
    </row>
    <row r="7" spans="4:7">
      <c r="D7" t="s">
        <v>10</v>
      </c>
      <c r="E7" t="s">
        <v>9</v>
      </c>
      <c r="F7" t="s">
        <v>8</v>
      </c>
      <c r="G7">
        <v>4.3600000000000003</v>
      </c>
    </row>
    <row r="8" spans="4:7">
      <c r="D8" t="s">
        <v>10</v>
      </c>
      <c r="E8" t="s">
        <v>9</v>
      </c>
      <c r="F8" t="s">
        <v>7</v>
      </c>
      <c r="G8">
        <v>1.54</v>
      </c>
    </row>
    <row r="9" spans="4:7">
      <c r="D9" t="s">
        <v>11</v>
      </c>
      <c r="E9" t="s">
        <v>9</v>
      </c>
      <c r="F9" t="s">
        <v>6</v>
      </c>
      <c r="G9">
        <v>90.53</v>
      </c>
    </row>
    <row r="10" spans="4:7">
      <c r="D10" t="s">
        <v>11</v>
      </c>
      <c r="E10" t="s">
        <v>9</v>
      </c>
      <c r="F10" t="s">
        <v>8</v>
      </c>
      <c r="G10">
        <v>9.25</v>
      </c>
    </row>
    <row r="11" spans="4:7">
      <c r="D11" t="s">
        <v>11</v>
      </c>
      <c r="E11" t="s">
        <v>9</v>
      </c>
      <c r="F11" t="s">
        <v>7</v>
      </c>
      <c r="G11">
        <v>0.22999999999999998</v>
      </c>
    </row>
    <row r="12" spans="4:7">
      <c r="D12" t="s">
        <v>12</v>
      </c>
      <c r="E12" t="s">
        <v>9</v>
      </c>
      <c r="F12" t="s">
        <v>6</v>
      </c>
      <c r="G12">
        <v>68.63</v>
      </c>
    </row>
    <row r="13" spans="4:7">
      <c r="D13" t="s">
        <v>12</v>
      </c>
      <c r="E13" t="s">
        <v>9</v>
      </c>
      <c r="F13" t="s">
        <v>8</v>
      </c>
      <c r="G13">
        <v>30.48</v>
      </c>
    </row>
    <row r="14" spans="4:7">
      <c r="D14" t="s">
        <v>12</v>
      </c>
      <c r="E14" t="s">
        <v>9</v>
      </c>
      <c r="F14" t="s">
        <v>7</v>
      </c>
      <c r="G14">
        <v>0.89999999999999991</v>
      </c>
    </row>
    <row r="15" spans="4:7">
      <c r="D15" t="s">
        <v>13</v>
      </c>
      <c r="E15" t="s">
        <v>9</v>
      </c>
      <c r="F15" t="s">
        <v>6</v>
      </c>
      <c r="G15">
        <v>99.669999999999987</v>
      </c>
    </row>
    <row r="16" spans="4:7">
      <c r="D16" t="s">
        <v>13</v>
      </c>
      <c r="E16" t="s">
        <v>9</v>
      </c>
      <c r="F16" t="s">
        <v>8</v>
      </c>
      <c r="G16">
        <v>0.31</v>
      </c>
    </row>
    <row r="17" spans="4:7">
      <c r="D17" t="s">
        <v>13</v>
      </c>
      <c r="E17" t="s">
        <v>9</v>
      </c>
      <c r="F17" t="s">
        <v>8</v>
      </c>
      <c r="G17">
        <v>0.01</v>
      </c>
    </row>
    <row r="18" spans="4:7">
      <c r="D18" t="s">
        <v>14</v>
      </c>
      <c r="E18" t="s">
        <v>9</v>
      </c>
      <c r="F18" t="s">
        <v>6</v>
      </c>
      <c r="G18">
        <v>97.410000000000025</v>
      </c>
    </row>
    <row r="19" spans="4:7">
      <c r="D19" t="s">
        <v>14</v>
      </c>
      <c r="E19" t="s">
        <v>9</v>
      </c>
      <c r="F19" t="s">
        <v>8</v>
      </c>
      <c r="G19">
        <v>1.0999999999999999</v>
      </c>
    </row>
    <row r="20" spans="4:7">
      <c r="D20" t="s">
        <v>14</v>
      </c>
      <c r="E20" t="s">
        <v>9</v>
      </c>
      <c r="F20" t="s">
        <v>7</v>
      </c>
      <c r="G20">
        <v>1.49</v>
      </c>
    </row>
    <row r="21" spans="4:7">
      <c r="D21" t="s">
        <v>15</v>
      </c>
      <c r="E21" t="s">
        <v>9</v>
      </c>
      <c r="F21" t="s">
        <v>6</v>
      </c>
      <c r="G21">
        <v>60.639999999999993</v>
      </c>
    </row>
    <row r="22" spans="4:7">
      <c r="D22" t="s">
        <v>15</v>
      </c>
      <c r="E22" t="s">
        <v>9</v>
      </c>
      <c r="F22" t="s">
        <v>8</v>
      </c>
      <c r="G22">
        <v>29.37</v>
      </c>
    </row>
    <row r="23" spans="4:7">
      <c r="D23" t="s">
        <v>15</v>
      </c>
      <c r="E23" t="s">
        <v>9</v>
      </c>
      <c r="F23" t="s">
        <v>7</v>
      </c>
      <c r="G23">
        <v>9.98</v>
      </c>
    </row>
    <row r="24" spans="4:7">
      <c r="D24" t="s">
        <v>16</v>
      </c>
      <c r="E24" t="s">
        <v>9</v>
      </c>
      <c r="F24" t="s">
        <v>6</v>
      </c>
      <c r="G24">
        <v>54.43</v>
      </c>
    </row>
    <row r="25" spans="4:7">
      <c r="D25" t="s">
        <v>16</v>
      </c>
      <c r="E25" t="s">
        <v>9</v>
      </c>
      <c r="F25" t="s">
        <v>8</v>
      </c>
      <c r="G25">
        <v>37.35</v>
      </c>
    </row>
    <row r="26" spans="4:7">
      <c r="D26" t="s">
        <v>16</v>
      </c>
      <c r="E26" t="s">
        <v>9</v>
      </c>
      <c r="F26" t="s">
        <v>7</v>
      </c>
      <c r="G26">
        <v>8.23</v>
      </c>
    </row>
    <row r="27" spans="4:7">
      <c r="D27" t="s">
        <v>17</v>
      </c>
      <c r="E27" t="s">
        <v>9</v>
      </c>
      <c r="F27" t="s">
        <v>6</v>
      </c>
      <c r="G27">
        <v>82.34</v>
      </c>
    </row>
    <row r="28" spans="4:7">
      <c r="D28" t="s">
        <v>17</v>
      </c>
      <c r="E28" t="s">
        <v>9</v>
      </c>
      <c r="F28" t="s">
        <v>8</v>
      </c>
      <c r="G28">
        <v>17.549999999999997</v>
      </c>
    </row>
    <row r="29" spans="4:7">
      <c r="D29" t="s">
        <v>17</v>
      </c>
      <c r="E29" t="s">
        <v>9</v>
      </c>
      <c r="F29" t="s">
        <v>7</v>
      </c>
      <c r="G29">
        <v>0.11</v>
      </c>
    </row>
    <row r="30" spans="4:7">
      <c r="D30" t="s">
        <v>18</v>
      </c>
      <c r="E30" t="s">
        <v>9</v>
      </c>
      <c r="F30" t="s">
        <v>6</v>
      </c>
      <c r="G30">
        <v>87.68</v>
      </c>
    </row>
    <row r="31" spans="4:7">
      <c r="D31" t="s">
        <v>18</v>
      </c>
      <c r="E31" t="s">
        <v>9</v>
      </c>
      <c r="F31" t="s">
        <v>8</v>
      </c>
      <c r="G31">
        <v>10</v>
      </c>
    </row>
    <row r="32" spans="4:7">
      <c r="D32" t="s">
        <v>18</v>
      </c>
      <c r="E32" t="s">
        <v>9</v>
      </c>
      <c r="F32" t="s">
        <v>7</v>
      </c>
      <c r="G32">
        <v>2.3199999999999998</v>
      </c>
    </row>
    <row r="33" spans="4:7">
      <c r="D33" t="s">
        <v>19</v>
      </c>
      <c r="E33" t="s">
        <v>9</v>
      </c>
      <c r="F33" t="s">
        <v>6</v>
      </c>
      <c r="G33">
        <v>49.22</v>
      </c>
    </row>
    <row r="34" spans="4:7">
      <c r="D34" t="s">
        <v>19</v>
      </c>
      <c r="E34" t="s">
        <v>9</v>
      </c>
      <c r="F34" t="s">
        <v>8</v>
      </c>
      <c r="G34">
        <v>43.629999999999995</v>
      </c>
    </row>
    <row r="35" spans="4:7">
      <c r="D35" t="s">
        <v>19</v>
      </c>
      <c r="E35" t="s">
        <v>9</v>
      </c>
      <c r="F35" t="s">
        <v>7</v>
      </c>
      <c r="G35">
        <v>7.1499999999999995</v>
      </c>
    </row>
    <row r="36" spans="4:7">
      <c r="D36" t="s">
        <v>4</v>
      </c>
      <c r="E36" t="s">
        <v>5</v>
      </c>
      <c r="F36" t="s">
        <v>6</v>
      </c>
      <c r="G36">
        <v>32.28</v>
      </c>
    </row>
    <row r="37" spans="4:7">
      <c r="D37" t="s">
        <v>4</v>
      </c>
      <c r="E37" t="s">
        <v>5</v>
      </c>
      <c r="F37" t="s">
        <v>8</v>
      </c>
      <c r="G37">
        <v>55.76</v>
      </c>
    </row>
    <row r="38" spans="4:7">
      <c r="D38" t="s">
        <v>4</v>
      </c>
      <c r="E38" t="s">
        <v>5</v>
      </c>
      <c r="F38" t="s">
        <v>7</v>
      </c>
      <c r="G38">
        <v>11.959999999999999</v>
      </c>
    </row>
    <row r="39" spans="4:7">
      <c r="D39" t="s">
        <v>10</v>
      </c>
      <c r="E39" t="s">
        <v>5</v>
      </c>
      <c r="F39" t="s">
        <v>6</v>
      </c>
      <c r="G39">
        <v>80.040000000000006</v>
      </c>
    </row>
    <row r="40" spans="4:7">
      <c r="D40" t="s">
        <v>10</v>
      </c>
      <c r="E40" t="s">
        <v>5</v>
      </c>
      <c r="F40" t="s">
        <v>8</v>
      </c>
      <c r="G40">
        <v>8.5500000000000025</v>
      </c>
    </row>
    <row r="41" spans="4:7">
      <c r="D41" t="s">
        <v>10</v>
      </c>
      <c r="E41" t="s">
        <v>5</v>
      </c>
      <c r="F41" t="s">
        <v>7</v>
      </c>
      <c r="G41">
        <v>11.41</v>
      </c>
    </row>
    <row r="42" spans="4:7">
      <c r="D42" t="s">
        <v>11</v>
      </c>
      <c r="E42" t="s">
        <v>5</v>
      </c>
      <c r="F42" t="s">
        <v>6</v>
      </c>
      <c r="G42">
        <v>49.610000000000007</v>
      </c>
    </row>
    <row r="43" spans="4:7">
      <c r="D43" t="s">
        <v>11</v>
      </c>
      <c r="E43" t="s">
        <v>5</v>
      </c>
      <c r="F43" t="s">
        <v>8</v>
      </c>
      <c r="G43">
        <v>49.09</v>
      </c>
    </row>
    <row r="44" spans="4:7">
      <c r="D44" t="s">
        <v>11</v>
      </c>
      <c r="E44" t="s">
        <v>5</v>
      </c>
      <c r="F44" t="s">
        <v>7</v>
      </c>
      <c r="G44">
        <v>1.3</v>
      </c>
    </row>
    <row r="45" spans="4:7">
      <c r="D45" t="s">
        <v>12</v>
      </c>
      <c r="E45" t="s">
        <v>5</v>
      </c>
      <c r="F45" t="s">
        <v>6</v>
      </c>
      <c r="G45">
        <v>34.940000000000005</v>
      </c>
    </row>
    <row r="46" spans="4:7">
      <c r="D46" t="s">
        <v>12</v>
      </c>
      <c r="E46" t="s">
        <v>5</v>
      </c>
      <c r="F46" t="s">
        <v>8</v>
      </c>
      <c r="G46">
        <v>36.490000000000009</v>
      </c>
    </row>
    <row r="47" spans="4:7">
      <c r="D47" t="s">
        <v>12</v>
      </c>
      <c r="E47" t="s">
        <v>5</v>
      </c>
      <c r="F47" t="s">
        <v>7</v>
      </c>
      <c r="G47">
        <v>28.57</v>
      </c>
    </row>
    <row r="48" spans="4:7">
      <c r="D48" t="s">
        <v>13</v>
      </c>
      <c r="E48" t="s">
        <v>5</v>
      </c>
      <c r="F48" t="s">
        <v>6</v>
      </c>
      <c r="G48">
        <v>83.46</v>
      </c>
    </row>
    <row r="49" spans="4:7">
      <c r="D49" t="s">
        <v>13</v>
      </c>
      <c r="E49" t="s">
        <v>5</v>
      </c>
      <c r="F49" t="s">
        <v>8</v>
      </c>
      <c r="G49">
        <v>10.84</v>
      </c>
    </row>
    <row r="50" spans="4:7">
      <c r="D50" t="s">
        <v>13</v>
      </c>
      <c r="E50" t="s">
        <v>5</v>
      </c>
      <c r="F50" t="s">
        <v>8</v>
      </c>
      <c r="G50">
        <v>5.7</v>
      </c>
    </row>
    <row r="51" spans="4:7">
      <c r="D51" t="s">
        <v>14</v>
      </c>
      <c r="E51" t="s">
        <v>5</v>
      </c>
      <c r="F51" t="s">
        <v>6</v>
      </c>
      <c r="G51">
        <v>83.46</v>
      </c>
    </row>
    <row r="52" spans="4:7">
      <c r="D52" t="s">
        <v>14</v>
      </c>
      <c r="E52" t="s">
        <v>5</v>
      </c>
      <c r="F52" t="s">
        <v>8</v>
      </c>
      <c r="G52">
        <v>10.84</v>
      </c>
    </row>
    <row r="53" spans="4:7">
      <c r="D53" t="s">
        <v>14</v>
      </c>
      <c r="E53" t="s">
        <v>5</v>
      </c>
      <c r="F53" t="s">
        <v>7</v>
      </c>
      <c r="G53">
        <v>5.7</v>
      </c>
    </row>
    <row r="54" spans="4:7">
      <c r="D54" t="s">
        <v>15</v>
      </c>
      <c r="E54" t="s">
        <v>5</v>
      </c>
      <c r="F54" t="s">
        <v>6</v>
      </c>
      <c r="G54">
        <v>28.299999999999997</v>
      </c>
    </row>
    <row r="55" spans="4:7">
      <c r="D55" t="s">
        <v>15</v>
      </c>
      <c r="E55" t="s">
        <v>5</v>
      </c>
      <c r="F55" t="s">
        <v>8</v>
      </c>
      <c r="G55">
        <v>47.190000000000005</v>
      </c>
    </row>
    <row r="56" spans="4:7">
      <c r="D56" t="s">
        <v>15</v>
      </c>
      <c r="E56" t="s">
        <v>5</v>
      </c>
      <c r="F56" t="s">
        <v>7</v>
      </c>
      <c r="G56">
        <v>24.52</v>
      </c>
    </row>
    <row r="57" spans="4:7">
      <c r="D57" t="s">
        <v>16</v>
      </c>
      <c r="E57" t="s">
        <v>5</v>
      </c>
      <c r="F57" t="s">
        <v>6</v>
      </c>
      <c r="G57">
        <v>34.040000000000006</v>
      </c>
    </row>
    <row r="58" spans="4:7">
      <c r="D58" t="s">
        <v>16</v>
      </c>
      <c r="E58" t="s">
        <v>5</v>
      </c>
      <c r="F58" t="s">
        <v>8</v>
      </c>
      <c r="G58">
        <v>45.45</v>
      </c>
    </row>
    <row r="59" spans="4:7">
      <c r="D59" t="s">
        <v>16</v>
      </c>
      <c r="E59" t="s">
        <v>5</v>
      </c>
      <c r="F59" t="s">
        <v>7</v>
      </c>
      <c r="G59">
        <v>20.51</v>
      </c>
    </row>
    <row r="60" spans="4:7">
      <c r="D60" t="s">
        <v>17</v>
      </c>
      <c r="E60" t="s">
        <v>5</v>
      </c>
      <c r="F60" t="s">
        <v>6</v>
      </c>
      <c r="G60">
        <v>41.19</v>
      </c>
    </row>
    <row r="61" spans="4:7">
      <c r="D61" t="s">
        <v>17</v>
      </c>
      <c r="E61" t="s">
        <v>5</v>
      </c>
      <c r="F61" t="s">
        <v>8</v>
      </c>
      <c r="G61">
        <v>33.39</v>
      </c>
    </row>
    <row r="62" spans="4:7">
      <c r="D62" t="s">
        <v>17</v>
      </c>
      <c r="E62" t="s">
        <v>5</v>
      </c>
      <c r="F62" t="s">
        <v>7</v>
      </c>
      <c r="G62">
        <v>25.4</v>
      </c>
    </row>
    <row r="63" spans="4:7">
      <c r="D63" t="s">
        <v>18</v>
      </c>
      <c r="E63" t="s">
        <v>5</v>
      </c>
      <c r="F63" t="s">
        <v>6</v>
      </c>
      <c r="G63">
        <v>39.480000000000004</v>
      </c>
    </row>
    <row r="64" spans="4:7">
      <c r="D64" t="s">
        <v>18</v>
      </c>
      <c r="E64" t="s">
        <v>5</v>
      </c>
      <c r="F64" t="s">
        <v>8</v>
      </c>
      <c r="G64">
        <v>38.86999999999999</v>
      </c>
    </row>
    <row r="65" spans="4:7">
      <c r="D65" t="s">
        <v>18</v>
      </c>
      <c r="E65" t="s">
        <v>5</v>
      </c>
      <c r="F65" t="s">
        <v>7</v>
      </c>
      <c r="G65">
        <v>21.64</v>
      </c>
    </row>
    <row r="66" spans="4:7">
      <c r="D66" t="s">
        <v>19</v>
      </c>
      <c r="E66" t="s">
        <v>5</v>
      </c>
      <c r="F66" t="s">
        <v>6</v>
      </c>
      <c r="G66">
        <v>21.580000000000002</v>
      </c>
    </row>
    <row r="67" spans="4:7">
      <c r="D67" t="s">
        <v>19</v>
      </c>
      <c r="E67" t="s">
        <v>5</v>
      </c>
      <c r="F67" t="s">
        <v>8</v>
      </c>
      <c r="G67">
        <v>57.609999999999992</v>
      </c>
    </row>
    <row r="68" spans="4:7">
      <c r="D68" t="s">
        <v>19</v>
      </c>
      <c r="E68" t="s">
        <v>5</v>
      </c>
      <c r="F68" t="s">
        <v>7</v>
      </c>
      <c r="G68">
        <v>20.82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O131"/>
  <sheetViews>
    <sheetView topLeftCell="B105" workbookViewId="0">
      <selection activeCell="H128" sqref="H128:H130"/>
    </sheetView>
  </sheetViews>
  <sheetFormatPr defaultRowHeight="14.4"/>
  <cols>
    <col min="1" max="2" width="8.88671875" style="3"/>
    <col min="3" max="3" width="66.109375" style="3" customWidth="1"/>
    <col min="4" max="16384" width="8.88671875" style="3"/>
  </cols>
  <sheetData>
    <row r="4" spans="3:15">
      <c r="C4" s="1" t="s">
        <v>38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3:1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3:15">
      <c r="C6" s="4" t="s">
        <v>39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3:15">
      <c r="C7" s="4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3:15">
      <c r="C8" s="4" t="s">
        <v>41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3:15">
      <c r="C9" s="4" t="s">
        <v>42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3:15"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3:15" ht="15" thickBot="1">
      <c r="C11" s="133" t="s">
        <v>43</v>
      </c>
      <c r="D11" s="134"/>
      <c r="E11" s="134"/>
      <c r="F11" s="134"/>
      <c r="G11" s="134"/>
      <c r="H11" s="134"/>
      <c r="I11" s="134"/>
      <c r="J11" s="2"/>
      <c r="K11" s="2"/>
      <c r="L11" s="2"/>
      <c r="M11" s="2"/>
      <c r="N11" s="2"/>
      <c r="O11" s="2"/>
    </row>
    <row r="12" spans="3:15" ht="15" thickTop="1">
      <c r="C12" s="6"/>
      <c r="D12" s="135" t="s">
        <v>44</v>
      </c>
      <c r="E12" s="136"/>
      <c r="F12" s="136"/>
      <c r="G12" s="136"/>
      <c r="H12" s="136"/>
      <c r="I12" s="137"/>
      <c r="J12" s="2"/>
      <c r="K12" s="2"/>
      <c r="L12" s="2"/>
      <c r="M12" s="2"/>
      <c r="N12" s="2"/>
      <c r="O12" s="2"/>
    </row>
    <row r="13" spans="3:15" ht="18" customHeight="1">
      <c r="C13" s="7"/>
      <c r="D13" s="138" t="s">
        <v>45</v>
      </c>
      <c r="E13" s="139"/>
      <c r="F13" s="140" t="s">
        <v>46</v>
      </c>
      <c r="G13" s="139"/>
      <c r="H13" s="140" t="s">
        <v>47</v>
      </c>
      <c r="I13" s="141"/>
      <c r="J13" s="2"/>
      <c r="K13" s="2"/>
      <c r="L13" s="2"/>
      <c r="M13" s="2"/>
      <c r="N13" s="2"/>
      <c r="O13" s="2"/>
    </row>
    <row r="14" spans="3:15">
      <c r="C14" s="7"/>
      <c r="D14" s="8" t="s">
        <v>48</v>
      </c>
      <c r="E14" s="9" t="s">
        <v>49</v>
      </c>
      <c r="F14" s="9" t="s">
        <v>48</v>
      </c>
      <c r="G14" s="9" t="s">
        <v>49</v>
      </c>
      <c r="H14" s="9" t="s">
        <v>48</v>
      </c>
      <c r="I14" s="10" t="s">
        <v>49</v>
      </c>
      <c r="J14" s="2"/>
      <c r="K14" s="2"/>
      <c r="L14" s="2"/>
      <c r="M14" s="2"/>
      <c r="N14" s="2"/>
      <c r="O14" s="2"/>
    </row>
    <row r="15" spans="3:15">
      <c r="C15" s="11" t="s">
        <v>50</v>
      </c>
      <c r="D15" s="153">
        <v>6382439.7347200001</v>
      </c>
      <c r="E15" s="155">
        <v>1</v>
      </c>
      <c r="F15" s="157">
        <v>0</v>
      </c>
      <c r="G15" s="155">
        <v>0</v>
      </c>
      <c r="H15" s="157">
        <v>6382439.7347200001</v>
      </c>
      <c r="I15" s="144">
        <v>1</v>
      </c>
      <c r="J15" s="2"/>
      <c r="K15" s="2"/>
      <c r="L15" s="2"/>
      <c r="M15" s="2"/>
      <c r="N15" s="2"/>
      <c r="O15" s="2"/>
    </row>
    <row r="16" spans="3:15" ht="15" thickBot="1">
      <c r="C16" s="13" t="s">
        <v>51</v>
      </c>
      <c r="D16" s="154"/>
      <c r="E16" s="156"/>
      <c r="F16" s="158"/>
      <c r="G16" s="156"/>
      <c r="H16" s="158"/>
      <c r="I16" s="145"/>
      <c r="J16" s="2"/>
      <c r="K16" s="2"/>
      <c r="L16" s="2"/>
      <c r="M16" s="2"/>
      <c r="N16" s="2"/>
      <c r="O16" s="2"/>
    </row>
    <row r="17" spans="3:15" ht="15" thickTop="1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3:15">
      <c r="C18" s="146" t="s">
        <v>50</v>
      </c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</row>
    <row r="19" spans="3:15" ht="15" thickBot="1">
      <c r="C19" s="133" t="s">
        <v>52</v>
      </c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</row>
    <row r="20" spans="3:15" ht="15" thickTop="1">
      <c r="C20" s="6"/>
      <c r="D20" s="135" t="s">
        <v>53</v>
      </c>
      <c r="E20" s="136"/>
      <c r="F20" s="136"/>
      <c r="G20" s="136"/>
      <c r="H20" s="136"/>
      <c r="I20" s="136"/>
      <c r="J20" s="136"/>
      <c r="K20" s="136"/>
      <c r="L20" s="136"/>
      <c r="M20" s="136"/>
      <c r="N20" s="148"/>
      <c r="O20" s="15"/>
    </row>
    <row r="21" spans="3:15" ht="54" customHeight="1">
      <c r="C21" s="16" t="s">
        <v>50</v>
      </c>
      <c r="D21" s="149" t="s">
        <v>4</v>
      </c>
      <c r="E21" s="151" t="s">
        <v>10</v>
      </c>
      <c r="F21" s="151" t="s">
        <v>11</v>
      </c>
      <c r="G21" s="151" t="s">
        <v>12</v>
      </c>
      <c r="H21" s="151" t="s">
        <v>13</v>
      </c>
      <c r="I21" s="151" t="s">
        <v>14</v>
      </c>
      <c r="J21" s="151" t="s">
        <v>15</v>
      </c>
      <c r="K21" s="151" t="s">
        <v>16</v>
      </c>
      <c r="L21" s="151" t="s">
        <v>17</v>
      </c>
      <c r="M21" s="151" t="s">
        <v>18</v>
      </c>
      <c r="N21" s="151" t="s">
        <v>19</v>
      </c>
      <c r="O21" s="142" t="s">
        <v>47</v>
      </c>
    </row>
    <row r="22" spans="3:15">
      <c r="C22" s="16" t="s">
        <v>54</v>
      </c>
      <c r="D22" s="150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43"/>
    </row>
    <row r="23" spans="3:15">
      <c r="C23" s="17" t="s">
        <v>55</v>
      </c>
      <c r="D23" s="18">
        <v>6.3E-3</v>
      </c>
      <c r="E23" s="19">
        <v>2.87E-2</v>
      </c>
      <c r="F23" s="19">
        <v>5.2600000000000001E-2</v>
      </c>
      <c r="G23" s="19">
        <v>1.7600000000000001E-2</v>
      </c>
      <c r="H23" s="19">
        <v>0.10440000000000001</v>
      </c>
      <c r="I23" s="19">
        <v>0.1502</v>
      </c>
      <c r="J23" s="19">
        <v>1.5299999999999999E-2</v>
      </c>
      <c r="K23" s="19">
        <v>1.9400000000000001E-2</v>
      </c>
      <c r="L23" s="19">
        <v>2.1999999999999999E-2</v>
      </c>
      <c r="M23" s="19">
        <v>1.43E-2</v>
      </c>
      <c r="N23" s="19">
        <v>6.8999999999999999E-3</v>
      </c>
      <c r="O23" s="12">
        <v>3.0700000000000002E-2</v>
      </c>
    </row>
    <row r="24" spans="3:15">
      <c r="C24" s="20" t="s">
        <v>56</v>
      </c>
      <c r="D24" s="21">
        <v>0.04</v>
      </c>
      <c r="E24" s="22">
        <v>0.42580000000000001</v>
      </c>
      <c r="F24" s="22">
        <v>0.18279999999999999</v>
      </c>
      <c r="G24" s="22">
        <v>0.13070000000000001</v>
      </c>
      <c r="H24" s="22">
        <v>0.72809999999999997</v>
      </c>
      <c r="I24" s="22">
        <v>0.53520000000000001</v>
      </c>
      <c r="J24" s="22">
        <v>4.1000000000000002E-2</v>
      </c>
      <c r="K24" s="22">
        <v>2.7199999999999998E-2</v>
      </c>
      <c r="L24" s="22">
        <v>0.15970000000000001</v>
      </c>
      <c r="M24" s="22">
        <v>8.8099999999999998E-2</v>
      </c>
      <c r="N24" s="22">
        <v>2.8199999999999999E-2</v>
      </c>
      <c r="O24" s="23">
        <v>0.14929999999999999</v>
      </c>
    </row>
    <row r="25" spans="3:15">
      <c r="C25" s="20" t="s">
        <v>57</v>
      </c>
      <c r="D25" s="21">
        <v>3.7999999999999999E-2</v>
      </c>
      <c r="E25" s="22">
        <v>7.1999999999999995E-2</v>
      </c>
      <c r="F25" s="22">
        <v>7.2599999999999998E-2</v>
      </c>
      <c r="G25" s="22">
        <v>5.3900000000000003E-2</v>
      </c>
      <c r="H25" s="22">
        <v>0.1094</v>
      </c>
      <c r="I25" s="22">
        <v>0.129</v>
      </c>
      <c r="J25" s="22">
        <v>9.1499999999999998E-2</v>
      </c>
      <c r="K25" s="22">
        <v>2.3E-2</v>
      </c>
      <c r="L25" s="22">
        <v>0.1124</v>
      </c>
      <c r="M25" s="22">
        <v>6.3399999999999998E-2</v>
      </c>
      <c r="N25" s="22">
        <v>2.23E-2</v>
      </c>
      <c r="O25" s="23">
        <v>6.83E-2</v>
      </c>
    </row>
    <row r="26" spans="3:15">
      <c r="C26" s="20" t="s">
        <v>58</v>
      </c>
      <c r="D26" s="21">
        <v>0.15939999999999999</v>
      </c>
      <c r="E26" s="22">
        <v>0.153</v>
      </c>
      <c r="F26" s="22">
        <v>5.91E-2</v>
      </c>
      <c r="G26" s="22">
        <v>1.66E-2</v>
      </c>
      <c r="H26" s="22">
        <v>9.9000000000000008E-3</v>
      </c>
      <c r="I26" s="22">
        <v>3.8600000000000002E-2</v>
      </c>
      <c r="J26" s="22">
        <v>0.16850000000000001</v>
      </c>
      <c r="K26" s="22">
        <v>6.9599999999999995E-2</v>
      </c>
      <c r="L26" s="22">
        <v>0.16569999999999999</v>
      </c>
      <c r="M26" s="22">
        <v>8.2600000000000007E-2</v>
      </c>
      <c r="N26" s="22">
        <v>7.4899999999999994E-2</v>
      </c>
      <c r="O26" s="23">
        <v>0.10299999999999999</v>
      </c>
    </row>
    <row r="27" spans="3:15">
      <c r="C27" s="20" t="s">
        <v>59</v>
      </c>
      <c r="D27" s="21">
        <v>0.1158</v>
      </c>
      <c r="E27" s="22">
        <v>0.15540000000000001</v>
      </c>
      <c r="F27" s="22">
        <v>0.2021</v>
      </c>
      <c r="G27" s="22">
        <v>0.2419</v>
      </c>
      <c r="H27" s="22">
        <v>2.0999999999999999E-3</v>
      </c>
      <c r="I27" s="22">
        <v>2.75E-2</v>
      </c>
      <c r="J27" s="22">
        <v>7.5700000000000003E-2</v>
      </c>
      <c r="K27" s="22">
        <v>0.24679999999999999</v>
      </c>
      <c r="L27" s="22">
        <v>0.13650000000000001</v>
      </c>
      <c r="M27" s="22">
        <v>0.2505</v>
      </c>
      <c r="N27" s="22">
        <v>0.13150000000000001</v>
      </c>
      <c r="O27" s="23">
        <v>0.13539999999999999</v>
      </c>
    </row>
    <row r="28" spans="3:15">
      <c r="C28" s="24" t="s">
        <v>60</v>
      </c>
      <c r="D28" s="21">
        <v>7.6700000000000004E-2</v>
      </c>
      <c r="E28" s="22">
        <v>3.2099999999999997E-2</v>
      </c>
      <c r="F28" s="22">
        <v>5.1400000000000001E-2</v>
      </c>
      <c r="G28" s="22">
        <v>0.1221</v>
      </c>
      <c r="H28" s="22">
        <v>2.8E-3</v>
      </c>
      <c r="I28" s="22">
        <v>1.67E-2</v>
      </c>
      <c r="J28" s="22">
        <v>5.0500000000000003E-2</v>
      </c>
      <c r="K28" s="22">
        <v>0.15240000000000001</v>
      </c>
      <c r="L28" s="22">
        <v>5.21E-2</v>
      </c>
      <c r="M28" s="22">
        <v>6.6299999999999998E-2</v>
      </c>
      <c r="N28" s="22">
        <v>6.0999999999999999E-2</v>
      </c>
      <c r="O28" s="23">
        <v>6.1699999999999998E-2</v>
      </c>
    </row>
    <row r="29" spans="3:15">
      <c r="C29" s="24" t="s">
        <v>61</v>
      </c>
      <c r="D29" s="21">
        <v>0.44900000000000001</v>
      </c>
      <c r="E29" s="22">
        <v>3.2099999999999997E-2</v>
      </c>
      <c r="F29" s="22">
        <v>0.3201</v>
      </c>
      <c r="G29" s="22">
        <v>0.1774</v>
      </c>
      <c r="H29" s="22">
        <v>2.9999999999999997E-4</v>
      </c>
      <c r="I29" s="22">
        <v>2.2800000000000001E-2</v>
      </c>
      <c r="J29" s="22">
        <v>0.35709999999999997</v>
      </c>
      <c r="K29" s="22">
        <v>0.25090000000000001</v>
      </c>
      <c r="L29" s="22">
        <v>0.20230000000000001</v>
      </c>
      <c r="M29" s="22">
        <v>0.2145</v>
      </c>
      <c r="N29" s="22">
        <v>0.48559999999999998</v>
      </c>
      <c r="O29" s="23">
        <v>0.2868</v>
      </c>
    </row>
    <row r="30" spans="3:15">
      <c r="C30" s="24" t="s">
        <v>62</v>
      </c>
      <c r="D30" s="21">
        <v>5.0000000000000001E-3</v>
      </c>
      <c r="E30" s="22">
        <v>1.6999999999999999E-3</v>
      </c>
      <c r="F30" s="22">
        <v>2.2000000000000001E-3</v>
      </c>
      <c r="G30" s="22">
        <v>4.4499999999999998E-2</v>
      </c>
      <c r="H30" s="22">
        <v>0</v>
      </c>
      <c r="I30" s="22">
        <v>0</v>
      </c>
      <c r="J30" s="22">
        <v>3.5000000000000001E-3</v>
      </c>
      <c r="K30" s="22">
        <v>3.09E-2</v>
      </c>
      <c r="L30" s="22">
        <v>4.5999999999999999E-3</v>
      </c>
      <c r="M30" s="22">
        <v>4.3499999999999997E-2</v>
      </c>
      <c r="N30" s="22">
        <v>4.7999999999999996E-3</v>
      </c>
      <c r="O30" s="23">
        <v>1.1599999999999999E-2</v>
      </c>
    </row>
    <row r="31" spans="3:15">
      <c r="C31" s="25" t="s">
        <v>63</v>
      </c>
      <c r="D31" s="21">
        <v>9.8100000000000007E-2</v>
      </c>
      <c r="E31" s="22">
        <v>7.9699999999999993E-2</v>
      </c>
      <c r="F31" s="22">
        <v>9.7999999999999997E-3</v>
      </c>
      <c r="G31" s="22">
        <v>0.1895</v>
      </c>
      <c r="H31" s="22">
        <v>1E-4</v>
      </c>
      <c r="I31" s="22">
        <v>2.7199999999999998E-2</v>
      </c>
      <c r="J31" s="22">
        <v>0.19550000000000001</v>
      </c>
      <c r="K31" s="22">
        <v>0.17430000000000001</v>
      </c>
      <c r="L31" s="22">
        <v>0.13650000000000001</v>
      </c>
      <c r="M31" s="22">
        <v>0.17349999999999999</v>
      </c>
      <c r="N31" s="22">
        <v>0.18410000000000001</v>
      </c>
      <c r="O31" s="23">
        <v>0.1409</v>
      </c>
    </row>
    <row r="32" spans="3:15">
      <c r="C32" s="20" t="s">
        <v>64</v>
      </c>
      <c r="D32" s="21">
        <v>8.6999999999999994E-3</v>
      </c>
      <c r="E32" s="22">
        <v>1.4200000000000001E-2</v>
      </c>
      <c r="F32" s="22">
        <v>2.64E-2</v>
      </c>
      <c r="G32" s="22">
        <v>0</v>
      </c>
      <c r="H32" s="22">
        <v>0</v>
      </c>
      <c r="I32" s="22">
        <v>4.0000000000000002E-4</v>
      </c>
      <c r="J32" s="22">
        <v>6.9999999999999999E-4</v>
      </c>
      <c r="K32" s="22">
        <v>1.2999999999999999E-3</v>
      </c>
      <c r="L32" s="22">
        <v>6.9999999999999999E-4</v>
      </c>
      <c r="M32" s="22">
        <v>0</v>
      </c>
      <c r="N32" s="22">
        <v>0</v>
      </c>
      <c r="O32" s="23">
        <v>3.0999999999999999E-3</v>
      </c>
    </row>
    <row r="33" spans="3:15">
      <c r="C33" s="20" t="s">
        <v>65</v>
      </c>
      <c r="D33" s="21">
        <v>2.3999999999999998E-3</v>
      </c>
      <c r="E33" s="22">
        <v>2.9999999999999997E-4</v>
      </c>
      <c r="F33" s="22">
        <v>1.9E-2</v>
      </c>
      <c r="G33" s="22">
        <v>2.5999999999999999E-3</v>
      </c>
      <c r="H33" s="22">
        <v>2.9999999999999997E-4</v>
      </c>
      <c r="I33" s="22">
        <v>2.9399999999999999E-2</v>
      </c>
      <c r="J33" s="22">
        <v>8.9999999999999998E-4</v>
      </c>
      <c r="K33" s="22">
        <v>4.1999999999999997E-3</v>
      </c>
      <c r="L33" s="22">
        <v>5.9999999999999995E-4</v>
      </c>
      <c r="M33" s="22">
        <v>1.6000000000000001E-3</v>
      </c>
      <c r="N33" s="22">
        <v>6.9999999999999999E-4</v>
      </c>
      <c r="O33" s="23">
        <v>4.4999999999999997E-3</v>
      </c>
    </row>
    <row r="34" spans="3:15">
      <c r="C34" s="20" t="s">
        <v>66</v>
      </c>
      <c r="D34" s="21">
        <v>5.9999999999999995E-4</v>
      </c>
      <c r="E34" s="22">
        <v>0</v>
      </c>
      <c r="F34" s="22">
        <v>1.9E-3</v>
      </c>
      <c r="G34" s="22">
        <v>3.0000000000000001E-3</v>
      </c>
      <c r="H34" s="22">
        <v>4.2500000000000003E-2</v>
      </c>
      <c r="I34" s="22">
        <v>2.3E-2</v>
      </c>
      <c r="J34" s="22">
        <v>0</v>
      </c>
      <c r="K34" s="22">
        <v>0</v>
      </c>
      <c r="L34" s="22">
        <v>5.5999999999999999E-3</v>
      </c>
      <c r="M34" s="22">
        <v>1.4E-3</v>
      </c>
      <c r="N34" s="22">
        <v>0</v>
      </c>
      <c r="O34" s="23">
        <v>4.4000000000000003E-3</v>
      </c>
    </row>
    <row r="35" spans="3:15">
      <c r="C35" s="24" t="s">
        <v>67</v>
      </c>
      <c r="D35" s="21">
        <v>0</v>
      </c>
      <c r="E35" s="22">
        <v>4.8999999999999998E-3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1.2999999999999999E-3</v>
      </c>
      <c r="M35" s="22">
        <v>4.0000000000000002E-4</v>
      </c>
      <c r="N35" s="22">
        <v>0</v>
      </c>
      <c r="O35" s="23">
        <v>4.0000000000000002E-4</v>
      </c>
    </row>
    <row r="36" spans="3:15" ht="15" thickBot="1">
      <c r="C36" s="13" t="s">
        <v>47</v>
      </c>
      <c r="D36" s="26">
        <v>1</v>
      </c>
      <c r="E36" s="27">
        <v>1</v>
      </c>
      <c r="F36" s="27">
        <v>1</v>
      </c>
      <c r="G36" s="27">
        <v>1</v>
      </c>
      <c r="H36" s="27">
        <v>1</v>
      </c>
      <c r="I36" s="27">
        <v>1</v>
      </c>
      <c r="J36" s="27">
        <v>1</v>
      </c>
      <c r="K36" s="27">
        <v>1</v>
      </c>
      <c r="L36" s="27">
        <v>1</v>
      </c>
      <c r="M36" s="27">
        <v>1</v>
      </c>
      <c r="N36" s="27">
        <v>1</v>
      </c>
      <c r="O36" s="14">
        <v>1</v>
      </c>
    </row>
    <row r="37" spans="3:15" ht="15" thickTop="1">
      <c r="C37" s="28" t="s">
        <v>6</v>
      </c>
      <c r="D37" s="29">
        <f>SUM(D23:D27,D32,D33,D34)</f>
        <v>0.37119999999999997</v>
      </c>
      <c r="E37" s="29">
        <f t="shared" ref="E37:O37" si="0">SUM(E23:E27,E32,E33,E34)</f>
        <v>0.84939999999999993</v>
      </c>
      <c r="F37" s="29">
        <f t="shared" si="0"/>
        <v>0.61649999999999994</v>
      </c>
      <c r="G37" s="29">
        <f t="shared" si="0"/>
        <v>0.46629999999999999</v>
      </c>
      <c r="H37" s="29">
        <f t="shared" si="0"/>
        <v>0.99669999999999992</v>
      </c>
      <c r="I37" s="29">
        <f t="shared" si="0"/>
        <v>0.93329999999999991</v>
      </c>
      <c r="J37" s="29">
        <f t="shared" si="0"/>
        <v>0.39360000000000001</v>
      </c>
      <c r="K37" s="29">
        <f t="shared" si="0"/>
        <v>0.39150000000000001</v>
      </c>
      <c r="L37" s="29">
        <f t="shared" si="0"/>
        <v>0.60320000000000018</v>
      </c>
      <c r="M37" s="29">
        <f t="shared" si="0"/>
        <v>0.50190000000000001</v>
      </c>
      <c r="N37" s="29">
        <f t="shared" si="0"/>
        <v>0.26450000000000001</v>
      </c>
      <c r="O37" s="29">
        <f t="shared" si="0"/>
        <v>0.49870000000000003</v>
      </c>
    </row>
    <row r="38" spans="3:15">
      <c r="C38" s="28" t="s">
        <v>8</v>
      </c>
      <c r="D38" s="29">
        <f>SUM(D28:D30,D35)</f>
        <v>0.53070000000000006</v>
      </c>
      <c r="E38" s="29">
        <f t="shared" ref="E38:O38" si="1">SUM(E28:E30,E35)</f>
        <v>7.0799999999999988E-2</v>
      </c>
      <c r="F38" s="29">
        <f t="shared" si="1"/>
        <v>0.37369999999999998</v>
      </c>
      <c r="G38" s="29">
        <f t="shared" si="1"/>
        <v>0.34399999999999997</v>
      </c>
      <c r="H38" s="29">
        <f t="shared" si="1"/>
        <v>3.0999999999999999E-3</v>
      </c>
      <c r="I38" s="29">
        <f t="shared" si="1"/>
        <v>3.95E-2</v>
      </c>
      <c r="J38" s="29">
        <f t="shared" si="1"/>
        <v>0.41109999999999997</v>
      </c>
      <c r="K38" s="29">
        <f t="shared" si="1"/>
        <v>0.43419999999999997</v>
      </c>
      <c r="L38" s="29">
        <f t="shared" si="1"/>
        <v>0.26030000000000003</v>
      </c>
      <c r="M38" s="29">
        <f t="shared" si="1"/>
        <v>0.32469999999999999</v>
      </c>
      <c r="N38" s="29">
        <f t="shared" si="1"/>
        <v>0.5514</v>
      </c>
      <c r="O38" s="29">
        <f t="shared" si="1"/>
        <v>0.36049999999999999</v>
      </c>
    </row>
    <row r="39" spans="3:15">
      <c r="C39" s="28" t="s">
        <v>7</v>
      </c>
      <c r="D39" s="29">
        <f>D31</f>
        <v>9.8100000000000007E-2</v>
      </c>
      <c r="E39" s="29">
        <f t="shared" ref="E39:O39" si="2">E31</f>
        <v>7.9699999999999993E-2</v>
      </c>
      <c r="F39" s="29">
        <f t="shared" si="2"/>
        <v>9.7999999999999997E-3</v>
      </c>
      <c r="G39" s="29">
        <f t="shared" si="2"/>
        <v>0.1895</v>
      </c>
      <c r="H39" s="29">
        <f t="shared" si="2"/>
        <v>1E-4</v>
      </c>
      <c r="I39" s="29">
        <f t="shared" si="2"/>
        <v>2.7199999999999998E-2</v>
      </c>
      <c r="J39" s="29">
        <f t="shared" si="2"/>
        <v>0.19550000000000001</v>
      </c>
      <c r="K39" s="29">
        <f t="shared" si="2"/>
        <v>0.17430000000000001</v>
      </c>
      <c r="L39" s="29">
        <f t="shared" si="2"/>
        <v>0.13650000000000001</v>
      </c>
      <c r="M39" s="29">
        <f t="shared" si="2"/>
        <v>0.17349999999999999</v>
      </c>
      <c r="N39" s="29">
        <f t="shared" si="2"/>
        <v>0.18410000000000001</v>
      </c>
      <c r="O39" s="29">
        <f t="shared" si="2"/>
        <v>0.1409</v>
      </c>
    </row>
    <row r="40" spans="3:15">
      <c r="C40" s="28" t="s">
        <v>47</v>
      </c>
      <c r="D40" s="29">
        <f>SUM(D37:D39)</f>
        <v>1</v>
      </c>
      <c r="E40" s="29">
        <f t="shared" ref="E40:O40" si="3">SUM(E37:E39)</f>
        <v>0.9998999999999999</v>
      </c>
      <c r="F40" s="29">
        <f t="shared" si="3"/>
        <v>1</v>
      </c>
      <c r="G40" s="29">
        <f t="shared" si="3"/>
        <v>0.99980000000000002</v>
      </c>
      <c r="H40" s="29">
        <f t="shared" si="3"/>
        <v>0.9998999999999999</v>
      </c>
      <c r="I40" s="29">
        <f t="shared" si="3"/>
        <v>0.99999999999999989</v>
      </c>
      <c r="J40" s="29">
        <f t="shared" si="3"/>
        <v>1.0002</v>
      </c>
      <c r="K40" s="29">
        <f t="shared" si="3"/>
        <v>1</v>
      </c>
      <c r="L40" s="29">
        <f t="shared" si="3"/>
        <v>1.0000000000000002</v>
      </c>
      <c r="M40" s="29">
        <f t="shared" si="3"/>
        <v>1.0001</v>
      </c>
      <c r="N40" s="29">
        <f t="shared" si="3"/>
        <v>1</v>
      </c>
      <c r="O40" s="29">
        <f t="shared" si="3"/>
        <v>1.0001</v>
      </c>
    </row>
    <row r="41" spans="3:15">
      <c r="C41" s="30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15">
      <c r="C42" s="1" t="s">
        <v>68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3:15">
      <c r="C43" s="3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3:15">
      <c r="C44" s="4" t="s">
        <v>69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15">
      <c r="C45" s="30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15">
      <c r="C46" s="1" t="s">
        <v>70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15">
      <c r="C47" s="30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5">
      <c r="C48" s="4" t="s">
        <v>71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>
      <c r="C49" s="30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3:15">
      <c r="C50" s="1" t="s">
        <v>38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3:15">
      <c r="C51" s="30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>
      <c r="C52" s="4" t="s">
        <v>39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3:15">
      <c r="C53" s="4" t="s">
        <v>40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3:15">
      <c r="C54" s="4" t="s">
        <v>41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3:15">
      <c r="C55" s="4" t="s">
        <v>42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3:15">
      <c r="C56" s="3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3:15">
      <c r="C57" s="33" t="s">
        <v>72</v>
      </c>
      <c r="D57" s="34" t="s">
        <v>73</v>
      </c>
      <c r="E57" s="34" t="s">
        <v>74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3:15">
      <c r="C58" s="34" t="s">
        <v>75</v>
      </c>
      <c r="D58" s="33">
        <v>1</v>
      </c>
      <c r="E58" s="13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3:15">
      <c r="C59" s="30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3:15" ht="15" thickBot="1">
      <c r="C60" s="162" t="s">
        <v>43</v>
      </c>
      <c r="D60" s="134"/>
      <c r="E60" s="134"/>
      <c r="F60" s="134"/>
      <c r="G60" s="134"/>
      <c r="H60" s="134"/>
      <c r="I60" s="134"/>
      <c r="J60" s="2"/>
      <c r="K60" s="2"/>
      <c r="L60" s="2"/>
      <c r="M60" s="2"/>
      <c r="N60" s="2"/>
      <c r="O60" s="2"/>
    </row>
    <row r="61" spans="3:15" ht="15" thickTop="1">
      <c r="C61" s="35"/>
      <c r="D61" s="163" t="s">
        <v>44</v>
      </c>
      <c r="E61" s="164"/>
      <c r="F61" s="164"/>
      <c r="G61" s="164"/>
      <c r="H61" s="164"/>
      <c r="I61" s="166"/>
      <c r="J61" s="2"/>
      <c r="K61" s="2"/>
      <c r="L61" s="2"/>
      <c r="M61" s="2"/>
      <c r="N61" s="2"/>
      <c r="O61" s="2"/>
    </row>
    <row r="62" spans="3:15">
      <c r="C62" s="36"/>
      <c r="D62" s="167" t="s">
        <v>45</v>
      </c>
      <c r="E62" s="168"/>
      <c r="F62" s="169" t="s">
        <v>46</v>
      </c>
      <c r="G62" s="168"/>
      <c r="H62" s="169" t="s">
        <v>47</v>
      </c>
      <c r="I62" s="170"/>
      <c r="J62" s="2"/>
      <c r="K62" s="2"/>
      <c r="L62" s="2"/>
      <c r="M62" s="2"/>
      <c r="N62" s="2"/>
      <c r="O62" s="2"/>
    </row>
    <row r="63" spans="3:15">
      <c r="C63" s="36"/>
      <c r="D63" s="37" t="s">
        <v>48</v>
      </c>
      <c r="E63" s="38" t="s">
        <v>49</v>
      </c>
      <c r="F63" s="38" t="s">
        <v>48</v>
      </c>
      <c r="G63" s="38" t="s">
        <v>49</v>
      </c>
      <c r="H63" s="38" t="s">
        <v>48</v>
      </c>
      <c r="I63" s="39" t="s">
        <v>49</v>
      </c>
      <c r="J63" s="2"/>
      <c r="K63" s="2"/>
      <c r="L63" s="2"/>
      <c r="M63" s="2"/>
      <c r="N63" s="2"/>
      <c r="O63" s="2"/>
    </row>
    <row r="64" spans="3:15">
      <c r="C64" s="40" t="s">
        <v>50</v>
      </c>
      <c r="D64" s="171">
        <v>2205642.0337200002</v>
      </c>
      <c r="E64" s="173">
        <v>1</v>
      </c>
      <c r="F64" s="175">
        <v>0</v>
      </c>
      <c r="G64" s="173">
        <v>0</v>
      </c>
      <c r="H64" s="175">
        <v>2205642.0337200002</v>
      </c>
      <c r="I64" s="159">
        <v>1</v>
      </c>
      <c r="J64" s="2"/>
      <c r="K64" s="2"/>
      <c r="L64" s="2"/>
      <c r="M64" s="2"/>
      <c r="N64" s="2"/>
      <c r="O64" s="2"/>
    </row>
    <row r="65" spans="3:15" ht="15" thickBot="1">
      <c r="C65" s="42" t="s">
        <v>51</v>
      </c>
      <c r="D65" s="172"/>
      <c r="E65" s="174"/>
      <c r="F65" s="176"/>
      <c r="G65" s="174"/>
      <c r="H65" s="176"/>
      <c r="I65" s="160"/>
      <c r="J65" s="2"/>
      <c r="K65" s="2"/>
      <c r="L65" s="2"/>
      <c r="M65" s="2"/>
      <c r="N65" s="2"/>
      <c r="O65" s="2"/>
    </row>
    <row r="66" spans="3:15" ht="15" thickTop="1">
      <c r="C66" s="30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3:15">
      <c r="C67" s="161" t="s">
        <v>50</v>
      </c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</row>
    <row r="68" spans="3:15" ht="15" thickBot="1">
      <c r="C68" s="162" t="s">
        <v>52</v>
      </c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</row>
    <row r="69" spans="3:15" ht="15" thickTop="1">
      <c r="C69" s="35"/>
      <c r="D69" s="163" t="s">
        <v>53</v>
      </c>
      <c r="E69" s="164"/>
      <c r="F69" s="164"/>
      <c r="G69" s="164"/>
      <c r="H69" s="164"/>
      <c r="I69" s="164"/>
      <c r="J69" s="164"/>
      <c r="K69" s="164"/>
      <c r="L69" s="164"/>
      <c r="M69" s="164"/>
      <c r="N69" s="165"/>
      <c r="O69" s="44"/>
    </row>
    <row r="70" spans="3:15" ht="27" customHeight="1">
      <c r="C70" s="45" t="s">
        <v>50</v>
      </c>
      <c r="D70" s="58" t="s">
        <v>4</v>
      </c>
      <c r="E70" s="54" t="s">
        <v>10</v>
      </c>
      <c r="F70" s="54" t="s">
        <v>11</v>
      </c>
      <c r="G70" s="54" t="s">
        <v>12</v>
      </c>
      <c r="H70" s="54" t="s">
        <v>13</v>
      </c>
      <c r="I70" s="54" t="s">
        <v>14</v>
      </c>
      <c r="J70" s="54" t="s">
        <v>15</v>
      </c>
      <c r="K70" s="54" t="s">
        <v>16</v>
      </c>
      <c r="L70" s="54" t="s">
        <v>17</v>
      </c>
      <c r="M70" s="54" t="s">
        <v>18</v>
      </c>
      <c r="N70" s="54" t="s">
        <v>19</v>
      </c>
      <c r="O70" s="56" t="s">
        <v>47</v>
      </c>
    </row>
    <row r="71" spans="3:15">
      <c r="C71" s="45" t="s">
        <v>54</v>
      </c>
      <c r="D71" s="59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7"/>
    </row>
    <row r="72" spans="3:15">
      <c r="C72" s="40" t="s">
        <v>55</v>
      </c>
      <c r="D72" s="46">
        <v>2.4E-2</v>
      </c>
      <c r="E72" s="47">
        <v>4.87E-2</v>
      </c>
      <c r="F72" s="47">
        <v>0.1731</v>
      </c>
      <c r="G72" s="47">
        <v>4.7500000000000001E-2</v>
      </c>
      <c r="H72" s="47">
        <v>0.10440000000000001</v>
      </c>
      <c r="I72" s="47">
        <v>0.18190000000000001</v>
      </c>
      <c r="J72" s="47">
        <v>4.3200000000000002E-2</v>
      </c>
      <c r="K72" s="47">
        <v>5.7799999999999997E-2</v>
      </c>
      <c r="L72" s="47">
        <v>4.7399999999999998E-2</v>
      </c>
      <c r="M72" s="47">
        <v>6.4199999999999993E-2</v>
      </c>
      <c r="N72" s="47">
        <v>2.69E-2</v>
      </c>
      <c r="O72" s="41">
        <v>7.9200000000000007E-2</v>
      </c>
    </row>
    <row r="73" spans="3:15">
      <c r="C73" s="36" t="s">
        <v>56</v>
      </c>
      <c r="D73" s="48">
        <v>0.16500000000000001</v>
      </c>
      <c r="E73" s="49">
        <v>0.64929999999999999</v>
      </c>
      <c r="F73" s="49">
        <v>0.4385</v>
      </c>
      <c r="G73" s="49">
        <v>0.34939999999999999</v>
      </c>
      <c r="H73" s="49">
        <v>0.72809999999999997</v>
      </c>
      <c r="I73" s="49">
        <v>0.57920000000000005</v>
      </c>
      <c r="J73" s="49">
        <v>0.1125</v>
      </c>
      <c r="K73" s="49">
        <v>9.1499999999999998E-2</v>
      </c>
      <c r="L73" s="49">
        <v>0.32779999999999998</v>
      </c>
      <c r="M73" s="49">
        <v>0.3901</v>
      </c>
      <c r="N73" s="49">
        <v>0.1173</v>
      </c>
      <c r="O73" s="50">
        <v>0.35659999999999997</v>
      </c>
    </row>
    <row r="74" spans="3:15">
      <c r="C74" s="36" t="s">
        <v>57</v>
      </c>
      <c r="D74" s="48">
        <v>0.13789999999999999</v>
      </c>
      <c r="E74" s="49">
        <v>8.9599999999999999E-2</v>
      </c>
      <c r="F74" s="49">
        <v>0.16250000000000001</v>
      </c>
      <c r="G74" s="49">
        <v>0.1522</v>
      </c>
      <c r="H74" s="49">
        <v>0.1094</v>
      </c>
      <c r="I74" s="49">
        <v>0.1321</v>
      </c>
      <c r="J74" s="49">
        <v>0.26079999999999998</v>
      </c>
      <c r="K74" s="49">
        <v>8.1799999999999998E-2</v>
      </c>
      <c r="L74" s="49">
        <v>0.2291</v>
      </c>
      <c r="M74" s="49">
        <v>0.27300000000000002</v>
      </c>
      <c r="N74" s="49">
        <v>0.1128</v>
      </c>
      <c r="O74" s="50">
        <v>0.17230000000000001</v>
      </c>
    </row>
    <row r="75" spans="3:15">
      <c r="C75" s="36" t="s">
        <v>58</v>
      </c>
      <c r="D75" s="48">
        <v>9.7699999999999995E-2</v>
      </c>
      <c r="E75" s="49">
        <v>7.8799999999999995E-2</v>
      </c>
      <c r="F75" s="49">
        <v>5.5300000000000002E-2</v>
      </c>
      <c r="G75" s="49">
        <v>1.41E-2</v>
      </c>
      <c r="H75" s="49">
        <v>9.9000000000000008E-3</v>
      </c>
      <c r="I75" s="49">
        <v>3.9E-2</v>
      </c>
      <c r="J75" s="49">
        <v>0.12989999999999999</v>
      </c>
      <c r="K75" s="49">
        <v>8.5000000000000006E-2</v>
      </c>
      <c r="L75" s="49">
        <v>0.12740000000000001</v>
      </c>
      <c r="M75" s="49">
        <v>7.9799999999999996E-2</v>
      </c>
      <c r="N75" s="49">
        <v>0.13469999999999999</v>
      </c>
      <c r="O75" s="50">
        <v>8.1299999999999997E-2</v>
      </c>
    </row>
    <row r="76" spans="3:15">
      <c r="C76" s="36" t="s">
        <v>59</v>
      </c>
      <c r="D76" s="48">
        <v>9.4899999999999998E-2</v>
      </c>
      <c r="E76" s="49">
        <v>7.3599999999999999E-2</v>
      </c>
      <c r="F76" s="49">
        <v>5.9900000000000002E-2</v>
      </c>
      <c r="G76" s="49">
        <v>0.11459999999999999</v>
      </c>
      <c r="H76" s="49">
        <v>2.0999999999999999E-3</v>
      </c>
      <c r="I76" s="49">
        <v>9.5999999999999992E-3</v>
      </c>
      <c r="J76" s="49">
        <v>5.5399999999999998E-2</v>
      </c>
      <c r="K76" s="49">
        <v>0.2213</v>
      </c>
      <c r="L76" s="49">
        <v>7.8299999999999995E-2</v>
      </c>
      <c r="M76" s="49">
        <v>5.6399999999999999E-2</v>
      </c>
      <c r="N76" s="49">
        <v>9.6500000000000002E-2</v>
      </c>
      <c r="O76" s="50">
        <v>6.2E-2</v>
      </c>
    </row>
    <row r="77" spans="3:15">
      <c r="C77" s="36" t="s">
        <v>60</v>
      </c>
      <c r="D77" s="48">
        <v>0.1047</v>
      </c>
      <c r="E77" s="49">
        <v>2.46E-2</v>
      </c>
      <c r="F77" s="49">
        <v>2.5999999999999999E-2</v>
      </c>
      <c r="G77" s="49">
        <v>0.1913</v>
      </c>
      <c r="H77" s="49">
        <v>2.8E-3</v>
      </c>
      <c r="I77" s="49">
        <v>5.5999999999999999E-3</v>
      </c>
      <c r="J77" s="49">
        <v>7.6200000000000004E-2</v>
      </c>
      <c r="K77" s="49">
        <v>0.18890000000000001</v>
      </c>
      <c r="L77" s="49">
        <v>3.3500000000000002E-2</v>
      </c>
      <c r="M77" s="49">
        <v>3.7999999999999999E-2</v>
      </c>
      <c r="N77" s="49">
        <v>0.17929999999999999</v>
      </c>
      <c r="O77" s="50">
        <v>6.8199999999999997E-2</v>
      </c>
    </row>
    <row r="78" spans="3:15">
      <c r="C78" s="36" t="s">
        <v>61</v>
      </c>
      <c r="D78" s="48">
        <v>0.31990000000000002</v>
      </c>
      <c r="E78" s="49">
        <v>1.67E-2</v>
      </c>
      <c r="F78" s="49">
        <v>6.6500000000000004E-2</v>
      </c>
      <c r="G78" s="49">
        <v>7.6700000000000004E-2</v>
      </c>
      <c r="H78" s="49">
        <v>2.9999999999999997E-4</v>
      </c>
      <c r="I78" s="49">
        <v>5.4000000000000003E-3</v>
      </c>
      <c r="J78" s="49">
        <v>0.2175</v>
      </c>
      <c r="K78" s="49">
        <v>0.1774</v>
      </c>
      <c r="L78" s="49">
        <v>0.13919999999999999</v>
      </c>
      <c r="M78" s="49">
        <v>5.2600000000000001E-2</v>
      </c>
      <c r="N78" s="49">
        <v>0.25269999999999998</v>
      </c>
      <c r="O78" s="50">
        <v>0.1206</v>
      </c>
    </row>
    <row r="79" spans="3:15">
      <c r="C79" s="36" t="s">
        <v>62</v>
      </c>
      <c r="D79" s="48">
        <v>4.0000000000000002E-4</v>
      </c>
      <c r="E79" s="49">
        <v>2.3E-3</v>
      </c>
      <c r="F79" s="49">
        <v>0</v>
      </c>
      <c r="G79" s="49">
        <v>3.6799999999999999E-2</v>
      </c>
      <c r="H79" s="49">
        <v>0</v>
      </c>
      <c r="I79" s="49">
        <v>0</v>
      </c>
      <c r="J79" s="49">
        <v>0</v>
      </c>
      <c r="K79" s="49">
        <v>7.1999999999999998E-3</v>
      </c>
      <c r="L79" s="49">
        <v>0</v>
      </c>
      <c r="M79" s="49">
        <v>7.7999999999999996E-3</v>
      </c>
      <c r="N79" s="49">
        <v>4.3E-3</v>
      </c>
      <c r="O79" s="50">
        <v>3.5999999999999999E-3</v>
      </c>
    </row>
    <row r="80" spans="3:15">
      <c r="C80" s="36" t="s">
        <v>63</v>
      </c>
      <c r="D80" s="48">
        <v>1.34E-2</v>
      </c>
      <c r="E80" s="49">
        <v>1.54E-2</v>
      </c>
      <c r="F80" s="49">
        <v>2.3E-3</v>
      </c>
      <c r="G80" s="49">
        <v>8.9999999999999993E-3</v>
      </c>
      <c r="H80" s="49">
        <v>1E-4</v>
      </c>
      <c r="I80" s="49">
        <v>1.49E-2</v>
      </c>
      <c r="J80" s="49">
        <v>9.98E-2</v>
      </c>
      <c r="K80" s="49">
        <v>8.2299999999999998E-2</v>
      </c>
      <c r="L80" s="49">
        <v>1.1000000000000001E-3</v>
      </c>
      <c r="M80" s="49">
        <v>2.3199999999999998E-2</v>
      </c>
      <c r="N80" s="49">
        <v>7.1499999999999994E-2</v>
      </c>
      <c r="O80" s="50">
        <v>3.8300000000000001E-2</v>
      </c>
    </row>
    <row r="81" spans="3:15">
      <c r="C81" s="36" t="s">
        <v>64</v>
      </c>
      <c r="D81" s="48">
        <v>2.7400000000000001E-2</v>
      </c>
      <c r="E81" s="49">
        <v>0</v>
      </c>
      <c r="F81" s="49">
        <v>6.4000000000000003E-3</v>
      </c>
      <c r="G81" s="49">
        <v>0</v>
      </c>
      <c r="H81" s="49">
        <v>0</v>
      </c>
      <c r="I81" s="49">
        <v>0</v>
      </c>
      <c r="J81" s="49">
        <v>2.0999999999999999E-3</v>
      </c>
      <c r="K81" s="49">
        <v>5.1999999999999998E-3</v>
      </c>
      <c r="L81" s="49">
        <v>0</v>
      </c>
      <c r="M81" s="49">
        <v>0</v>
      </c>
      <c r="N81" s="49">
        <v>0</v>
      </c>
      <c r="O81" s="50">
        <v>2.3E-3</v>
      </c>
    </row>
    <row r="82" spans="3:15">
      <c r="C82" s="36" t="s">
        <v>65</v>
      </c>
      <c r="D82" s="48">
        <v>1.1900000000000001E-2</v>
      </c>
      <c r="E82" s="49">
        <v>8.9999999999999998E-4</v>
      </c>
      <c r="F82" s="49">
        <v>3.0000000000000001E-3</v>
      </c>
      <c r="G82" s="49">
        <v>0</v>
      </c>
      <c r="H82" s="49">
        <v>2.9999999999999997E-4</v>
      </c>
      <c r="I82" s="49">
        <v>7.7000000000000002E-3</v>
      </c>
      <c r="J82" s="49">
        <v>2.5000000000000001E-3</v>
      </c>
      <c r="K82" s="49">
        <v>1.6999999999999999E-3</v>
      </c>
      <c r="L82" s="49">
        <v>1.4E-3</v>
      </c>
      <c r="M82" s="49">
        <v>7.1999999999999998E-3</v>
      </c>
      <c r="N82" s="49">
        <v>4.0000000000000001E-3</v>
      </c>
      <c r="O82" s="50">
        <v>3.5999999999999999E-3</v>
      </c>
    </row>
    <row r="83" spans="3:15">
      <c r="C83" s="36" t="s">
        <v>66</v>
      </c>
      <c r="D83" s="48">
        <v>2.8999999999999998E-3</v>
      </c>
      <c r="E83" s="49">
        <v>0</v>
      </c>
      <c r="F83" s="49">
        <v>6.6E-3</v>
      </c>
      <c r="G83" s="49">
        <v>8.5000000000000006E-3</v>
      </c>
      <c r="H83" s="49">
        <v>4.2500000000000003E-2</v>
      </c>
      <c r="I83" s="49">
        <v>2.46E-2</v>
      </c>
      <c r="J83" s="49">
        <v>0</v>
      </c>
      <c r="K83" s="49">
        <v>0</v>
      </c>
      <c r="L83" s="49">
        <v>1.2E-2</v>
      </c>
      <c r="M83" s="49">
        <v>6.1000000000000004E-3</v>
      </c>
      <c r="N83" s="49">
        <v>0</v>
      </c>
      <c r="O83" s="50">
        <v>1.15E-2</v>
      </c>
    </row>
    <row r="84" spans="3:15">
      <c r="C84" s="36" t="s">
        <v>67</v>
      </c>
      <c r="D84" s="48">
        <v>0</v>
      </c>
      <c r="E84" s="49">
        <v>0</v>
      </c>
      <c r="F84" s="49">
        <v>0</v>
      </c>
      <c r="G84" s="49">
        <v>0</v>
      </c>
      <c r="H84" s="49">
        <v>0</v>
      </c>
      <c r="I84" s="49">
        <v>0</v>
      </c>
      <c r="J84" s="49">
        <v>0</v>
      </c>
      <c r="K84" s="49">
        <v>0</v>
      </c>
      <c r="L84" s="49">
        <v>2.8E-3</v>
      </c>
      <c r="M84" s="49">
        <v>1.6000000000000001E-3</v>
      </c>
      <c r="N84" s="49">
        <v>0</v>
      </c>
      <c r="O84" s="50">
        <v>4.0000000000000002E-4</v>
      </c>
    </row>
    <row r="85" spans="3:15" ht="15" thickBot="1">
      <c r="C85" s="42" t="s">
        <v>47</v>
      </c>
      <c r="D85" s="51">
        <v>1</v>
      </c>
      <c r="E85" s="52">
        <v>1</v>
      </c>
      <c r="F85" s="52">
        <v>1</v>
      </c>
      <c r="G85" s="52">
        <v>1</v>
      </c>
      <c r="H85" s="52">
        <v>1</v>
      </c>
      <c r="I85" s="52">
        <v>1</v>
      </c>
      <c r="J85" s="52">
        <v>1</v>
      </c>
      <c r="K85" s="52">
        <v>1</v>
      </c>
      <c r="L85" s="52">
        <v>1</v>
      </c>
      <c r="M85" s="52">
        <v>1</v>
      </c>
      <c r="N85" s="52">
        <v>1</v>
      </c>
      <c r="O85" s="43">
        <v>1</v>
      </c>
    </row>
    <row r="86" spans="3:15" ht="15" customHeight="1" thickTop="1">
      <c r="C86" s="53"/>
      <c r="D86" s="58" t="s">
        <v>4</v>
      </c>
      <c r="E86" s="54" t="s">
        <v>10</v>
      </c>
      <c r="F86" s="54" t="s">
        <v>11</v>
      </c>
      <c r="G86" s="54" t="s">
        <v>12</v>
      </c>
      <c r="H86" s="54" t="s">
        <v>13</v>
      </c>
      <c r="I86" s="54" t="s">
        <v>14</v>
      </c>
      <c r="J86" s="54" t="s">
        <v>15</v>
      </c>
      <c r="K86" s="54" t="s">
        <v>16</v>
      </c>
      <c r="L86" s="54" t="s">
        <v>17</v>
      </c>
      <c r="M86" s="54" t="s">
        <v>18</v>
      </c>
      <c r="N86" s="54" t="s">
        <v>19</v>
      </c>
      <c r="O86" s="56" t="s">
        <v>47</v>
      </c>
    </row>
    <row r="87" spans="3:15">
      <c r="C87" s="28" t="s">
        <v>6</v>
      </c>
      <c r="D87" s="29">
        <f>SUM(D72:D76,D81,D82,D83)</f>
        <v>0.56169999999999998</v>
      </c>
      <c r="E87" s="29">
        <f t="shared" ref="E87:O87" si="4">SUM(E72:E76,E81,E82,E83)</f>
        <v>0.94089999999999996</v>
      </c>
      <c r="F87" s="29">
        <f t="shared" si="4"/>
        <v>0.90529999999999999</v>
      </c>
      <c r="G87" s="29">
        <f t="shared" si="4"/>
        <v>0.68629999999999991</v>
      </c>
      <c r="H87" s="29">
        <f t="shared" si="4"/>
        <v>0.99669999999999992</v>
      </c>
      <c r="I87" s="29">
        <f t="shared" si="4"/>
        <v>0.97410000000000019</v>
      </c>
      <c r="J87" s="29">
        <f t="shared" si="4"/>
        <v>0.60639999999999994</v>
      </c>
      <c r="K87" s="29">
        <f t="shared" si="4"/>
        <v>0.54430000000000001</v>
      </c>
      <c r="L87" s="29">
        <f t="shared" si="4"/>
        <v>0.82340000000000002</v>
      </c>
      <c r="M87" s="29">
        <f t="shared" si="4"/>
        <v>0.87680000000000002</v>
      </c>
      <c r="N87" s="29">
        <f t="shared" si="4"/>
        <v>0.49219999999999997</v>
      </c>
      <c r="O87" s="29">
        <f t="shared" si="4"/>
        <v>0.76880000000000004</v>
      </c>
    </row>
    <row r="88" spans="3:15">
      <c r="C88" s="28" t="s">
        <v>8</v>
      </c>
      <c r="D88" s="29">
        <f>SUM(D77:D79,D84)</f>
        <v>0.42500000000000004</v>
      </c>
      <c r="E88" s="29">
        <f t="shared" ref="E88:O88" si="5">SUM(E77:E79,E84)</f>
        <v>4.36E-2</v>
      </c>
      <c r="F88" s="29">
        <f t="shared" si="5"/>
        <v>9.2499999999999999E-2</v>
      </c>
      <c r="G88" s="29">
        <f t="shared" si="5"/>
        <v>0.30480000000000002</v>
      </c>
      <c r="H88" s="29">
        <f t="shared" si="5"/>
        <v>3.0999999999999999E-3</v>
      </c>
      <c r="I88" s="29">
        <f t="shared" si="5"/>
        <v>1.0999999999999999E-2</v>
      </c>
      <c r="J88" s="29">
        <f t="shared" si="5"/>
        <v>0.29370000000000002</v>
      </c>
      <c r="K88" s="29">
        <f t="shared" si="5"/>
        <v>0.3735</v>
      </c>
      <c r="L88" s="29">
        <f t="shared" si="5"/>
        <v>0.17549999999999999</v>
      </c>
      <c r="M88" s="29">
        <f t="shared" si="5"/>
        <v>0.1</v>
      </c>
      <c r="N88" s="29">
        <f t="shared" si="5"/>
        <v>0.43629999999999997</v>
      </c>
      <c r="O88" s="29">
        <f t="shared" si="5"/>
        <v>0.1928</v>
      </c>
    </row>
    <row r="89" spans="3:15">
      <c r="C89" s="28" t="s">
        <v>7</v>
      </c>
      <c r="D89" s="29">
        <f>D80</f>
        <v>1.34E-2</v>
      </c>
      <c r="E89" s="29">
        <f t="shared" ref="E89:O89" si="6">E80</f>
        <v>1.54E-2</v>
      </c>
      <c r="F89" s="29">
        <f t="shared" si="6"/>
        <v>2.3E-3</v>
      </c>
      <c r="G89" s="29">
        <f t="shared" si="6"/>
        <v>8.9999999999999993E-3</v>
      </c>
      <c r="H89" s="29">
        <f t="shared" si="6"/>
        <v>1E-4</v>
      </c>
      <c r="I89" s="29">
        <f t="shared" si="6"/>
        <v>1.49E-2</v>
      </c>
      <c r="J89" s="29">
        <f t="shared" si="6"/>
        <v>9.98E-2</v>
      </c>
      <c r="K89" s="29">
        <f t="shared" si="6"/>
        <v>8.2299999999999998E-2</v>
      </c>
      <c r="L89" s="29">
        <f t="shared" si="6"/>
        <v>1.1000000000000001E-3</v>
      </c>
      <c r="M89" s="29">
        <f t="shared" si="6"/>
        <v>2.3199999999999998E-2</v>
      </c>
      <c r="N89" s="29">
        <f t="shared" si="6"/>
        <v>7.1499999999999994E-2</v>
      </c>
      <c r="O89" s="29">
        <f t="shared" si="6"/>
        <v>3.8300000000000001E-2</v>
      </c>
    </row>
    <row r="90" spans="3:15">
      <c r="C90" s="28" t="s">
        <v>47</v>
      </c>
      <c r="D90" s="29">
        <f>SUM(D87:D89)</f>
        <v>1.0001</v>
      </c>
      <c r="E90" s="29">
        <f t="shared" ref="E90:O90" si="7">SUM(E87:E89)</f>
        <v>0.9998999999999999</v>
      </c>
      <c r="F90" s="29">
        <f t="shared" si="7"/>
        <v>1.0001</v>
      </c>
      <c r="G90" s="29">
        <f t="shared" si="7"/>
        <v>1.0000999999999998</v>
      </c>
      <c r="H90" s="29">
        <f t="shared" si="7"/>
        <v>0.9998999999999999</v>
      </c>
      <c r="I90" s="29">
        <f t="shared" si="7"/>
        <v>1.0000000000000002</v>
      </c>
      <c r="J90" s="29">
        <f t="shared" si="7"/>
        <v>0.9998999999999999</v>
      </c>
      <c r="K90" s="29">
        <f t="shared" si="7"/>
        <v>1.0001</v>
      </c>
      <c r="L90" s="29">
        <f t="shared" si="7"/>
        <v>1</v>
      </c>
      <c r="M90" s="29">
        <f t="shared" si="7"/>
        <v>1</v>
      </c>
      <c r="N90" s="29">
        <f t="shared" si="7"/>
        <v>0.99999999999999989</v>
      </c>
      <c r="O90" s="29">
        <f t="shared" si="7"/>
        <v>0.99990000000000001</v>
      </c>
    </row>
    <row r="91" spans="3:15">
      <c r="C91" s="28" t="s">
        <v>6</v>
      </c>
      <c r="D91" s="2">
        <v>56.169999999999995</v>
      </c>
      <c r="E91" s="2">
        <v>94.089999999999989</v>
      </c>
      <c r="F91" s="2">
        <v>90.53</v>
      </c>
      <c r="G91" s="2">
        <v>68.63</v>
      </c>
      <c r="H91" s="2">
        <v>99.669999999999987</v>
      </c>
      <c r="I91" s="2">
        <v>97.410000000000025</v>
      </c>
      <c r="J91" s="2">
        <v>60.639999999999993</v>
      </c>
      <c r="K91" s="2">
        <v>54.43</v>
      </c>
      <c r="L91" s="2">
        <v>82.34</v>
      </c>
      <c r="M91" s="2">
        <v>87.68</v>
      </c>
      <c r="N91" s="2">
        <v>49.22</v>
      </c>
      <c r="O91" s="2">
        <v>76.88000000000001</v>
      </c>
    </row>
    <row r="92" spans="3:15">
      <c r="C92" s="28" t="s">
        <v>8</v>
      </c>
      <c r="D92" s="2">
        <v>42.500000000000007</v>
      </c>
      <c r="E92" s="2">
        <v>4.3600000000000003</v>
      </c>
      <c r="F92" s="2">
        <v>9.25</v>
      </c>
      <c r="G92" s="2">
        <v>30.48</v>
      </c>
      <c r="H92" s="2">
        <v>0.31</v>
      </c>
      <c r="I92" s="2">
        <v>1.0999999999999999</v>
      </c>
      <c r="J92" s="2">
        <v>29.37</v>
      </c>
      <c r="K92" s="2">
        <v>37.35</v>
      </c>
      <c r="L92" s="2">
        <v>17.549999999999997</v>
      </c>
      <c r="M92" s="2">
        <v>10</v>
      </c>
      <c r="N92" s="2">
        <v>43.629999999999995</v>
      </c>
      <c r="O92" s="2">
        <v>19.28</v>
      </c>
    </row>
    <row r="93" spans="3:15">
      <c r="C93" s="28" t="s">
        <v>7</v>
      </c>
      <c r="D93" s="2">
        <v>1.34</v>
      </c>
      <c r="E93" s="2">
        <v>1.54</v>
      </c>
      <c r="F93" s="2">
        <v>0.22999999999999998</v>
      </c>
      <c r="G93" s="2">
        <v>0.89999999999999991</v>
      </c>
      <c r="H93" s="2">
        <v>0.01</v>
      </c>
      <c r="I93" s="2">
        <v>1.49</v>
      </c>
      <c r="J93" s="2">
        <v>9.98</v>
      </c>
      <c r="K93" s="2">
        <v>8.23</v>
      </c>
      <c r="L93" s="2">
        <v>0.11</v>
      </c>
      <c r="M93" s="2">
        <v>2.3199999999999998</v>
      </c>
      <c r="N93" s="2">
        <v>7.1499999999999995</v>
      </c>
      <c r="O93" s="2">
        <v>3.83</v>
      </c>
    </row>
    <row r="94" spans="3:15">
      <c r="C94" s="28" t="s">
        <v>47</v>
      </c>
      <c r="D94" s="2">
        <v>100.01</v>
      </c>
      <c r="E94" s="2">
        <v>99.99</v>
      </c>
      <c r="F94" s="2">
        <v>100.01</v>
      </c>
      <c r="G94" s="2">
        <v>100.00999999999998</v>
      </c>
      <c r="H94" s="2">
        <v>99.99</v>
      </c>
      <c r="I94" s="2">
        <v>100.00000000000003</v>
      </c>
      <c r="J94" s="2">
        <v>99.99</v>
      </c>
      <c r="K94" s="2">
        <v>100.01</v>
      </c>
      <c r="L94" s="2">
        <v>100</v>
      </c>
      <c r="M94" s="2">
        <v>100</v>
      </c>
      <c r="N94" s="2">
        <v>99.999999999999986</v>
      </c>
      <c r="O94" s="2">
        <v>99.99</v>
      </c>
    </row>
    <row r="95" spans="3:15">
      <c r="C9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3:15">
      <c r="C96" s="34" t="s">
        <v>75</v>
      </c>
      <c r="D96" s="33">
        <v>2</v>
      </c>
      <c r="E96" s="132" t="s">
        <v>5</v>
      </c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3:15">
      <c r="C97" s="30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3:15" ht="15" thickBot="1">
      <c r="C98" s="162" t="s">
        <v>43</v>
      </c>
      <c r="D98" s="134"/>
      <c r="E98" s="134"/>
      <c r="F98" s="134"/>
      <c r="G98" s="134"/>
      <c r="H98" s="134"/>
      <c r="I98" s="134"/>
      <c r="J98" s="2"/>
      <c r="K98" s="2"/>
      <c r="L98" s="2"/>
      <c r="M98" s="2"/>
      <c r="N98" s="2"/>
      <c r="O98" s="2"/>
    </row>
    <row r="99" spans="3:15" ht="15" thickTop="1">
      <c r="C99" s="35"/>
      <c r="D99" s="163" t="s">
        <v>44</v>
      </c>
      <c r="E99" s="164"/>
      <c r="F99" s="164"/>
      <c r="G99" s="164"/>
      <c r="H99" s="164"/>
      <c r="I99" s="166"/>
      <c r="J99" s="2"/>
      <c r="K99" s="2"/>
      <c r="L99" s="2"/>
      <c r="M99" s="2"/>
      <c r="N99" s="2"/>
      <c r="O99" s="2"/>
    </row>
    <row r="100" spans="3:15">
      <c r="C100" s="36"/>
      <c r="D100" s="167" t="s">
        <v>45</v>
      </c>
      <c r="E100" s="168"/>
      <c r="F100" s="169" t="s">
        <v>46</v>
      </c>
      <c r="G100" s="168"/>
      <c r="H100" s="169" t="s">
        <v>47</v>
      </c>
      <c r="I100" s="170"/>
      <c r="J100" s="2"/>
      <c r="K100" s="2"/>
      <c r="L100" s="2"/>
      <c r="M100" s="2"/>
      <c r="N100" s="2"/>
      <c r="O100" s="2"/>
    </row>
    <row r="101" spans="3:15">
      <c r="C101" s="36"/>
      <c r="D101" s="37" t="s">
        <v>48</v>
      </c>
      <c r="E101" s="38" t="s">
        <v>49</v>
      </c>
      <c r="F101" s="38" t="s">
        <v>48</v>
      </c>
      <c r="G101" s="38" t="s">
        <v>49</v>
      </c>
      <c r="H101" s="38" t="s">
        <v>48</v>
      </c>
      <c r="I101" s="39" t="s">
        <v>49</v>
      </c>
      <c r="J101" s="2"/>
      <c r="K101" s="2"/>
      <c r="L101" s="2"/>
      <c r="M101" s="2"/>
      <c r="N101" s="2"/>
      <c r="O101" s="2"/>
    </row>
    <row r="102" spans="3:15">
      <c r="C102" s="40" t="s">
        <v>50</v>
      </c>
      <c r="D102" s="171">
        <v>4176797.7009999999</v>
      </c>
      <c r="E102" s="173">
        <v>1</v>
      </c>
      <c r="F102" s="175">
        <v>0</v>
      </c>
      <c r="G102" s="173">
        <v>0</v>
      </c>
      <c r="H102" s="175">
        <v>4176797.7009999999</v>
      </c>
      <c r="I102" s="159">
        <v>1</v>
      </c>
      <c r="J102" s="2"/>
      <c r="K102" s="2"/>
      <c r="L102" s="2"/>
      <c r="M102" s="2"/>
      <c r="N102" s="2"/>
      <c r="O102" s="2"/>
    </row>
    <row r="103" spans="3:15" ht="15" thickBot="1">
      <c r="C103" s="42" t="s">
        <v>51</v>
      </c>
      <c r="D103" s="172"/>
      <c r="E103" s="174"/>
      <c r="F103" s="176"/>
      <c r="G103" s="174"/>
      <c r="H103" s="176"/>
      <c r="I103" s="160"/>
      <c r="J103" s="2"/>
      <c r="K103" s="2"/>
      <c r="L103" s="2"/>
      <c r="M103" s="2"/>
      <c r="N103" s="2"/>
      <c r="O103" s="2"/>
    </row>
    <row r="104" spans="3:15" ht="15" thickTop="1">
      <c r="C104" s="3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3:15">
      <c r="C105" s="161" t="s">
        <v>50</v>
      </c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2"/>
    </row>
    <row r="106" spans="3:15" ht="15" thickBot="1">
      <c r="C106" s="162" t="s">
        <v>52</v>
      </c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2"/>
    </row>
    <row r="107" spans="3:15" ht="15" thickTop="1">
      <c r="C107" s="35"/>
      <c r="D107" s="163" t="s">
        <v>53</v>
      </c>
      <c r="E107" s="164"/>
      <c r="F107" s="164"/>
      <c r="G107" s="164"/>
      <c r="H107" s="164"/>
      <c r="I107" s="164"/>
      <c r="J107" s="164"/>
      <c r="K107" s="164"/>
      <c r="L107" s="164"/>
      <c r="M107" s="165"/>
      <c r="N107" s="44"/>
      <c r="O107" s="2"/>
    </row>
    <row r="108" spans="3:15" ht="27" customHeight="1">
      <c r="C108" s="45" t="s">
        <v>50</v>
      </c>
      <c r="D108" s="181" t="s">
        <v>4</v>
      </c>
      <c r="E108" s="177" t="s">
        <v>10</v>
      </c>
      <c r="F108" s="177" t="s">
        <v>11</v>
      </c>
      <c r="G108" s="177" t="s">
        <v>12</v>
      </c>
      <c r="H108" s="177" t="s">
        <v>14</v>
      </c>
      <c r="I108" s="177" t="s">
        <v>15</v>
      </c>
      <c r="J108" s="177" t="s">
        <v>16</v>
      </c>
      <c r="K108" s="177" t="s">
        <v>17</v>
      </c>
      <c r="L108" s="177" t="s">
        <v>18</v>
      </c>
      <c r="M108" s="177" t="s">
        <v>19</v>
      </c>
      <c r="N108" s="179" t="s">
        <v>47</v>
      </c>
      <c r="O108" s="2"/>
    </row>
    <row r="109" spans="3:15">
      <c r="C109" s="45" t="s">
        <v>54</v>
      </c>
      <c r="D109" s="182"/>
      <c r="E109" s="178"/>
      <c r="F109" s="178"/>
      <c r="G109" s="178"/>
      <c r="H109" s="178"/>
      <c r="I109" s="178"/>
      <c r="J109" s="178"/>
      <c r="K109" s="178"/>
      <c r="L109" s="178"/>
      <c r="M109" s="178"/>
      <c r="N109" s="180"/>
      <c r="O109" s="2"/>
    </row>
    <row r="110" spans="3:15">
      <c r="C110" s="40" t="s">
        <v>55</v>
      </c>
      <c r="D110" s="46">
        <v>1.9E-3</v>
      </c>
      <c r="E110" s="47">
        <v>1.7999999999999999E-2</v>
      </c>
      <c r="F110" s="47">
        <v>2.3999999999999998E-3</v>
      </c>
      <c r="G110" s="47">
        <v>1.6999999999999999E-3</v>
      </c>
      <c r="H110" s="47">
        <v>7.3599999999999999E-2</v>
      </c>
      <c r="I110" s="47">
        <v>6.9999999999999999E-4</v>
      </c>
      <c r="J110" s="47">
        <v>6.6E-3</v>
      </c>
      <c r="K110" s="47">
        <v>0</v>
      </c>
      <c r="L110" s="47">
        <v>0</v>
      </c>
      <c r="M110" s="47">
        <v>2.7000000000000001E-3</v>
      </c>
      <c r="N110" s="41">
        <v>5.1000000000000004E-3</v>
      </c>
      <c r="O110" s="2"/>
    </row>
    <row r="111" spans="3:15">
      <c r="C111" s="36" t="s">
        <v>56</v>
      </c>
      <c r="D111" s="48">
        <v>8.3000000000000001E-3</v>
      </c>
      <c r="E111" s="49">
        <v>0.30599999999999999</v>
      </c>
      <c r="F111" s="49">
        <v>7.6200000000000004E-2</v>
      </c>
      <c r="G111" s="49">
        <v>1.43E-2</v>
      </c>
      <c r="H111" s="49">
        <v>0.42849999999999999</v>
      </c>
      <c r="I111" s="49">
        <v>3.8999999999999998E-3</v>
      </c>
      <c r="J111" s="49">
        <v>5.7000000000000002E-3</v>
      </c>
      <c r="K111" s="49">
        <v>1.3599999999999999E-2</v>
      </c>
      <c r="L111" s="49">
        <v>1.9E-3</v>
      </c>
      <c r="M111" s="49">
        <v>9.1000000000000004E-3</v>
      </c>
      <c r="N111" s="50">
        <v>3.9899999999999998E-2</v>
      </c>
      <c r="O111" s="2"/>
    </row>
    <row r="112" spans="3:15">
      <c r="C112" s="36" t="s">
        <v>57</v>
      </c>
      <c r="D112" s="48">
        <v>1.26E-2</v>
      </c>
      <c r="E112" s="49">
        <v>6.2600000000000003E-2</v>
      </c>
      <c r="F112" s="49">
        <v>3.5099999999999999E-2</v>
      </c>
      <c r="G112" s="49">
        <v>1.6000000000000001E-3</v>
      </c>
      <c r="H112" s="49">
        <v>0.12130000000000001</v>
      </c>
      <c r="I112" s="49">
        <v>3.5999999999999999E-3</v>
      </c>
      <c r="J112" s="49">
        <v>3.3E-3</v>
      </c>
      <c r="K112" s="49">
        <v>1.09E-2</v>
      </c>
      <c r="L112" s="49">
        <v>3.5999999999999999E-3</v>
      </c>
      <c r="M112" s="49">
        <v>2.8999999999999998E-3</v>
      </c>
      <c r="N112" s="50">
        <v>1.3299999999999999E-2</v>
      </c>
      <c r="O112" s="2"/>
    </row>
    <row r="113" spans="3:15">
      <c r="C113" s="36" t="s">
        <v>58</v>
      </c>
      <c r="D113" s="48">
        <v>0.17499999999999999</v>
      </c>
      <c r="E113" s="49">
        <v>0.19270000000000001</v>
      </c>
      <c r="F113" s="49">
        <v>6.0600000000000001E-2</v>
      </c>
      <c r="G113" s="49">
        <v>1.7999999999999999E-2</v>
      </c>
      <c r="H113" s="49">
        <v>3.7600000000000001E-2</v>
      </c>
      <c r="I113" s="49">
        <v>0.1885</v>
      </c>
      <c r="J113" s="49">
        <v>6.4500000000000002E-2</v>
      </c>
      <c r="K113" s="49">
        <v>0.19900000000000001</v>
      </c>
      <c r="L113" s="49">
        <v>8.3400000000000002E-2</v>
      </c>
      <c r="M113" s="49">
        <v>6.2100000000000002E-2</v>
      </c>
      <c r="N113" s="50">
        <v>0.1144</v>
      </c>
      <c r="O113" s="2"/>
    </row>
    <row r="114" spans="3:15">
      <c r="C114" s="36" t="s">
        <v>59</v>
      </c>
      <c r="D114" s="48">
        <v>0.1211</v>
      </c>
      <c r="E114" s="49">
        <v>0.1993</v>
      </c>
      <c r="F114" s="49">
        <v>0.26140000000000002</v>
      </c>
      <c r="G114" s="49">
        <v>0.30980000000000002</v>
      </c>
      <c r="H114" s="49">
        <v>7.0999999999999994E-2</v>
      </c>
      <c r="I114" s="49">
        <v>8.6300000000000002E-2</v>
      </c>
      <c r="J114" s="49">
        <v>0.25530000000000003</v>
      </c>
      <c r="K114" s="49">
        <v>0.18709999999999999</v>
      </c>
      <c r="L114" s="49">
        <v>0.30590000000000001</v>
      </c>
      <c r="M114" s="49">
        <v>0.13900000000000001</v>
      </c>
      <c r="N114" s="50">
        <v>0.17419999999999999</v>
      </c>
      <c r="O114" s="2"/>
    </row>
    <row r="115" spans="3:15">
      <c r="C115" s="36" t="s">
        <v>60</v>
      </c>
      <c r="D115" s="48">
        <v>6.9599999999999995E-2</v>
      </c>
      <c r="E115" s="49">
        <v>3.6200000000000003E-2</v>
      </c>
      <c r="F115" s="49">
        <v>6.1899999999999997E-2</v>
      </c>
      <c r="G115" s="49">
        <v>8.5199999999999998E-2</v>
      </c>
      <c r="H115" s="49">
        <v>4.3499999999999997E-2</v>
      </c>
      <c r="I115" s="49">
        <v>3.7100000000000001E-2</v>
      </c>
      <c r="J115" s="49">
        <v>0.1401</v>
      </c>
      <c r="K115" s="49">
        <v>6.8400000000000002E-2</v>
      </c>
      <c r="L115" s="49">
        <v>7.4399999999999994E-2</v>
      </c>
      <c r="M115" s="49">
        <v>3.5700000000000003E-2</v>
      </c>
      <c r="N115" s="50">
        <v>5.8299999999999998E-2</v>
      </c>
      <c r="O115" s="2"/>
    </row>
    <row r="116" spans="3:15">
      <c r="C116" s="36" t="s">
        <v>61</v>
      </c>
      <c r="D116" s="48">
        <v>0.48180000000000001</v>
      </c>
      <c r="E116" s="49">
        <v>4.0300000000000002E-2</v>
      </c>
      <c r="F116" s="49">
        <v>0.42580000000000001</v>
      </c>
      <c r="G116" s="49">
        <v>0.23100000000000001</v>
      </c>
      <c r="H116" s="49">
        <v>6.4899999999999999E-2</v>
      </c>
      <c r="I116" s="49">
        <v>0.42949999999999999</v>
      </c>
      <c r="J116" s="49">
        <v>0.27550000000000002</v>
      </c>
      <c r="K116" s="49">
        <v>0.25700000000000001</v>
      </c>
      <c r="L116" s="49">
        <v>0.2606</v>
      </c>
      <c r="M116" s="49">
        <v>0.53549999999999998</v>
      </c>
      <c r="N116" s="50">
        <v>0.37459999999999999</v>
      </c>
      <c r="O116" s="2"/>
    </row>
    <row r="117" spans="3:15">
      <c r="C117" s="36" t="s">
        <v>62</v>
      </c>
      <c r="D117" s="48">
        <v>6.1999999999999998E-3</v>
      </c>
      <c r="E117" s="49">
        <v>1.5E-3</v>
      </c>
      <c r="F117" s="49">
        <v>3.2000000000000002E-3</v>
      </c>
      <c r="G117" s="49">
        <v>4.87E-2</v>
      </c>
      <c r="H117" s="49">
        <v>0</v>
      </c>
      <c r="I117" s="49">
        <v>5.3E-3</v>
      </c>
      <c r="J117" s="49">
        <v>3.8899999999999997E-2</v>
      </c>
      <c r="K117" s="49">
        <v>8.5000000000000006E-3</v>
      </c>
      <c r="L117" s="49">
        <v>5.3699999999999998E-2</v>
      </c>
      <c r="M117" s="49">
        <v>4.8999999999999998E-3</v>
      </c>
      <c r="N117" s="50">
        <v>1.5800000000000002E-2</v>
      </c>
      <c r="O117" s="2"/>
    </row>
    <row r="118" spans="3:15">
      <c r="C118" s="36" t="s">
        <v>63</v>
      </c>
      <c r="D118" s="48">
        <v>0.1196</v>
      </c>
      <c r="E118" s="49">
        <v>0.11409999999999999</v>
      </c>
      <c r="F118" s="49">
        <v>1.2999999999999999E-2</v>
      </c>
      <c r="G118" s="49">
        <v>0.28570000000000001</v>
      </c>
      <c r="H118" s="49">
        <v>5.7000000000000002E-2</v>
      </c>
      <c r="I118" s="49">
        <v>0.2452</v>
      </c>
      <c r="J118" s="49">
        <v>0.2051</v>
      </c>
      <c r="K118" s="49">
        <v>0.254</v>
      </c>
      <c r="L118" s="49">
        <v>0.21640000000000001</v>
      </c>
      <c r="M118" s="49">
        <v>0.2082</v>
      </c>
      <c r="N118" s="50">
        <v>0.1951</v>
      </c>
      <c r="O118" s="2"/>
    </row>
    <row r="119" spans="3:15">
      <c r="C119" s="36" t="s">
        <v>64</v>
      </c>
      <c r="D119" s="48">
        <v>3.8999999999999998E-3</v>
      </c>
      <c r="E119" s="49">
        <v>2.18E-2</v>
      </c>
      <c r="F119" s="49">
        <v>3.4700000000000002E-2</v>
      </c>
      <c r="G119" s="49">
        <v>0</v>
      </c>
      <c r="H119" s="49">
        <v>1.4E-3</v>
      </c>
      <c r="I119" s="49">
        <v>0</v>
      </c>
      <c r="J119" s="49">
        <v>0</v>
      </c>
      <c r="K119" s="49">
        <v>1.2999999999999999E-3</v>
      </c>
      <c r="L119" s="49">
        <v>0</v>
      </c>
      <c r="M119" s="49">
        <v>0</v>
      </c>
      <c r="N119" s="50">
        <v>3.5000000000000001E-3</v>
      </c>
      <c r="O119" s="2"/>
    </row>
    <row r="120" spans="3:15">
      <c r="C120" s="36" t="s">
        <v>65</v>
      </c>
      <c r="D120" s="48">
        <v>0</v>
      </c>
      <c r="E120" s="49">
        <v>0</v>
      </c>
      <c r="F120" s="49">
        <v>2.5700000000000001E-2</v>
      </c>
      <c r="G120" s="49">
        <v>4.0000000000000001E-3</v>
      </c>
      <c r="H120" s="49">
        <v>8.2100000000000006E-2</v>
      </c>
      <c r="I120" s="49">
        <v>0</v>
      </c>
      <c r="J120" s="49">
        <v>5.0000000000000001E-3</v>
      </c>
      <c r="K120" s="49">
        <v>0</v>
      </c>
      <c r="L120" s="49">
        <v>0</v>
      </c>
      <c r="M120" s="49">
        <v>0</v>
      </c>
      <c r="N120" s="50">
        <v>4.8999999999999998E-3</v>
      </c>
      <c r="O120" s="2"/>
    </row>
    <row r="121" spans="3:15">
      <c r="C121" s="36" t="s">
        <v>66</v>
      </c>
      <c r="D121" s="48">
        <v>0</v>
      </c>
      <c r="E121" s="49">
        <v>0</v>
      </c>
      <c r="F121" s="49">
        <v>0</v>
      </c>
      <c r="G121" s="49">
        <v>0</v>
      </c>
      <c r="H121" s="49">
        <v>1.9099999999999999E-2</v>
      </c>
      <c r="I121" s="49">
        <v>0</v>
      </c>
      <c r="J121" s="49">
        <v>0</v>
      </c>
      <c r="K121" s="49">
        <v>0</v>
      </c>
      <c r="L121" s="49">
        <v>0</v>
      </c>
      <c r="M121" s="49">
        <v>0</v>
      </c>
      <c r="N121" s="50">
        <v>6.9999999999999999E-4</v>
      </c>
      <c r="O121" s="2"/>
    </row>
    <row r="122" spans="3:15">
      <c r="C122" s="36" t="s">
        <v>67</v>
      </c>
      <c r="D122" s="48">
        <v>0</v>
      </c>
      <c r="E122" s="49">
        <v>7.4999999999999997E-3</v>
      </c>
      <c r="F122" s="49">
        <v>0</v>
      </c>
      <c r="G122" s="49">
        <v>0</v>
      </c>
      <c r="H122" s="49">
        <v>0</v>
      </c>
      <c r="I122" s="49">
        <v>0</v>
      </c>
      <c r="J122" s="49">
        <v>0</v>
      </c>
      <c r="K122" s="49">
        <v>0</v>
      </c>
      <c r="L122" s="49">
        <v>0</v>
      </c>
      <c r="M122" s="49">
        <v>0</v>
      </c>
      <c r="N122" s="50">
        <v>4.0000000000000002E-4</v>
      </c>
      <c r="O122" s="2"/>
    </row>
    <row r="123" spans="3:15" ht="15" thickBot="1">
      <c r="C123" s="42" t="s">
        <v>47</v>
      </c>
      <c r="D123" s="51">
        <v>1</v>
      </c>
      <c r="E123" s="52">
        <v>1</v>
      </c>
      <c r="F123" s="52">
        <v>1</v>
      </c>
      <c r="G123" s="52">
        <v>1</v>
      </c>
      <c r="H123" s="52">
        <v>1</v>
      </c>
      <c r="I123" s="52">
        <v>1</v>
      </c>
      <c r="J123" s="52">
        <v>1</v>
      </c>
      <c r="K123" s="52">
        <v>1</v>
      </c>
      <c r="L123" s="52">
        <v>1</v>
      </c>
      <c r="M123" s="52">
        <v>1</v>
      </c>
      <c r="N123" s="43">
        <v>1</v>
      </c>
      <c r="O123" s="2"/>
    </row>
    <row r="124" spans="3:15" ht="15" thickTop="1">
      <c r="C124" s="28" t="s">
        <v>6</v>
      </c>
      <c r="D124" s="29">
        <f>SUM(D110:D114,D119,D120,D121)</f>
        <v>0.32279999999999998</v>
      </c>
      <c r="E124" s="29">
        <f t="shared" ref="E124:N124" si="8">SUM(E110:E114,E119,E120,E121)</f>
        <v>0.80040000000000011</v>
      </c>
      <c r="F124" s="29">
        <f t="shared" si="8"/>
        <v>0.49610000000000004</v>
      </c>
      <c r="G124" s="29">
        <f t="shared" si="8"/>
        <v>0.34940000000000004</v>
      </c>
      <c r="H124" s="29">
        <f t="shared" si="8"/>
        <v>0.8345999999999999</v>
      </c>
      <c r="I124" s="29">
        <f t="shared" si="8"/>
        <v>0.28299999999999997</v>
      </c>
      <c r="J124" s="29">
        <f t="shared" si="8"/>
        <v>0.34040000000000004</v>
      </c>
      <c r="K124" s="29">
        <f t="shared" si="8"/>
        <v>0.41189999999999999</v>
      </c>
      <c r="L124" s="29">
        <f t="shared" si="8"/>
        <v>0.39480000000000004</v>
      </c>
      <c r="M124" s="29">
        <f t="shared" si="8"/>
        <v>0.21580000000000002</v>
      </c>
      <c r="N124" s="29">
        <f t="shared" si="8"/>
        <v>0.35599999999999998</v>
      </c>
      <c r="O124" s="29"/>
    </row>
    <row r="125" spans="3:15">
      <c r="C125" s="28" t="s">
        <v>8</v>
      </c>
      <c r="D125" s="29">
        <f>SUM(D115:D117,D122)</f>
        <v>0.55759999999999998</v>
      </c>
      <c r="E125" s="29">
        <f t="shared" ref="E125:N125" si="9">SUM(E115:E117,E122)</f>
        <v>8.550000000000002E-2</v>
      </c>
      <c r="F125" s="29">
        <f t="shared" si="9"/>
        <v>0.4909</v>
      </c>
      <c r="G125" s="29">
        <f t="shared" si="9"/>
        <v>0.36490000000000006</v>
      </c>
      <c r="H125" s="29">
        <f t="shared" si="9"/>
        <v>0.1084</v>
      </c>
      <c r="I125" s="29">
        <f t="shared" si="9"/>
        <v>0.47190000000000004</v>
      </c>
      <c r="J125" s="29">
        <f t="shared" si="9"/>
        <v>0.45450000000000002</v>
      </c>
      <c r="K125" s="29">
        <f t="shared" si="9"/>
        <v>0.33390000000000003</v>
      </c>
      <c r="L125" s="29">
        <f t="shared" si="9"/>
        <v>0.38869999999999993</v>
      </c>
      <c r="M125" s="29">
        <f t="shared" si="9"/>
        <v>0.57609999999999995</v>
      </c>
      <c r="N125" s="29">
        <f t="shared" si="9"/>
        <v>0.4491</v>
      </c>
      <c r="O125" s="29"/>
    </row>
    <row r="126" spans="3:15">
      <c r="C126" s="28" t="s">
        <v>7</v>
      </c>
      <c r="D126" s="29">
        <f>D118</f>
        <v>0.1196</v>
      </c>
      <c r="E126" s="29">
        <f t="shared" ref="E126:N126" si="10">E118</f>
        <v>0.11409999999999999</v>
      </c>
      <c r="F126" s="29">
        <f t="shared" si="10"/>
        <v>1.2999999999999999E-2</v>
      </c>
      <c r="G126" s="29">
        <f t="shared" si="10"/>
        <v>0.28570000000000001</v>
      </c>
      <c r="H126" s="29">
        <f t="shared" si="10"/>
        <v>5.7000000000000002E-2</v>
      </c>
      <c r="I126" s="29">
        <f t="shared" si="10"/>
        <v>0.2452</v>
      </c>
      <c r="J126" s="29">
        <f t="shared" si="10"/>
        <v>0.2051</v>
      </c>
      <c r="K126" s="29">
        <f t="shared" si="10"/>
        <v>0.254</v>
      </c>
      <c r="L126" s="29">
        <f t="shared" si="10"/>
        <v>0.21640000000000001</v>
      </c>
      <c r="M126" s="29">
        <f t="shared" si="10"/>
        <v>0.2082</v>
      </c>
      <c r="N126" s="29">
        <f t="shared" si="10"/>
        <v>0.1951</v>
      </c>
      <c r="O126" s="29"/>
    </row>
    <row r="127" spans="3:15">
      <c r="C127" s="28" t="s">
        <v>47</v>
      </c>
      <c r="D127" s="29">
        <f>SUM(D124:D126)</f>
        <v>1</v>
      </c>
      <c r="E127" s="29">
        <f t="shared" ref="E127:N127" si="11">SUM(E124:E126)</f>
        <v>1.0000000000000002</v>
      </c>
      <c r="F127" s="29">
        <f t="shared" si="11"/>
        <v>1</v>
      </c>
      <c r="G127" s="29">
        <f t="shared" si="11"/>
        <v>1.0000000000000002</v>
      </c>
      <c r="H127" s="29">
        <f t="shared" si="11"/>
        <v>0.99999999999999989</v>
      </c>
      <c r="I127" s="29">
        <f t="shared" si="11"/>
        <v>1.0001</v>
      </c>
      <c r="J127" s="29">
        <f t="shared" si="11"/>
        <v>1</v>
      </c>
      <c r="K127" s="29">
        <f t="shared" si="11"/>
        <v>0.99980000000000002</v>
      </c>
      <c r="L127" s="29">
        <f t="shared" si="11"/>
        <v>0.99990000000000001</v>
      </c>
      <c r="M127" s="29">
        <f t="shared" si="11"/>
        <v>1.0001</v>
      </c>
      <c r="N127" s="29">
        <f t="shared" si="11"/>
        <v>1.0002</v>
      </c>
      <c r="O127" s="29"/>
    </row>
    <row r="128" spans="3:15">
      <c r="C128" s="28" t="s">
        <v>6</v>
      </c>
      <c r="D128" s="3">
        <f>D124*100</f>
        <v>32.28</v>
      </c>
      <c r="E128" s="3">
        <f t="shared" ref="E128:N128" si="12">E124*100</f>
        <v>80.040000000000006</v>
      </c>
      <c r="F128" s="3">
        <f t="shared" si="12"/>
        <v>49.610000000000007</v>
      </c>
      <c r="G128" s="3">
        <f t="shared" si="12"/>
        <v>34.940000000000005</v>
      </c>
      <c r="H128" s="3">
        <f t="shared" si="12"/>
        <v>83.46</v>
      </c>
      <c r="I128" s="3">
        <f t="shared" si="12"/>
        <v>28.299999999999997</v>
      </c>
      <c r="J128" s="3">
        <f t="shared" si="12"/>
        <v>34.040000000000006</v>
      </c>
      <c r="K128" s="3">
        <f t="shared" si="12"/>
        <v>41.19</v>
      </c>
      <c r="L128" s="3">
        <f t="shared" si="12"/>
        <v>39.480000000000004</v>
      </c>
      <c r="M128" s="3">
        <f t="shared" si="12"/>
        <v>21.580000000000002</v>
      </c>
      <c r="N128" s="3">
        <f t="shared" si="12"/>
        <v>35.6</v>
      </c>
    </row>
    <row r="129" spans="3:14">
      <c r="C129" s="28" t="s">
        <v>8</v>
      </c>
      <c r="D129" s="3">
        <f t="shared" ref="D129:N131" si="13">D125*100</f>
        <v>55.76</v>
      </c>
      <c r="E129" s="3">
        <f t="shared" si="13"/>
        <v>8.5500000000000025</v>
      </c>
      <c r="F129" s="3">
        <f t="shared" si="13"/>
        <v>49.09</v>
      </c>
      <c r="G129" s="3">
        <f t="shared" si="13"/>
        <v>36.490000000000009</v>
      </c>
      <c r="H129" s="3">
        <f t="shared" si="13"/>
        <v>10.84</v>
      </c>
      <c r="I129" s="3">
        <f t="shared" si="13"/>
        <v>47.190000000000005</v>
      </c>
      <c r="J129" s="3">
        <f t="shared" si="13"/>
        <v>45.45</v>
      </c>
      <c r="K129" s="3">
        <f t="shared" si="13"/>
        <v>33.39</v>
      </c>
      <c r="L129" s="3">
        <f t="shared" si="13"/>
        <v>38.86999999999999</v>
      </c>
      <c r="M129" s="3">
        <f t="shared" si="13"/>
        <v>57.609999999999992</v>
      </c>
      <c r="N129" s="3">
        <f t="shared" si="13"/>
        <v>44.91</v>
      </c>
    </row>
    <row r="130" spans="3:14">
      <c r="C130" s="28" t="s">
        <v>7</v>
      </c>
      <c r="D130" s="3">
        <f t="shared" si="13"/>
        <v>11.959999999999999</v>
      </c>
      <c r="E130" s="3">
        <f t="shared" si="13"/>
        <v>11.41</v>
      </c>
      <c r="F130" s="3">
        <f t="shared" si="13"/>
        <v>1.3</v>
      </c>
      <c r="G130" s="3">
        <f t="shared" si="13"/>
        <v>28.57</v>
      </c>
      <c r="H130" s="3">
        <f t="shared" si="13"/>
        <v>5.7</v>
      </c>
      <c r="I130" s="3">
        <f t="shared" si="13"/>
        <v>24.52</v>
      </c>
      <c r="J130" s="3">
        <f t="shared" si="13"/>
        <v>20.51</v>
      </c>
      <c r="K130" s="3">
        <f t="shared" si="13"/>
        <v>25.4</v>
      </c>
      <c r="L130" s="3">
        <f t="shared" si="13"/>
        <v>21.64</v>
      </c>
      <c r="M130" s="3">
        <f t="shared" si="13"/>
        <v>20.82</v>
      </c>
      <c r="N130" s="3">
        <f t="shared" si="13"/>
        <v>19.509999999999998</v>
      </c>
    </row>
    <row r="131" spans="3:14">
      <c r="C131" s="28" t="s">
        <v>47</v>
      </c>
      <c r="D131" s="3">
        <f t="shared" si="13"/>
        <v>100</v>
      </c>
      <c r="E131" s="3">
        <f t="shared" si="13"/>
        <v>100.00000000000003</v>
      </c>
      <c r="F131" s="3">
        <f t="shared" si="13"/>
        <v>100</v>
      </c>
      <c r="G131" s="3">
        <f t="shared" si="13"/>
        <v>100.00000000000003</v>
      </c>
      <c r="H131" s="3">
        <f t="shared" si="13"/>
        <v>99.999999999999986</v>
      </c>
      <c r="I131" s="3">
        <f t="shared" si="13"/>
        <v>100.01</v>
      </c>
      <c r="J131" s="3">
        <f t="shared" si="13"/>
        <v>100</v>
      </c>
      <c r="K131" s="3">
        <f t="shared" si="13"/>
        <v>99.98</v>
      </c>
      <c r="L131" s="3">
        <f t="shared" si="13"/>
        <v>99.99</v>
      </c>
      <c r="M131" s="3">
        <f t="shared" si="13"/>
        <v>100.01</v>
      </c>
      <c r="N131" s="3">
        <f t="shared" si="13"/>
        <v>100.02</v>
      </c>
    </row>
  </sheetData>
  <mergeCells count="65">
    <mergeCell ref="K108:K109"/>
    <mergeCell ref="L108:L109"/>
    <mergeCell ref="M108:M109"/>
    <mergeCell ref="N108:N109"/>
    <mergeCell ref="I102:I103"/>
    <mergeCell ref="C105:N105"/>
    <mergeCell ref="C106:N106"/>
    <mergeCell ref="D107:M107"/>
    <mergeCell ref="D108:D109"/>
    <mergeCell ref="E108:E109"/>
    <mergeCell ref="F108:F109"/>
    <mergeCell ref="G108:G109"/>
    <mergeCell ref="H108:H109"/>
    <mergeCell ref="I108:I109"/>
    <mergeCell ref="D102:D103"/>
    <mergeCell ref="E102:E103"/>
    <mergeCell ref="F102:F103"/>
    <mergeCell ref="G102:G103"/>
    <mergeCell ref="H102:H103"/>
    <mergeCell ref="J108:J109"/>
    <mergeCell ref="C98:I98"/>
    <mergeCell ref="D99:I99"/>
    <mergeCell ref="D100:E100"/>
    <mergeCell ref="F100:G100"/>
    <mergeCell ref="H100:I100"/>
    <mergeCell ref="I64:I65"/>
    <mergeCell ref="C67:O67"/>
    <mergeCell ref="C68:O68"/>
    <mergeCell ref="D69:N69"/>
    <mergeCell ref="C60:I60"/>
    <mergeCell ref="D61:I61"/>
    <mergeCell ref="D62:E62"/>
    <mergeCell ref="F62:G62"/>
    <mergeCell ref="H62:I62"/>
    <mergeCell ref="D64:D65"/>
    <mergeCell ref="E64:E65"/>
    <mergeCell ref="F64:F65"/>
    <mergeCell ref="G64:G65"/>
    <mergeCell ref="H64:H65"/>
    <mergeCell ref="J21:J22"/>
    <mergeCell ref="K21:K22"/>
    <mergeCell ref="L21:L22"/>
    <mergeCell ref="M21:M22"/>
    <mergeCell ref="N21:N22"/>
    <mergeCell ref="O21:O22"/>
    <mergeCell ref="I15:I16"/>
    <mergeCell ref="C18:O18"/>
    <mergeCell ref="C19:O19"/>
    <mergeCell ref="D20:N20"/>
    <mergeCell ref="D21:D22"/>
    <mergeCell ref="E21:E22"/>
    <mergeCell ref="F21:F22"/>
    <mergeCell ref="G21:G22"/>
    <mergeCell ref="H21:H22"/>
    <mergeCell ref="I21:I22"/>
    <mergeCell ref="D15:D16"/>
    <mergeCell ref="E15:E16"/>
    <mergeCell ref="F15:F16"/>
    <mergeCell ref="G15:G16"/>
    <mergeCell ref="H15:H16"/>
    <mergeCell ref="C11:I11"/>
    <mergeCell ref="D12:I12"/>
    <mergeCell ref="D13:E13"/>
    <mergeCell ref="F13:G13"/>
    <mergeCell ref="H13:I1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B167-B2AE-4D40-BA7B-9FC7D747B533}">
  <dimension ref="B3:N124"/>
  <sheetViews>
    <sheetView topLeftCell="A56" workbookViewId="0">
      <selection activeCell="K67" sqref="K66:K67"/>
    </sheetView>
  </sheetViews>
  <sheetFormatPr defaultRowHeight="14.4"/>
  <cols>
    <col min="2" max="2" width="61.77734375" customWidth="1"/>
    <col min="3" max="3" width="9.33203125" bestFit="1" customWidth="1"/>
    <col min="4" max="6" width="9" bestFit="1" customWidth="1"/>
    <col min="7" max="7" width="9.33203125" bestFit="1" customWidth="1"/>
    <col min="8" max="14" width="9" bestFit="1" customWidth="1"/>
  </cols>
  <sheetData>
    <row r="3" spans="2:14">
      <c r="B3" s="60" t="s">
        <v>38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2:14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2:14">
      <c r="B5" s="62" t="s">
        <v>39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</row>
    <row r="6" spans="2:14">
      <c r="B6" s="62" t="s">
        <v>79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</row>
    <row r="7" spans="2:14">
      <c r="B7" s="62" t="s">
        <v>41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8" spans="2:14">
      <c r="B8" s="62" t="s">
        <v>42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</row>
    <row r="9" spans="2:14">
      <c r="B9" s="63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</row>
    <row r="10" spans="2:14">
      <c r="B10" s="64" t="s">
        <v>72</v>
      </c>
      <c r="C10" s="65" t="s">
        <v>73</v>
      </c>
      <c r="D10" s="65" t="s">
        <v>74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</row>
    <row r="11" spans="2:14">
      <c r="B11" s="65" t="s">
        <v>80</v>
      </c>
      <c r="C11" s="64">
        <v>1</v>
      </c>
      <c r="D11" s="119" t="s">
        <v>77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</row>
    <row r="12" spans="2:14"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</row>
    <row r="13" spans="2:14" ht="30.6">
      <c r="B13" s="66" t="s">
        <v>81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</row>
    <row r="14" spans="2:14"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</row>
    <row r="15" spans="2:14" ht="15" thickBot="1">
      <c r="B15" s="183" t="s">
        <v>43</v>
      </c>
      <c r="C15" s="184"/>
      <c r="D15" s="184"/>
      <c r="E15" s="184"/>
      <c r="F15" s="184"/>
      <c r="G15" s="184"/>
      <c r="H15" s="184"/>
      <c r="I15" s="61"/>
      <c r="J15" s="61"/>
      <c r="K15" s="61"/>
      <c r="L15" s="61"/>
      <c r="M15" s="61"/>
      <c r="N15" s="61"/>
    </row>
    <row r="16" spans="2:14" ht="15" thickTop="1">
      <c r="B16" s="67"/>
      <c r="C16" s="185" t="s">
        <v>44</v>
      </c>
      <c r="D16" s="186"/>
      <c r="E16" s="186"/>
      <c r="F16" s="186"/>
      <c r="G16" s="186"/>
      <c r="H16" s="187"/>
      <c r="I16" s="61"/>
      <c r="J16" s="61"/>
      <c r="K16" s="61"/>
      <c r="L16" s="61"/>
      <c r="M16" s="61"/>
      <c r="N16" s="61"/>
    </row>
    <row r="17" spans="2:14" ht="18" customHeight="1">
      <c r="B17" s="68"/>
      <c r="C17" s="188" t="s">
        <v>45</v>
      </c>
      <c r="D17" s="189"/>
      <c r="E17" s="190" t="s">
        <v>46</v>
      </c>
      <c r="F17" s="189"/>
      <c r="G17" s="190" t="s">
        <v>47</v>
      </c>
      <c r="H17" s="191"/>
      <c r="I17" s="61"/>
      <c r="J17" s="61"/>
      <c r="K17" s="61"/>
      <c r="L17" s="61"/>
      <c r="M17" s="61"/>
      <c r="N17" s="61"/>
    </row>
    <row r="18" spans="2:14">
      <c r="B18" s="68"/>
      <c r="C18" s="69" t="s">
        <v>48</v>
      </c>
      <c r="D18" s="70" t="s">
        <v>49</v>
      </c>
      <c r="E18" s="70" t="s">
        <v>48</v>
      </c>
      <c r="F18" s="70" t="s">
        <v>49</v>
      </c>
      <c r="G18" s="70" t="s">
        <v>48</v>
      </c>
      <c r="H18" s="71" t="s">
        <v>49</v>
      </c>
      <c r="I18" s="61"/>
      <c r="J18" s="61"/>
      <c r="K18" s="61"/>
      <c r="L18" s="61"/>
      <c r="M18" s="61"/>
      <c r="N18" s="61"/>
    </row>
    <row r="19" spans="2:14" ht="15" thickBot="1">
      <c r="B19" s="72" t="s">
        <v>82</v>
      </c>
      <c r="C19" s="73">
        <v>8791814132</v>
      </c>
      <c r="D19" s="74">
        <v>1</v>
      </c>
      <c r="E19" s="75">
        <v>0</v>
      </c>
      <c r="F19" s="74">
        <v>0</v>
      </c>
      <c r="G19" s="75">
        <v>8791814132</v>
      </c>
      <c r="H19" s="76">
        <v>1</v>
      </c>
      <c r="I19" s="61"/>
      <c r="J19" s="61"/>
      <c r="K19" s="61"/>
      <c r="L19" s="61"/>
      <c r="M19" s="61"/>
      <c r="N19" s="61"/>
    </row>
    <row r="20" spans="2:14" ht="15" thickTop="1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</row>
    <row r="21" spans="2:14" ht="15" thickBot="1">
      <c r="B21" s="183" t="s">
        <v>83</v>
      </c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</row>
    <row r="22" spans="2:14" ht="15" thickTop="1">
      <c r="B22" s="67"/>
      <c r="C22" s="185" t="s">
        <v>84</v>
      </c>
      <c r="D22" s="186"/>
      <c r="E22" s="186"/>
      <c r="F22" s="186"/>
      <c r="G22" s="186"/>
      <c r="H22" s="186"/>
      <c r="I22" s="186"/>
      <c r="J22" s="186"/>
      <c r="K22" s="186"/>
      <c r="L22" s="186"/>
      <c r="M22" s="192"/>
      <c r="N22" s="77"/>
    </row>
    <row r="23" spans="2:14" ht="20.399999999999999">
      <c r="B23" s="78" t="s">
        <v>85</v>
      </c>
      <c r="C23" s="79" t="s">
        <v>16</v>
      </c>
      <c r="D23" s="80" t="s">
        <v>4</v>
      </c>
      <c r="E23" s="80" t="s">
        <v>15</v>
      </c>
      <c r="F23" s="80" t="s">
        <v>86</v>
      </c>
      <c r="G23" s="80" t="s">
        <v>18</v>
      </c>
      <c r="H23" s="80" t="s">
        <v>12</v>
      </c>
      <c r="I23" s="80" t="s">
        <v>17</v>
      </c>
      <c r="J23" s="80" t="s">
        <v>11</v>
      </c>
      <c r="K23" s="80" t="s">
        <v>10</v>
      </c>
      <c r="L23" s="80" t="s">
        <v>87</v>
      </c>
      <c r="M23" s="80" t="s">
        <v>88</v>
      </c>
      <c r="N23" s="81" t="s">
        <v>47</v>
      </c>
    </row>
    <row r="24" spans="2:14">
      <c r="B24" s="79" t="s">
        <v>89</v>
      </c>
      <c r="C24" s="82">
        <v>2.2599999999999999E-2</v>
      </c>
      <c r="D24" s="83">
        <v>4.5400000000000003E-2</v>
      </c>
      <c r="E24" s="83">
        <v>1.61E-2</v>
      </c>
      <c r="F24" s="83">
        <v>4.0099999999999997E-2</v>
      </c>
      <c r="G24" s="83">
        <v>0.1027</v>
      </c>
      <c r="H24" s="83">
        <v>0.12280000000000001</v>
      </c>
      <c r="I24" s="83">
        <v>2.63E-2</v>
      </c>
      <c r="J24" s="83">
        <v>3.8E-3</v>
      </c>
      <c r="K24" s="83">
        <v>5.0599999999999999E-2</v>
      </c>
      <c r="L24" s="83">
        <v>7.46E-2</v>
      </c>
      <c r="M24" s="83">
        <v>0.17860000000000001</v>
      </c>
      <c r="N24" s="84">
        <v>6.5600000000000006E-2</v>
      </c>
    </row>
    <row r="25" spans="2:14">
      <c r="B25" s="68" t="s">
        <v>90</v>
      </c>
      <c r="C25" s="85">
        <v>0.1048</v>
      </c>
      <c r="D25" s="86">
        <v>2.6700000000000002E-2</v>
      </c>
      <c r="E25" s="86">
        <v>0.1769</v>
      </c>
      <c r="F25" s="86">
        <v>0.16239999999999999</v>
      </c>
      <c r="G25" s="86">
        <v>0.43719999999999998</v>
      </c>
      <c r="H25" s="86">
        <v>0.53239999999999998</v>
      </c>
      <c r="I25" s="86">
        <v>0.31209999999999999</v>
      </c>
      <c r="J25" s="86">
        <v>0.41610000000000003</v>
      </c>
      <c r="K25" s="86">
        <v>0.81040000000000001</v>
      </c>
      <c r="L25" s="86">
        <v>0.76290000000000002</v>
      </c>
      <c r="M25" s="86">
        <v>0.69099999999999995</v>
      </c>
      <c r="N25" s="87">
        <v>0.41760000000000003</v>
      </c>
    </row>
    <row r="26" spans="2:14">
      <c r="B26" s="68" t="s">
        <v>91</v>
      </c>
      <c r="C26" s="85">
        <v>0.12720000000000001</v>
      </c>
      <c r="D26" s="86">
        <v>3.7900000000000003E-2</v>
      </c>
      <c r="E26" s="86">
        <v>0.34989999999999999</v>
      </c>
      <c r="F26" s="86">
        <v>8.4699999999999998E-2</v>
      </c>
      <c r="G26" s="86">
        <v>0.25879999999999997</v>
      </c>
      <c r="H26" s="86">
        <v>0.21199999999999999</v>
      </c>
      <c r="I26" s="86">
        <v>0.22739999999999999</v>
      </c>
      <c r="J26" s="86">
        <v>0.1041</v>
      </c>
      <c r="K26" s="86">
        <v>9.7699999999999995E-2</v>
      </c>
      <c r="L26" s="86">
        <v>0.1222</v>
      </c>
      <c r="M26" s="86">
        <v>7.1300000000000002E-2</v>
      </c>
      <c r="N26" s="87">
        <v>0.16869999999999999</v>
      </c>
    </row>
    <row r="27" spans="2:14">
      <c r="B27" s="68" t="s">
        <v>92</v>
      </c>
      <c r="C27" s="85">
        <v>0.26340000000000002</v>
      </c>
      <c r="D27" s="86">
        <v>0.19919999999999999</v>
      </c>
      <c r="E27" s="86">
        <v>0.19309999999999999</v>
      </c>
      <c r="F27" s="86">
        <v>0.1076</v>
      </c>
      <c r="G27" s="86">
        <v>0.19439999999999999</v>
      </c>
      <c r="H27" s="86">
        <v>0</v>
      </c>
      <c r="I27" s="86">
        <v>0.38200000000000001</v>
      </c>
      <c r="J27" s="86">
        <v>0.10979999999999999</v>
      </c>
      <c r="K27" s="86">
        <v>6.0000000000000001E-3</v>
      </c>
      <c r="L27" s="86">
        <v>2.1700000000000001E-2</v>
      </c>
      <c r="M27" s="86">
        <v>4.2799999999999998E-2</v>
      </c>
      <c r="N27" s="87">
        <v>0.13600000000000001</v>
      </c>
    </row>
    <row r="28" spans="2:14">
      <c r="B28" s="68" t="s">
        <v>93</v>
      </c>
      <c r="C28" s="85">
        <v>0.159</v>
      </c>
      <c r="D28" s="86">
        <v>7.1999999999999998E-3</v>
      </c>
      <c r="E28" s="86">
        <v>1.12E-2</v>
      </c>
      <c r="F28" s="86">
        <v>0.14699999999999999</v>
      </c>
      <c r="G28" s="86">
        <v>0</v>
      </c>
      <c r="H28" s="86">
        <v>9.7000000000000003E-3</v>
      </c>
      <c r="I28" s="86">
        <v>9.5999999999999992E-3</v>
      </c>
      <c r="J28" s="86">
        <v>3.9899999999999998E-2</v>
      </c>
      <c r="K28" s="86">
        <v>1.6500000000000001E-2</v>
      </c>
      <c r="L28" s="86">
        <v>3.8999999999999998E-3</v>
      </c>
      <c r="M28" s="86">
        <v>3.7000000000000002E-3</v>
      </c>
      <c r="N28" s="87">
        <v>3.0599999999999999E-2</v>
      </c>
    </row>
    <row r="29" spans="2:14">
      <c r="B29" s="68" t="s">
        <v>94</v>
      </c>
      <c r="C29" s="85">
        <v>0.1552</v>
      </c>
      <c r="D29" s="86">
        <v>0.13639999999999999</v>
      </c>
      <c r="E29" s="86">
        <v>6.0999999999999999E-2</v>
      </c>
      <c r="F29" s="86">
        <v>0.18740000000000001</v>
      </c>
      <c r="G29" s="86">
        <v>0</v>
      </c>
      <c r="H29" s="86">
        <v>7.8200000000000006E-2</v>
      </c>
      <c r="I29" s="86">
        <v>1.7999999999999999E-2</v>
      </c>
      <c r="J29" s="86">
        <v>0.1181</v>
      </c>
      <c r="K29" s="86">
        <v>9.1999999999999998E-3</v>
      </c>
      <c r="L29" s="86">
        <v>1.44E-2</v>
      </c>
      <c r="M29" s="86">
        <v>8.0000000000000004E-4</v>
      </c>
      <c r="N29" s="87">
        <v>6.0900000000000003E-2</v>
      </c>
    </row>
    <row r="30" spans="2:14">
      <c r="B30" s="68" t="s">
        <v>95</v>
      </c>
      <c r="C30" s="85">
        <v>0.14749999999999999</v>
      </c>
      <c r="D30" s="86">
        <v>0.43369999999999997</v>
      </c>
      <c r="E30" s="86">
        <v>9.7799999999999998E-2</v>
      </c>
      <c r="F30" s="86">
        <v>0.1734</v>
      </c>
      <c r="G30" s="86">
        <v>0</v>
      </c>
      <c r="H30" s="86">
        <v>3.1199999999999999E-2</v>
      </c>
      <c r="I30" s="86">
        <v>1.6E-2</v>
      </c>
      <c r="J30" s="86">
        <v>0.1275</v>
      </c>
      <c r="K30" s="86">
        <v>0</v>
      </c>
      <c r="L30" s="86">
        <v>0</v>
      </c>
      <c r="M30" s="86">
        <v>0</v>
      </c>
      <c r="N30" s="87">
        <v>7.6200000000000004E-2</v>
      </c>
    </row>
    <row r="31" spans="2:14">
      <c r="B31" s="68" t="s">
        <v>96</v>
      </c>
      <c r="C31" s="85">
        <v>0</v>
      </c>
      <c r="D31" s="86">
        <v>0</v>
      </c>
      <c r="E31" s="86">
        <v>0</v>
      </c>
      <c r="F31" s="86">
        <v>4.1999999999999997E-3</v>
      </c>
      <c r="G31" s="86">
        <v>0</v>
      </c>
      <c r="H31" s="86">
        <v>0</v>
      </c>
      <c r="I31" s="86">
        <v>0</v>
      </c>
      <c r="J31" s="86">
        <v>1.0500000000000001E-2</v>
      </c>
      <c r="K31" s="86">
        <v>0</v>
      </c>
      <c r="L31" s="86">
        <v>0</v>
      </c>
      <c r="M31" s="86">
        <v>0</v>
      </c>
      <c r="N31" s="87">
        <v>1.1999999999999999E-3</v>
      </c>
    </row>
    <row r="32" spans="2:14">
      <c r="B32" s="68" t="s">
        <v>97</v>
      </c>
      <c r="C32" s="85">
        <v>0</v>
      </c>
      <c r="D32" s="86">
        <v>0</v>
      </c>
      <c r="E32" s="86">
        <v>3.3799999999999997E-2</v>
      </c>
      <c r="F32" s="86">
        <v>2.4799999999999999E-2</v>
      </c>
      <c r="G32" s="86">
        <v>0</v>
      </c>
      <c r="H32" s="86">
        <v>0</v>
      </c>
      <c r="I32" s="86">
        <v>0</v>
      </c>
      <c r="J32" s="86">
        <v>0</v>
      </c>
      <c r="K32" s="86">
        <v>0</v>
      </c>
      <c r="L32" s="86">
        <v>0</v>
      </c>
      <c r="M32" s="86">
        <v>0</v>
      </c>
      <c r="N32" s="87">
        <v>9.1000000000000004E-3</v>
      </c>
    </row>
    <row r="33" spans="2:14">
      <c r="B33" s="125" t="s">
        <v>98</v>
      </c>
      <c r="C33" s="126">
        <v>2.01E-2</v>
      </c>
      <c r="D33" s="127">
        <v>0</v>
      </c>
      <c r="E33" s="127">
        <v>6.0100000000000001E-2</v>
      </c>
      <c r="F33" s="127">
        <v>6.8400000000000002E-2</v>
      </c>
      <c r="G33" s="127">
        <v>0</v>
      </c>
      <c r="H33" s="127">
        <v>0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8">
        <v>1.95E-2</v>
      </c>
    </row>
    <row r="34" spans="2:14">
      <c r="B34" s="68" t="s">
        <v>99</v>
      </c>
      <c r="C34" s="85">
        <v>0</v>
      </c>
      <c r="D34" s="86">
        <v>7.6499999999999999E-2</v>
      </c>
      <c r="E34" s="86">
        <v>0</v>
      </c>
      <c r="F34" s="86">
        <v>0</v>
      </c>
      <c r="G34" s="86">
        <v>0</v>
      </c>
      <c r="H34" s="86">
        <v>0</v>
      </c>
      <c r="I34" s="86">
        <v>0</v>
      </c>
      <c r="J34" s="86">
        <v>6.4500000000000002E-2</v>
      </c>
      <c r="K34" s="86">
        <v>4.0000000000000001E-3</v>
      </c>
      <c r="L34" s="86">
        <v>0</v>
      </c>
      <c r="M34" s="86">
        <v>0</v>
      </c>
      <c r="N34" s="87">
        <v>8.3000000000000001E-3</v>
      </c>
    </row>
    <row r="35" spans="2:14">
      <c r="B35" s="68" t="s">
        <v>100</v>
      </c>
      <c r="C35" s="85">
        <v>0</v>
      </c>
      <c r="D35" s="86">
        <v>3.6999999999999998E-2</v>
      </c>
      <c r="E35" s="86">
        <v>0</v>
      </c>
      <c r="F35" s="86">
        <v>0</v>
      </c>
      <c r="G35" s="86">
        <v>0</v>
      </c>
      <c r="H35" s="86">
        <v>0</v>
      </c>
      <c r="I35" s="86">
        <v>0</v>
      </c>
      <c r="J35" s="86">
        <v>2.8999999999999998E-3</v>
      </c>
      <c r="K35" s="86">
        <v>0</v>
      </c>
      <c r="L35" s="86">
        <v>0</v>
      </c>
      <c r="M35" s="86">
        <v>0</v>
      </c>
      <c r="N35" s="87">
        <v>2E-3</v>
      </c>
    </row>
    <row r="36" spans="2:14">
      <c r="B36" s="68" t="s">
        <v>101</v>
      </c>
      <c r="C36" s="85">
        <v>0</v>
      </c>
      <c r="D36" s="86">
        <v>0</v>
      </c>
      <c r="E36" s="86">
        <v>0</v>
      </c>
      <c r="F36" s="86">
        <v>0</v>
      </c>
      <c r="G36" s="86">
        <v>5.5999999999999999E-3</v>
      </c>
      <c r="H36" s="86">
        <v>0</v>
      </c>
      <c r="I36" s="86">
        <v>1.4E-3</v>
      </c>
      <c r="J36" s="86">
        <v>2.7000000000000001E-3</v>
      </c>
      <c r="K36" s="86">
        <v>5.5999999999999999E-3</v>
      </c>
      <c r="L36" s="86">
        <v>5.0000000000000001E-4</v>
      </c>
      <c r="M36" s="86">
        <v>1.17E-2</v>
      </c>
      <c r="N36" s="87">
        <v>2.8E-3</v>
      </c>
    </row>
    <row r="37" spans="2:14">
      <c r="B37" s="68" t="s">
        <v>102</v>
      </c>
      <c r="C37" s="85">
        <v>0</v>
      </c>
      <c r="D37" s="86">
        <v>0</v>
      </c>
      <c r="E37" s="86">
        <v>0</v>
      </c>
      <c r="F37" s="86">
        <v>0</v>
      </c>
      <c r="G37" s="86">
        <v>1.1999999999999999E-3</v>
      </c>
      <c r="H37" s="86">
        <v>1.37E-2</v>
      </c>
      <c r="I37" s="86">
        <v>7.1000000000000004E-3</v>
      </c>
      <c r="J37" s="86">
        <v>0</v>
      </c>
      <c r="K37" s="86">
        <v>0</v>
      </c>
      <c r="L37" s="86">
        <v>0</v>
      </c>
      <c r="M37" s="86">
        <v>0</v>
      </c>
      <c r="N37" s="87">
        <v>1.6000000000000001E-3</v>
      </c>
    </row>
    <row r="38" spans="2:14" ht="15" thickBot="1">
      <c r="B38" s="88" t="s">
        <v>47</v>
      </c>
      <c r="C38" s="89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1">
        <v>1</v>
      </c>
    </row>
    <row r="39" spans="2:14" ht="15" thickTop="1"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2:14">
      <c r="B40" s="129" t="s">
        <v>6</v>
      </c>
      <c r="C40" s="130">
        <f>SUM(C24:C28,C31,C34,C35,C36)</f>
        <v>0.67700000000000005</v>
      </c>
      <c r="D40" s="130">
        <f t="shared" ref="D40:N40" si="0">SUM(D24:D28,D31,D34,D35,D36)</f>
        <v>0.42989999999999995</v>
      </c>
      <c r="E40" s="130">
        <f t="shared" si="0"/>
        <v>0.74719999999999998</v>
      </c>
      <c r="F40" s="130">
        <f t="shared" si="0"/>
        <v>0.54600000000000004</v>
      </c>
      <c r="G40" s="130">
        <f t="shared" si="0"/>
        <v>0.99870000000000003</v>
      </c>
      <c r="H40" s="130">
        <f t="shared" si="0"/>
        <v>0.87690000000000001</v>
      </c>
      <c r="I40" s="130">
        <f t="shared" si="0"/>
        <v>0.95879999999999999</v>
      </c>
      <c r="J40" s="130">
        <f t="shared" si="0"/>
        <v>0.75430000000000008</v>
      </c>
      <c r="K40" s="130">
        <f t="shared" si="0"/>
        <v>0.99080000000000001</v>
      </c>
      <c r="L40" s="130">
        <f t="shared" si="0"/>
        <v>0.98580000000000001</v>
      </c>
      <c r="M40" s="130">
        <f t="shared" si="0"/>
        <v>0.99909999999999999</v>
      </c>
      <c r="N40" s="130">
        <f t="shared" si="0"/>
        <v>0.83279999999999998</v>
      </c>
    </row>
    <row r="41" spans="2:14">
      <c r="B41" s="129" t="s">
        <v>106</v>
      </c>
      <c r="C41" s="130">
        <f>SUM(C29:C30,C32,C37)</f>
        <v>0.30269999999999997</v>
      </c>
      <c r="D41" s="130">
        <f t="shared" ref="D41:N41" si="1">SUM(D29:D30,D32,D37)</f>
        <v>0.57009999999999994</v>
      </c>
      <c r="E41" s="130">
        <f t="shared" si="1"/>
        <v>0.19259999999999999</v>
      </c>
      <c r="F41" s="130">
        <f t="shared" si="1"/>
        <v>0.3856</v>
      </c>
      <c r="G41" s="130">
        <f t="shared" si="1"/>
        <v>1.1999999999999999E-3</v>
      </c>
      <c r="H41" s="130">
        <f t="shared" si="1"/>
        <v>0.1231</v>
      </c>
      <c r="I41" s="130">
        <f t="shared" si="1"/>
        <v>4.1100000000000005E-2</v>
      </c>
      <c r="J41" s="130">
        <f t="shared" si="1"/>
        <v>0.24559999999999998</v>
      </c>
      <c r="K41" s="130">
        <f t="shared" si="1"/>
        <v>9.1999999999999998E-3</v>
      </c>
      <c r="L41" s="130">
        <f t="shared" si="1"/>
        <v>1.44E-2</v>
      </c>
      <c r="M41" s="130">
        <f t="shared" si="1"/>
        <v>8.0000000000000004E-4</v>
      </c>
      <c r="N41" s="130">
        <f t="shared" si="1"/>
        <v>0.14779999999999999</v>
      </c>
    </row>
    <row r="42" spans="2:14">
      <c r="B42" s="129" t="s">
        <v>7</v>
      </c>
      <c r="C42" s="130">
        <f>C33</f>
        <v>2.01E-2</v>
      </c>
      <c r="D42" s="130">
        <f t="shared" ref="D42:N42" si="2">D33</f>
        <v>0</v>
      </c>
      <c r="E42" s="130">
        <f t="shared" si="2"/>
        <v>6.0100000000000001E-2</v>
      </c>
      <c r="F42" s="130">
        <f t="shared" si="2"/>
        <v>6.8400000000000002E-2</v>
      </c>
      <c r="G42" s="130">
        <f t="shared" si="2"/>
        <v>0</v>
      </c>
      <c r="H42" s="130">
        <f t="shared" si="2"/>
        <v>0</v>
      </c>
      <c r="I42" s="130">
        <f t="shared" si="2"/>
        <v>0</v>
      </c>
      <c r="J42" s="130">
        <f t="shared" si="2"/>
        <v>0</v>
      </c>
      <c r="K42" s="130">
        <f t="shared" si="2"/>
        <v>0</v>
      </c>
      <c r="L42" s="130">
        <f t="shared" si="2"/>
        <v>0</v>
      </c>
      <c r="M42" s="130">
        <f t="shared" si="2"/>
        <v>0</v>
      </c>
      <c r="N42" s="130">
        <f t="shared" si="2"/>
        <v>1.95E-2</v>
      </c>
    </row>
    <row r="43" spans="2:14">
      <c r="B43" s="129" t="s">
        <v>107</v>
      </c>
      <c r="C43" s="130">
        <f>SUM(C40:C42)</f>
        <v>0.99980000000000002</v>
      </c>
      <c r="D43" s="130">
        <f t="shared" ref="D43:N43" si="3">SUM(D40:D42)</f>
        <v>0.99999999999999989</v>
      </c>
      <c r="E43" s="130">
        <f t="shared" si="3"/>
        <v>0.99990000000000001</v>
      </c>
      <c r="F43" s="130">
        <f t="shared" si="3"/>
        <v>1</v>
      </c>
      <c r="G43" s="130">
        <f t="shared" si="3"/>
        <v>0.99990000000000001</v>
      </c>
      <c r="H43" s="130">
        <f t="shared" si="3"/>
        <v>1</v>
      </c>
      <c r="I43" s="130">
        <f t="shared" si="3"/>
        <v>0.99990000000000001</v>
      </c>
      <c r="J43" s="130">
        <f t="shared" si="3"/>
        <v>0.99990000000000001</v>
      </c>
      <c r="K43" s="130">
        <f t="shared" si="3"/>
        <v>1</v>
      </c>
      <c r="L43" s="130">
        <f t="shared" si="3"/>
        <v>1.0002</v>
      </c>
      <c r="M43" s="130">
        <f t="shared" si="3"/>
        <v>0.99990000000000001</v>
      </c>
      <c r="N43" s="130">
        <f t="shared" si="3"/>
        <v>1.0001</v>
      </c>
    </row>
    <row r="44" spans="2:14">
      <c r="B44" s="129" t="s">
        <v>6</v>
      </c>
      <c r="C44" s="131">
        <v>67.7</v>
      </c>
      <c r="D44" s="131">
        <v>42.989999999999995</v>
      </c>
      <c r="E44" s="131">
        <v>74.72</v>
      </c>
      <c r="F44" s="131">
        <v>54.6</v>
      </c>
      <c r="G44" s="131">
        <v>99.87</v>
      </c>
      <c r="H44" s="131">
        <v>87.69</v>
      </c>
      <c r="I44" s="131">
        <v>95.88</v>
      </c>
      <c r="J44" s="131">
        <v>75.430000000000007</v>
      </c>
      <c r="K44" s="131">
        <v>99.08</v>
      </c>
      <c r="L44" s="131">
        <v>98.58</v>
      </c>
      <c r="M44" s="131">
        <v>99.91</v>
      </c>
      <c r="N44" s="131">
        <v>83.28</v>
      </c>
    </row>
    <row r="45" spans="2:14">
      <c r="B45" s="129" t="s">
        <v>106</v>
      </c>
      <c r="C45" s="131">
        <v>30.269999999999996</v>
      </c>
      <c r="D45" s="131">
        <v>57.009999999999991</v>
      </c>
      <c r="E45" s="131">
        <v>19.259999999999998</v>
      </c>
      <c r="F45" s="131">
        <v>38.56</v>
      </c>
      <c r="G45" s="131">
        <v>0.12</v>
      </c>
      <c r="H45" s="131">
        <v>12.31</v>
      </c>
      <c r="I45" s="131">
        <v>4.1100000000000003</v>
      </c>
      <c r="J45" s="131">
        <v>24.56</v>
      </c>
      <c r="K45" s="131">
        <v>0.91999999999999993</v>
      </c>
      <c r="L45" s="131">
        <v>1.44</v>
      </c>
      <c r="M45" s="131">
        <v>0.08</v>
      </c>
      <c r="N45" s="131">
        <v>14.78</v>
      </c>
    </row>
    <row r="46" spans="2:14">
      <c r="B46" s="129" t="s">
        <v>7</v>
      </c>
      <c r="C46" s="131">
        <v>2.0099999999999998</v>
      </c>
      <c r="D46" s="131">
        <v>0</v>
      </c>
      <c r="E46" s="131">
        <v>6.01</v>
      </c>
      <c r="F46" s="131">
        <v>6.84</v>
      </c>
      <c r="G46" s="131">
        <v>0</v>
      </c>
      <c r="H46" s="131">
        <v>0</v>
      </c>
      <c r="I46" s="131">
        <v>0</v>
      </c>
      <c r="J46" s="131">
        <v>0</v>
      </c>
      <c r="K46" s="131">
        <v>0</v>
      </c>
      <c r="L46" s="131">
        <v>0</v>
      </c>
      <c r="M46" s="131">
        <v>0</v>
      </c>
      <c r="N46" s="131">
        <v>1.95</v>
      </c>
    </row>
    <row r="47" spans="2:14">
      <c r="B47" s="129" t="s">
        <v>107</v>
      </c>
      <c r="C47" s="131">
        <v>99.98</v>
      </c>
      <c r="D47" s="131">
        <v>99.999999999999986</v>
      </c>
      <c r="E47" s="131">
        <v>99.99</v>
      </c>
      <c r="F47" s="131">
        <v>100</v>
      </c>
      <c r="G47" s="131">
        <v>99.99</v>
      </c>
      <c r="H47" s="131">
        <v>100</v>
      </c>
      <c r="I47" s="131">
        <v>99.99</v>
      </c>
      <c r="J47" s="131">
        <v>99.99</v>
      </c>
      <c r="K47" s="131">
        <v>100</v>
      </c>
      <c r="L47" s="131">
        <v>100.02</v>
      </c>
      <c r="M47" s="131">
        <v>99.99</v>
      </c>
      <c r="N47" s="131">
        <v>100.01</v>
      </c>
    </row>
    <row r="48" spans="2:14">
      <c r="B48" s="129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</row>
    <row r="49" spans="2:14">
      <c r="B49" s="64" t="s">
        <v>72</v>
      </c>
      <c r="C49" s="65" t="s">
        <v>73</v>
      </c>
      <c r="D49" s="65" t="s">
        <v>74</v>
      </c>
      <c r="E49" s="61"/>
      <c r="F49" s="61"/>
      <c r="G49" s="61"/>
      <c r="H49" s="61"/>
      <c r="I49" s="61"/>
      <c r="J49" s="61"/>
      <c r="K49" s="61"/>
      <c r="L49" s="61"/>
      <c r="M49" s="61"/>
      <c r="N49" s="61"/>
    </row>
    <row r="50" spans="2:14">
      <c r="B50" s="65" t="s">
        <v>80</v>
      </c>
      <c r="C50" s="64">
        <v>2</v>
      </c>
      <c r="D50" s="119" t="s">
        <v>5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</row>
    <row r="51" spans="2:14"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</row>
    <row r="52" spans="2:14" ht="15" thickBot="1">
      <c r="B52" s="183" t="s">
        <v>43</v>
      </c>
      <c r="C52" s="184"/>
      <c r="D52" s="184"/>
      <c r="E52" s="184"/>
      <c r="F52" s="184"/>
      <c r="G52" s="184"/>
      <c r="H52" s="184"/>
      <c r="I52" s="61"/>
      <c r="J52" s="61"/>
      <c r="K52" s="61"/>
      <c r="L52" s="61"/>
      <c r="M52" s="61"/>
      <c r="N52" s="61"/>
    </row>
    <row r="53" spans="2:14" ht="15" thickTop="1">
      <c r="B53" s="67"/>
      <c r="C53" s="185" t="s">
        <v>44</v>
      </c>
      <c r="D53" s="186"/>
      <c r="E53" s="186"/>
      <c r="F53" s="186"/>
      <c r="G53" s="186"/>
      <c r="H53" s="187"/>
      <c r="I53" s="61"/>
      <c r="J53" s="61"/>
      <c r="K53" s="61"/>
      <c r="L53" s="61"/>
      <c r="M53" s="61"/>
      <c r="N53" s="61"/>
    </row>
    <row r="54" spans="2:14" ht="18" customHeight="1">
      <c r="B54" s="68"/>
      <c r="C54" s="188" t="s">
        <v>45</v>
      </c>
      <c r="D54" s="189"/>
      <c r="E54" s="190" t="s">
        <v>46</v>
      </c>
      <c r="F54" s="189"/>
      <c r="G54" s="190" t="s">
        <v>47</v>
      </c>
      <c r="H54" s="191"/>
      <c r="I54" s="61"/>
      <c r="J54" s="61"/>
      <c r="K54" s="61"/>
      <c r="L54" s="61"/>
      <c r="M54" s="61"/>
      <c r="N54" s="61"/>
    </row>
    <row r="55" spans="2:14">
      <c r="B55" s="68"/>
      <c r="C55" s="69" t="s">
        <v>48</v>
      </c>
      <c r="D55" s="70" t="s">
        <v>49</v>
      </c>
      <c r="E55" s="70" t="s">
        <v>48</v>
      </c>
      <c r="F55" s="70" t="s">
        <v>49</v>
      </c>
      <c r="G55" s="70" t="s">
        <v>48</v>
      </c>
      <c r="H55" s="71" t="s">
        <v>49</v>
      </c>
      <c r="I55" s="61"/>
      <c r="J55" s="61"/>
      <c r="K55" s="61"/>
      <c r="L55" s="61"/>
      <c r="M55" s="61"/>
      <c r="N55" s="61"/>
    </row>
    <row r="56" spans="2:14" ht="15" thickBot="1">
      <c r="B56" s="72" t="s">
        <v>82</v>
      </c>
      <c r="C56" s="73">
        <v>18727020119</v>
      </c>
      <c r="D56" s="74">
        <v>1</v>
      </c>
      <c r="E56" s="75">
        <v>0</v>
      </c>
      <c r="F56" s="74">
        <v>0</v>
      </c>
      <c r="G56" s="75">
        <v>18727020119</v>
      </c>
      <c r="H56" s="76">
        <v>1</v>
      </c>
      <c r="I56" s="61"/>
      <c r="J56" s="61"/>
      <c r="K56" s="61"/>
      <c r="L56" s="61"/>
      <c r="M56" s="61"/>
      <c r="N56" s="61"/>
    </row>
    <row r="57" spans="2:14" ht="15" thickTop="1"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</row>
    <row r="58" spans="2:14" ht="15" thickBot="1">
      <c r="B58" s="183" t="s">
        <v>83</v>
      </c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61"/>
    </row>
    <row r="59" spans="2:14" ht="15" thickTop="1">
      <c r="B59" s="67"/>
      <c r="C59" s="185" t="s">
        <v>84</v>
      </c>
      <c r="D59" s="186"/>
      <c r="E59" s="186"/>
      <c r="F59" s="186"/>
      <c r="G59" s="186"/>
      <c r="H59" s="186"/>
      <c r="I59" s="186"/>
      <c r="J59" s="186"/>
      <c r="K59" s="186"/>
      <c r="L59" s="192"/>
      <c r="M59" s="77"/>
      <c r="N59" s="61"/>
    </row>
    <row r="60" spans="2:14" ht="20.399999999999999">
      <c r="B60" s="78" t="s">
        <v>85</v>
      </c>
      <c r="C60" s="79" t="s">
        <v>16</v>
      </c>
      <c r="D60" s="80" t="s">
        <v>4</v>
      </c>
      <c r="E60" s="80" t="s">
        <v>15</v>
      </c>
      <c r="F60" s="80" t="s">
        <v>86</v>
      </c>
      <c r="G60" s="80" t="s">
        <v>18</v>
      </c>
      <c r="H60" s="80" t="s">
        <v>12</v>
      </c>
      <c r="I60" s="80" t="s">
        <v>17</v>
      </c>
      <c r="J60" s="80" t="s">
        <v>11</v>
      </c>
      <c r="K60" s="80" t="s">
        <v>10</v>
      </c>
      <c r="L60" s="80" t="s">
        <v>87</v>
      </c>
      <c r="M60" s="81" t="s">
        <v>47</v>
      </c>
      <c r="N60" s="61"/>
    </row>
    <row r="61" spans="2:14">
      <c r="B61" s="79" t="s">
        <v>89</v>
      </c>
      <c r="C61" s="82">
        <v>0</v>
      </c>
      <c r="D61" s="83">
        <v>2.0999999999999999E-3</v>
      </c>
      <c r="E61" s="83">
        <v>0</v>
      </c>
      <c r="F61" s="83">
        <v>0</v>
      </c>
      <c r="G61" s="83">
        <v>0</v>
      </c>
      <c r="H61" s="83">
        <v>1.3299999999999999E-2</v>
      </c>
      <c r="I61" s="83">
        <v>0</v>
      </c>
      <c r="J61" s="83">
        <v>0</v>
      </c>
      <c r="K61" s="83">
        <v>0</v>
      </c>
      <c r="L61" s="83">
        <v>3.5900000000000001E-2</v>
      </c>
      <c r="M61" s="84">
        <v>2.3999999999999998E-3</v>
      </c>
      <c r="N61" s="61"/>
    </row>
    <row r="62" spans="2:14">
      <c r="B62" s="68" t="s">
        <v>90</v>
      </c>
      <c r="C62" s="85">
        <v>0</v>
      </c>
      <c r="D62" s="86">
        <v>1.24E-2</v>
      </c>
      <c r="E62" s="86">
        <v>0</v>
      </c>
      <c r="F62" s="86">
        <v>0</v>
      </c>
      <c r="G62" s="86">
        <v>0</v>
      </c>
      <c r="H62" s="86">
        <v>2.4E-2</v>
      </c>
      <c r="I62" s="86">
        <v>1.89E-2</v>
      </c>
      <c r="J62" s="86">
        <v>0.15179999999999999</v>
      </c>
      <c r="K62" s="86">
        <v>0.18709999999999999</v>
      </c>
      <c r="L62" s="86">
        <v>0.4592</v>
      </c>
      <c r="M62" s="87">
        <v>3.8100000000000002E-2</v>
      </c>
      <c r="N62" s="61"/>
    </row>
    <row r="63" spans="2:14">
      <c r="B63" s="68" t="s">
        <v>91</v>
      </c>
      <c r="C63" s="85">
        <v>0</v>
      </c>
      <c r="D63" s="86">
        <v>3.2099999999999997E-2</v>
      </c>
      <c r="E63" s="86">
        <v>1.9300000000000001E-2</v>
      </c>
      <c r="F63" s="86">
        <v>4.5999999999999999E-3</v>
      </c>
      <c r="G63" s="86">
        <v>0</v>
      </c>
      <c r="H63" s="86">
        <v>0</v>
      </c>
      <c r="I63" s="86">
        <v>5.11E-2</v>
      </c>
      <c r="J63" s="86">
        <v>3.6999999999999998E-2</v>
      </c>
      <c r="K63" s="86">
        <v>5.7799999999999997E-2</v>
      </c>
      <c r="L63" s="86">
        <v>0.14710000000000001</v>
      </c>
      <c r="M63" s="87">
        <v>2.1600000000000001E-2</v>
      </c>
      <c r="N63" s="61"/>
    </row>
    <row r="64" spans="2:14">
      <c r="B64" s="68" t="s">
        <v>92</v>
      </c>
      <c r="C64" s="85">
        <v>0.20449999999999999</v>
      </c>
      <c r="D64" s="86">
        <v>0.2989</v>
      </c>
      <c r="E64" s="86">
        <v>0.33229999999999998</v>
      </c>
      <c r="F64" s="86">
        <v>3.6799999999999999E-2</v>
      </c>
      <c r="G64" s="86">
        <v>5.5300000000000002E-2</v>
      </c>
      <c r="H64" s="86">
        <v>3.9100000000000003E-2</v>
      </c>
      <c r="I64" s="86">
        <v>0.47789999999999999</v>
      </c>
      <c r="J64" s="86">
        <v>6.8900000000000003E-2</v>
      </c>
      <c r="K64" s="86">
        <v>0.13200000000000001</v>
      </c>
      <c r="L64" s="86">
        <v>0.10639999999999999</v>
      </c>
      <c r="M64" s="87">
        <v>0.17680000000000001</v>
      </c>
      <c r="N64" s="61"/>
    </row>
    <row r="65" spans="2:14">
      <c r="B65" s="68" t="s">
        <v>93</v>
      </c>
      <c r="C65" s="85">
        <v>0.10390000000000001</v>
      </c>
      <c r="D65" s="86">
        <v>1.7500000000000002E-2</v>
      </c>
      <c r="E65" s="86">
        <v>2.76E-2</v>
      </c>
      <c r="F65" s="86">
        <v>0.26910000000000001</v>
      </c>
      <c r="G65" s="86">
        <v>0.375</v>
      </c>
      <c r="H65" s="86">
        <v>0.33289999999999997</v>
      </c>
      <c r="I65" s="86">
        <v>2.8400000000000002E-2</v>
      </c>
      <c r="J65" s="86">
        <v>0.12089999999999999</v>
      </c>
      <c r="K65" s="86">
        <v>4.5600000000000002E-2</v>
      </c>
      <c r="L65" s="86">
        <v>7.9799999999999996E-2</v>
      </c>
      <c r="M65" s="87">
        <v>0.15709999999999999</v>
      </c>
      <c r="N65" s="61"/>
    </row>
    <row r="66" spans="2:14">
      <c r="B66" s="68" t="s">
        <v>94</v>
      </c>
      <c r="C66" s="85">
        <v>0.1348</v>
      </c>
      <c r="D66" s="86">
        <v>2.6800000000000001E-2</v>
      </c>
      <c r="E66" s="86">
        <v>0.18729999999999999</v>
      </c>
      <c r="F66" s="86">
        <v>0.15540000000000001</v>
      </c>
      <c r="G66" s="86">
        <v>3.7699999999999997E-2</v>
      </c>
      <c r="H66" s="86">
        <v>1.1900000000000001E-2</v>
      </c>
      <c r="I66" s="86">
        <v>8.1299999999999997E-2</v>
      </c>
      <c r="J66" s="86">
        <v>0.1638</v>
      </c>
      <c r="K66" s="86">
        <v>2.12E-2</v>
      </c>
      <c r="L66" s="86">
        <v>1.0999999999999999E-2</v>
      </c>
      <c r="M66" s="87">
        <v>0.1077</v>
      </c>
      <c r="N66" s="61"/>
    </row>
    <row r="67" spans="2:14">
      <c r="B67" s="68" t="s">
        <v>95</v>
      </c>
      <c r="C67" s="85">
        <v>0.20319999999999999</v>
      </c>
      <c r="D67" s="86">
        <v>0.46360000000000001</v>
      </c>
      <c r="E67" s="86">
        <v>0.23380000000000001</v>
      </c>
      <c r="F67" s="86">
        <v>0.44030000000000002</v>
      </c>
      <c r="G67" s="86">
        <v>0.32640000000000002</v>
      </c>
      <c r="H67" s="86">
        <v>0.121</v>
      </c>
      <c r="I67" s="86">
        <v>0.20799999999999999</v>
      </c>
      <c r="J67" s="86">
        <v>0.24629999999999999</v>
      </c>
      <c r="K67" s="86">
        <v>0.45800000000000002</v>
      </c>
      <c r="L67" s="86">
        <v>0.10639999999999999</v>
      </c>
      <c r="M67" s="87">
        <v>0.30790000000000001</v>
      </c>
      <c r="N67" s="61"/>
    </row>
    <row r="68" spans="2:14">
      <c r="B68" s="68" t="s">
        <v>96</v>
      </c>
      <c r="C68" s="85">
        <v>1.7299999999999999E-2</v>
      </c>
      <c r="D68" s="86">
        <v>0</v>
      </c>
      <c r="E68" s="86">
        <v>0</v>
      </c>
      <c r="F68" s="86">
        <v>2.7799999999999998E-2</v>
      </c>
      <c r="G68" s="86">
        <v>7.3000000000000001E-3</v>
      </c>
      <c r="H68" s="86">
        <v>1.83E-2</v>
      </c>
      <c r="I68" s="86">
        <v>0</v>
      </c>
      <c r="J68" s="86">
        <v>9.1999999999999998E-3</v>
      </c>
      <c r="K68" s="86">
        <v>5.0000000000000001E-4</v>
      </c>
      <c r="L68" s="86">
        <v>0</v>
      </c>
      <c r="M68" s="87">
        <v>1.0200000000000001E-2</v>
      </c>
      <c r="N68" s="61"/>
    </row>
    <row r="69" spans="2:14">
      <c r="B69" s="68" t="s">
        <v>97</v>
      </c>
      <c r="C69" s="85">
        <v>8.5400000000000004E-2</v>
      </c>
      <c r="D69" s="86">
        <v>0</v>
      </c>
      <c r="E69" s="86">
        <v>2.3699999999999999E-2</v>
      </c>
      <c r="F69" s="86">
        <v>5.3E-3</v>
      </c>
      <c r="G69" s="86">
        <v>1.21E-2</v>
      </c>
      <c r="H69" s="86">
        <v>0.1585</v>
      </c>
      <c r="I69" s="86">
        <v>4.0599999999999997E-2</v>
      </c>
      <c r="J69" s="86">
        <v>6.4000000000000003E-3</v>
      </c>
      <c r="K69" s="86">
        <v>0</v>
      </c>
      <c r="L69" s="86">
        <v>9.2999999999999992E-3</v>
      </c>
      <c r="M69" s="87">
        <v>2.93E-2</v>
      </c>
      <c r="N69" s="61"/>
    </row>
    <row r="70" spans="2:14">
      <c r="B70" s="125" t="s">
        <v>98</v>
      </c>
      <c r="C70" s="126">
        <v>0.25080000000000002</v>
      </c>
      <c r="D70" s="127">
        <v>0.112</v>
      </c>
      <c r="E70" s="127">
        <v>0.1663</v>
      </c>
      <c r="F70" s="127">
        <v>4.36E-2</v>
      </c>
      <c r="G70" s="127">
        <v>0.18609999999999999</v>
      </c>
      <c r="H70" s="127">
        <v>0.25969999999999999</v>
      </c>
      <c r="I70" s="127">
        <v>8.8099999999999998E-2</v>
      </c>
      <c r="J70" s="127">
        <v>2.2100000000000002E-2</v>
      </c>
      <c r="K70" s="127">
        <v>5.4800000000000001E-2</v>
      </c>
      <c r="L70" s="127">
        <v>5.1000000000000004E-3</v>
      </c>
      <c r="M70" s="128">
        <v>0.1234</v>
      </c>
      <c r="N70" s="61"/>
    </row>
    <row r="71" spans="2:14">
      <c r="B71" s="68" t="s">
        <v>99</v>
      </c>
      <c r="C71" s="85">
        <v>0</v>
      </c>
      <c r="D71" s="86">
        <v>2.18E-2</v>
      </c>
      <c r="E71" s="86">
        <v>6.7000000000000002E-3</v>
      </c>
      <c r="F71" s="86">
        <v>1.29E-2</v>
      </c>
      <c r="G71" s="86">
        <v>0</v>
      </c>
      <c r="H71" s="86">
        <v>5.7999999999999996E-3</v>
      </c>
      <c r="I71" s="86">
        <v>0</v>
      </c>
      <c r="J71" s="86">
        <v>0.1658</v>
      </c>
      <c r="K71" s="86">
        <v>4.2000000000000003E-2</v>
      </c>
      <c r="L71" s="86">
        <v>2.7000000000000001E-3</v>
      </c>
      <c r="M71" s="87">
        <v>1.95E-2</v>
      </c>
      <c r="N71" s="61"/>
    </row>
    <row r="72" spans="2:14">
      <c r="B72" s="68" t="s">
        <v>100</v>
      </c>
      <c r="C72" s="85">
        <v>0</v>
      </c>
      <c r="D72" s="86">
        <v>1.29E-2</v>
      </c>
      <c r="E72" s="86">
        <v>0</v>
      </c>
      <c r="F72" s="86">
        <v>0</v>
      </c>
      <c r="G72" s="86">
        <v>0</v>
      </c>
      <c r="H72" s="86">
        <v>0</v>
      </c>
      <c r="I72" s="86">
        <v>0</v>
      </c>
      <c r="J72" s="86">
        <v>7.7000000000000002E-3</v>
      </c>
      <c r="K72" s="86">
        <v>1.1000000000000001E-3</v>
      </c>
      <c r="L72" s="86">
        <v>0</v>
      </c>
      <c r="M72" s="87">
        <v>1.6999999999999999E-3</v>
      </c>
      <c r="N72" s="61"/>
    </row>
    <row r="73" spans="2:14">
      <c r="B73" s="68" t="s">
        <v>103</v>
      </c>
      <c r="C73" s="85">
        <v>0</v>
      </c>
      <c r="D73" s="86">
        <v>0</v>
      </c>
      <c r="E73" s="86">
        <v>0</v>
      </c>
      <c r="F73" s="86">
        <v>0</v>
      </c>
      <c r="G73" s="86">
        <v>0</v>
      </c>
      <c r="H73" s="86">
        <v>0</v>
      </c>
      <c r="I73" s="86">
        <v>1.8E-3</v>
      </c>
      <c r="J73" s="86">
        <v>0</v>
      </c>
      <c r="K73" s="86">
        <v>0</v>
      </c>
      <c r="L73" s="86">
        <v>2.9000000000000001E-2</v>
      </c>
      <c r="M73" s="87">
        <v>1E-3</v>
      </c>
      <c r="N73" s="61"/>
    </row>
    <row r="74" spans="2:14">
      <c r="B74" s="68" t="s">
        <v>101</v>
      </c>
      <c r="C74" s="85">
        <v>0</v>
      </c>
      <c r="D74" s="86">
        <v>0</v>
      </c>
      <c r="E74" s="86">
        <v>0</v>
      </c>
      <c r="F74" s="86">
        <v>0</v>
      </c>
      <c r="G74" s="86">
        <v>0</v>
      </c>
      <c r="H74" s="86">
        <v>0</v>
      </c>
      <c r="I74" s="86">
        <v>0</v>
      </c>
      <c r="J74" s="86">
        <v>0</v>
      </c>
      <c r="K74" s="86">
        <v>0</v>
      </c>
      <c r="L74" s="86">
        <v>3.5000000000000001E-3</v>
      </c>
      <c r="M74" s="87">
        <v>1E-4</v>
      </c>
      <c r="N74" s="61"/>
    </row>
    <row r="75" spans="2:14">
      <c r="B75" s="68" t="s">
        <v>102</v>
      </c>
      <c r="C75" s="85">
        <v>0</v>
      </c>
      <c r="D75" s="86">
        <v>0</v>
      </c>
      <c r="E75" s="86">
        <v>3.0000000000000001E-3</v>
      </c>
      <c r="F75" s="86">
        <v>4.1999999999999997E-3</v>
      </c>
      <c r="G75" s="86">
        <v>0</v>
      </c>
      <c r="H75" s="86">
        <v>1.54E-2</v>
      </c>
      <c r="I75" s="86">
        <v>3.8999999999999998E-3</v>
      </c>
      <c r="J75" s="86">
        <v>0</v>
      </c>
      <c r="K75" s="86">
        <v>0</v>
      </c>
      <c r="L75" s="86">
        <v>4.5999999999999999E-3</v>
      </c>
      <c r="M75" s="87">
        <v>3.2000000000000002E-3</v>
      </c>
      <c r="N75" s="61"/>
    </row>
    <row r="76" spans="2:14" ht="15" thickBot="1">
      <c r="B76" s="88" t="s">
        <v>47</v>
      </c>
      <c r="C76" s="89">
        <v>1</v>
      </c>
      <c r="D76" s="90">
        <v>1</v>
      </c>
      <c r="E76" s="90">
        <v>1</v>
      </c>
      <c r="F76" s="90">
        <v>1</v>
      </c>
      <c r="G76" s="90">
        <v>1</v>
      </c>
      <c r="H76" s="90">
        <v>1</v>
      </c>
      <c r="I76" s="90">
        <v>1</v>
      </c>
      <c r="J76" s="90">
        <v>1</v>
      </c>
      <c r="K76" s="90">
        <v>1</v>
      </c>
      <c r="L76" s="90">
        <v>1</v>
      </c>
      <c r="M76" s="91">
        <v>1</v>
      </c>
      <c r="N76" s="61"/>
    </row>
    <row r="77" spans="2:14" ht="15" thickTop="1">
      <c r="B77" s="92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</row>
    <row r="78" spans="2:14">
      <c r="B78" s="129" t="s">
        <v>6</v>
      </c>
      <c r="C78" s="130">
        <f>SUM(C61:C65,C68,C71,C72,C73,C74)</f>
        <v>0.32569999999999999</v>
      </c>
      <c r="D78" s="130">
        <f t="shared" ref="D78:M78" si="4">SUM(D61:D65,D68,D71,D72,D73,D74)</f>
        <v>0.3977</v>
      </c>
      <c r="E78" s="130">
        <f t="shared" si="4"/>
        <v>0.38589999999999997</v>
      </c>
      <c r="F78" s="130">
        <f t="shared" si="4"/>
        <v>0.35120000000000001</v>
      </c>
      <c r="G78" s="130">
        <f t="shared" si="4"/>
        <v>0.43759999999999999</v>
      </c>
      <c r="H78" s="130">
        <f t="shared" si="4"/>
        <v>0.43340000000000001</v>
      </c>
      <c r="I78" s="130">
        <f t="shared" si="4"/>
        <v>0.57810000000000006</v>
      </c>
      <c r="J78" s="130">
        <f t="shared" si="4"/>
        <v>0.56130000000000002</v>
      </c>
      <c r="K78" s="130">
        <f t="shared" si="4"/>
        <v>0.46609999999999996</v>
      </c>
      <c r="L78" s="130">
        <f t="shared" si="4"/>
        <v>0.86359999999999992</v>
      </c>
      <c r="M78" s="130">
        <f t="shared" si="4"/>
        <v>0.42849999999999999</v>
      </c>
      <c r="N78" s="130"/>
    </row>
    <row r="79" spans="2:14">
      <c r="B79" s="129" t="s">
        <v>106</v>
      </c>
      <c r="C79" s="130">
        <f>SUM(C66:C67,C69,C75)</f>
        <v>0.4234</v>
      </c>
      <c r="D79" s="130">
        <f t="shared" ref="D79:M79" si="5">SUM(D66:D67,D69,D75)</f>
        <v>0.4904</v>
      </c>
      <c r="E79" s="130">
        <f t="shared" si="5"/>
        <v>0.44780000000000003</v>
      </c>
      <c r="F79" s="130">
        <f t="shared" si="5"/>
        <v>0.60519999999999996</v>
      </c>
      <c r="G79" s="130">
        <f t="shared" si="5"/>
        <v>0.37620000000000003</v>
      </c>
      <c r="H79" s="130">
        <f t="shared" si="5"/>
        <v>0.30680000000000002</v>
      </c>
      <c r="I79" s="130">
        <f t="shared" si="5"/>
        <v>0.33379999999999999</v>
      </c>
      <c r="J79" s="130">
        <f t="shared" si="5"/>
        <v>0.41650000000000004</v>
      </c>
      <c r="K79" s="130">
        <f t="shared" si="5"/>
        <v>0.47920000000000001</v>
      </c>
      <c r="L79" s="130">
        <f t="shared" si="5"/>
        <v>0.13129999999999997</v>
      </c>
      <c r="M79" s="130">
        <f t="shared" si="5"/>
        <v>0.4481</v>
      </c>
      <c r="N79" s="130"/>
    </row>
    <row r="80" spans="2:14">
      <c r="B80" s="129" t="s">
        <v>7</v>
      </c>
      <c r="C80" s="130">
        <f>C70</f>
        <v>0.25080000000000002</v>
      </c>
      <c r="D80" s="130">
        <f t="shared" ref="D80:M80" si="6">D70</f>
        <v>0.112</v>
      </c>
      <c r="E80" s="130">
        <f t="shared" si="6"/>
        <v>0.1663</v>
      </c>
      <c r="F80" s="130">
        <f t="shared" si="6"/>
        <v>4.36E-2</v>
      </c>
      <c r="G80" s="130">
        <f t="shared" si="6"/>
        <v>0.18609999999999999</v>
      </c>
      <c r="H80" s="130">
        <f t="shared" si="6"/>
        <v>0.25969999999999999</v>
      </c>
      <c r="I80" s="130">
        <f t="shared" si="6"/>
        <v>8.8099999999999998E-2</v>
      </c>
      <c r="J80" s="130">
        <f t="shared" si="6"/>
        <v>2.2100000000000002E-2</v>
      </c>
      <c r="K80" s="130">
        <f t="shared" si="6"/>
        <v>5.4800000000000001E-2</v>
      </c>
      <c r="L80" s="130">
        <f t="shared" si="6"/>
        <v>5.1000000000000004E-3</v>
      </c>
      <c r="M80" s="130">
        <f t="shared" si="6"/>
        <v>0.1234</v>
      </c>
      <c r="N80" s="130"/>
    </row>
    <row r="81" spans="2:14">
      <c r="B81" s="129" t="s">
        <v>107</v>
      </c>
      <c r="C81" s="130">
        <f>SUM(C78:C80)</f>
        <v>0.99990000000000001</v>
      </c>
      <c r="D81" s="130">
        <f t="shared" ref="D81:M81" si="7">SUM(D78:D80)</f>
        <v>1.0001</v>
      </c>
      <c r="E81" s="130">
        <f t="shared" si="7"/>
        <v>1</v>
      </c>
      <c r="F81" s="130">
        <f t="shared" si="7"/>
        <v>0.99999999999999989</v>
      </c>
      <c r="G81" s="130">
        <f t="shared" si="7"/>
        <v>0.99990000000000001</v>
      </c>
      <c r="H81" s="130">
        <f t="shared" si="7"/>
        <v>0.99990000000000001</v>
      </c>
      <c r="I81" s="130">
        <f t="shared" si="7"/>
        <v>1</v>
      </c>
      <c r="J81" s="130">
        <f t="shared" si="7"/>
        <v>0.99990000000000001</v>
      </c>
      <c r="K81" s="130">
        <f t="shared" si="7"/>
        <v>1.0001</v>
      </c>
      <c r="L81" s="130">
        <f t="shared" si="7"/>
        <v>0.99999999999999989</v>
      </c>
      <c r="M81" s="130">
        <f t="shared" si="7"/>
        <v>1</v>
      </c>
      <c r="N81" s="130"/>
    </row>
    <row r="82" spans="2:14">
      <c r="B82" s="129" t="s">
        <v>6</v>
      </c>
      <c r="C82" s="131">
        <f>C78*100</f>
        <v>32.57</v>
      </c>
      <c r="D82" s="131">
        <f t="shared" ref="D82:M82" si="8">D78*100</f>
        <v>39.770000000000003</v>
      </c>
      <c r="E82" s="131">
        <f t="shared" si="8"/>
        <v>38.589999999999996</v>
      </c>
      <c r="F82" s="131">
        <f t="shared" si="8"/>
        <v>35.120000000000005</v>
      </c>
      <c r="G82" s="131">
        <f t="shared" si="8"/>
        <v>43.76</v>
      </c>
      <c r="H82" s="131">
        <f t="shared" si="8"/>
        <v>43.34</v>
      </c>
      <c r="I82" s="131">
        <f t="shared" si="8"/>
        <v>57.81</v>
      </c>
      <c r="J82" s="131">
        <f t="shared" si="8"/>
        <v>56.13</v>
      </c>
      <c r="K82" s="131">
        <f t="shared" si="8"/>
        <v>46.61</v>
      </c>
      <c r="L82" s="131">
        <f t="shared" si="8"/>
        <v>86.359999999999985</v>
      </c>
      <c r="M82" s="131">
        <f t="shared" si="8"/>
        <v>42.85</v>
      </c>
      <c r="N82" s="131"/>
    </row>
    <row r="83" spans="2:14">
      <c r="B83" s="129" t="s">
        <v>106</v>
      </c>
      <c r="C83" s="131">
        <f t="shared" ref="C83:M85" si="9">C79*100</f>
        <v>42.34</v>
      </c>
      <c r="D83" s="131">
        <f t="shared" si="9"/>
        <v>49.04</v>
      </c>
      <c r="E83" s="131">
        <f t="shared" si="9"/>
        <v>44.78</v>
      </c>
      <c r="F83" s="131">
        <f t="shared" si="9"/>
        <v>60.519999999999996</v>
      </c>
      <c r="G83" s="131">
        <f t="shared" si="9"/>
        <v>37.620000000000005</v>
      </c>
      <c r="H83" s="131">
        <f t="shared" si="9"/>
        <v>30.680000000000003</v>
      </c>
      <c r="I83" s="131">
        <f t="shared" si="9"/>
        <v>33.379999999999995</v>
      </c>
      <c r="J83" s="131">
        <f t="shared" si="9"/>
        <v>41.650000000000006</v>
      </c>
      <c r="K83" s="131">
        <f t="shared" si="9"/>
        <v>47.92</v>
      </c>
      <c r="L83" s="131">
        <f t="shared" si="9"/>
        <v>13.129999999999997</v>
      </c>
      <c r="M83" s="131">
        <f t="shared" si="9"/>
        <v>44.81</v>
      </c>
      <c r="N83" s="131"/>
    </row>
    <row r="84" spans="2:14">
      <c r="B84" s="129" t="s">
        <v>7</v>
      </c>
      <c r="C84" s="131">
        <f t="shared" si="9"/>
        <v>25.080000000000002</v>
      </c>
      <c r="D84" s="131">
        <f t="shared" si="9"/>
        <v>11.200000000000001</v>
      </c>
      <c r="E84" s="131">
        <f t="shared" si="9"/>
        <v>16.63</v>
      </c>
      <c r="F84" s="131">
        <f t="shared" si="9"/>
        <v>4.3600000000000003</v>
      </c>
      <c r="G84" s="131">
        <f t="shared" si="9"/>
        <v>18.61</v>
      </c>
      <c r="H84" s="131">
        <f t="shared" si="9"/>
        <v>25.97</v>
      </c>
      <c r="I84" s="131">
        <f t="shared" si="9"/>
        <v>8.81</v>
      </c>
      <c r="J84" s="131">
        <f t="shared" si="9"/>
        <v>2.21</v>
      </c>
      <c r="K84" s="131">
        <f t="shared" si="9"/>
        <v>5.48</v>
      </c>
      <c r="L84" s="131">
        <f t="shared" si="9"/>
        <v>0.51</v>
      </c>
      <c r="M84" s="131">
        <f t="shared" si="9"/>
        <v>12.34</v>
      </c>
      <c r="N84" s="131"/>
    </row>
    <row r="85" spans="2:14">
      <c r="B85" s="129" t="s">
        <v>107</v>
      </c>
      <c r="C85" s="131">
        <f t="shared" si="9"/>
        <v>99.99</v>
      </c>
      <c r="D85" s="131">
        <f t="shared" si="9"/>
        <v>100.01</v>
      </c>
      <c r="E85" s="131">
        <f t="shared" si="9"/>
        <v>100</v>
      </c>
      <c r="F85" s="131">
        <f t="shared" si="9"/>
        <v>99.999999999999986</v>
      </c>
      <c r="G85" s="131">
        <f t="shared" si="9"/>
        <v>99.99</v>
      </c>
      <c r="H85" s="131">
        <f t="shared" si="9"/>
        <v>99.99</v>
      </c>
      <c r="I85" s="131">
        <f t="shared" si="9"/>
        <v>100</v>
      </c>
      <c r="J85" s="131">
        <f t="shared" si="9"/>
        <v>99.99</v>
      </c>
      <c r="K85" s="131">
        <f t="shared" si="9"/>
        <v>100.01</v>
      </c>
      <c r="L85" s="131">
        <f t="shared" si="9"/>
        <v>99.999999999999986</v>
      </c>
      <c r="M85" s="131">
        <f t="shared" si="9"/>
        <v>100</v>
      </c>
      <c r="N85" s="131"/>
    </row>
    <row r="86" spans="2:14">
      <c r="B86" s="60" t="s">
        <v>70</v>
      </c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</row>
    <row r="87" spans="2:14">
      <c r="B87" s="93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</row>
    <row r="88" spans="2:14">
      <c r="B88" s="62" t="s">
        <v>104</v>
      </c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</row>
    <row r="89" spans="2:14">
      <c r="B89" s="92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</row>
    <row r="90" spans="2:14">
      <c r="B90" s="60" t="s">
        <v>38</v>
      </c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</row>
    <row r="91" spans="2:14">
      <c r="B91" s="92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</row>
    <row r="92" spans="2:14">
      <c r="B92" s="62" t="s">
        <v>39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</row>
    <row r="93" spans="2:14">
      <c r="B93" s="62" t="s">
        <v>79</v>
      </c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</row>
    <row r="94" spans="2:14">
      <c r="B94" s="62" t="s">
        <v>41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</row>
    <row r="95" spans="2:14">
      <c r="B95" s="62" t="s">
        <v>42</v>
      </c>
      <c r="C95" s="120" t="s">
        <v>105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</row>
    <row r="96" spans="2:14">
      <c r="B96" s="92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</row>
    <row r="97" spans="2:14" ht="30.6">
      <c r="B97" s="66" t="s">
        <v>81</v>
      </c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</row>
    <row r="98" spans="2:14">
      <c r="B98" s="92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</row>
    <row r="99" spans="2:14" ht="15" thickBot="1">
      <c r="B99" s="193" t="s">
        <v>43</v>
      </c>
      <c r="C99" s="184"/>
      <c r="D99" s="184"/>
      <c r="E99" s="184"/>
      <c r="F99" s="184"/>
      <c r="G99" s="184"/>
      <c r="H99" s="184"/>
      <c r="I99" s="61"/>
      <c r="J99" s="61"/>
      <c r="K99" s="61"/>
      <c r="L99" s="61"/>
      <c r="M99" s="61"/>
      <c r="N99" s="61"/>
    </row>
    <row r="100" spans="2:14" ht="15" thickTop="1">
      <c r="B100" s="94"/>
      <c r="C100" s="194" t="s">
        <v>44</v>
      </c>
      <c r="D100" s="195"/>
      <c r="E100" s="195"/>
      <c r="F100" s="195"/>
      <c r="G100" s="195"/>
      <c r="H100" s="197"/>
      <c r="I100" s="61"/>
      <c r="J100" s="61"/>
      <c r="K100" s="61"/>
      <c r="L100" s="61"/>
      <c r="M100" s="61"/>
      <c r="N100" s="61"/>
    </row>
    <row r="101" spans="2:14">
      <c r="B101" s="95"/>
      <c r="C101" s="198" t="s">
        <v>45</v>
      </c>
      <c r="D101" s="199"/>
      <c r="E101" s="200" t="s">
        <v>46</v>
      </c>
      <c r="F101" s="199"/>
      <c r="G101" s="200" t="s">
        <v>47</v>
      </c>
      <c r="H101" s="201"/>
      <c r="I101" s="61"/>
      <c r="J101" s="61"/>
      <c r="K101" s="61"/>
      <c r="L101" s="61"/>
      <c r="M101" s="61"/>
      <c r="N101" s="61"/>
    </row>
    <row r="102" spans="2:14">
      <c r="B102" s="95"/>
      <c r="C102" s="96" t="s">
        <v>48</v>
      </c>
      <c r="D102" s="97" t="s">
        <v>49</v>
      </c>
      <c r="E102" s="97" t="s">
        <v>48</v>
      </c>
      <c r="F102" s="97" t="s">
        <v>49</v>
      </c>
      <c r="G102" s="97" t="s">
        <v>48</v>
      </c>
      <c r="H102" s="98" t="s">
        <v>49</v>
      </c>
      <c r="I102" s="61"/>
      <c r="J102" s="61"/>
      <c r="K102" s="61"/>
      <c r="L102" s="61"/>
      <c r="M102" s="61"/>
      <c r="N102" s="61"/>
    </row>
    <row r="103" spans="2:14" ht="15" thickBot="1">
      <c r="B103" s="99" t="s">
        <v>82</v>
      </c>
      <c r="C103" s="100">
        <v>27518834251</v>
      </c>
      <c r="D103" s="101">
        <v>1</v>
      </c>
      <c r="E103" s="102">
        <v>0</v>
      </c>
      <c r="F103" s="101">
        <v>0</v>
      </c>
      <c r="G103" s="102">
        <v>27518834251</v>
      </c>
      <c r="H103" s="103">
        <v>1</v>
      </c>
      <c r="I103" s="61"/>
      <c r="J103" s="61"/>
      <c r="K103" s="61"/>
      <c r="L103" s="61"/>
      <c r="M103" s="61"/>
      <c r="N103" s="61"/>
    </row>
    <row r="104" spans="2:14" ht="15" thickTop="1">
      <c r="B104" s="92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</row>
    <row r="105" spans="2:14" ht="15" thickBot="1">
      <c r="B105" s="193" t="s">
        <v>83</v>
      </c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</row>
    <row r="106" spans="2:14" ht="15" thickTop="1">
      <c r="B106" s="94"/>
      <c r="C106" s="194" t="s">
        <v>84</v>
      </c>
      <c r="D106" s="195"/>
      <c r="E106" s="195"/>
      <c r="F106" s="195"/>
      <c r="G106" s="195"/>
      <c r="H106" s="195"/>
      <c r="I106" s="195"/>
      <c r="J106" s="195"/>
      <c r="K106" s="195"/>
      <c r="L106" s="195"/>
      <c r="M106" s="196"/>
      <c r="N106" s="104"/>
    </row>
    <row r="107" spans="2:14" ht="20.399999999999999">
      <c r="B107" s="105" t="s">
        <v>85</v>
      </c>
      <c r="C107" s="106" t="s">
        <v>16</v>
      </c>
      <c r="D107" s="107" t="s">
        <v>4</v>
      </c>
      <c r="E107" s="107" t="s">
        <v>15</v>
      </c>
      <c r="F107" s="107" t="s">
        <v>86</v>
      </c>
      <c r="G107" s="107" t="s">
        <v>18</v>
      </c>
      <c r="H107" s="107" t="s">
        <v>12</v>
      </c>
      <c r="I107" s="107" t="s">
        <v>17</v>
      </c>
      <c r="J107" s="107" t="s">
        <v>11</v>
      </c>
      <c r="K107" s="107" t="s">
        <v>10</v>
      </c>
      <c r="L107" s="107" t="s">
        <v>87</v>
      </c>
      <c r="M107" s="107" t="s">
        <v>88</v>
      </c>
      <c r="N107" s="108" t="s">
        <v>47</v>
      </c>
    </row>
    <row r="108" spans="2:14">
      <c r="B108" s="106" t="s">
        <v>89</v>
      </c>
      <c r="C108" s="109">
        <v>5.0000000000000001E-3</v>
      </c>
      <c r="D108" s="110">
        <v>1.0699999999999999E-2</v>
      </c>
      <c r="E108" s="110">
        <v>4.7999999999999996E-3</v>
      </c>
      <c r="F108" s="110">
        <v>7.4000000000000003E-3</v>
      </c>
      <c r="G108" s="110">
        <v>1.47E-2</v>
      </c>
      <c r="H108" s="110">
        <v>3.9600000000000003E-2</v>
      </c>
      <c r="I108" s="110">
        <v>1.12E-2</v>
      </c>
      <c r="J108" s="110">
        <v>1.2999999999999999E-3</v>
      </c>
      <c r="K108" s="110">
        <v>1.6199999999999999E-2</v>
      </c>
      <c r="L108" s="110">
        <v>6.13E-2</v>
      </c>
      <c r="M108" s="110">
        <v>0.17860000000000001</v>
      </c>
      <c r="N108" s="111">
        <v>2.2599999999999999E-2</v>
      </c>
    </row>
    <row r="109" spans="2:14">
      <c r="B109" s="95" t="s">
        <v>90</v>
      </c>
      <c r="C109" s="112">
        <v>2.3199999999999998E-2</v>
      </c>
      <c r="D109" s="113">
        <v>1.5299999999999999E-2</v>
      </c>
      <c r="E109" s="113">
        <v>5.2600000000000001E-2</v>
      </c>
      <c r="F109" s="113">
        <v>2.9899999999999999E-2</v>
      </c>
      <c r="G109" s="113">
        <v>6.2600000000000003E-2</v>
      </c>
      <c r="H109" s="113">
        <v>0.14610000000000001</v>
      </c>
      <c r="I109" s="113">
        <v>0.14369999999999999</v>
      </c>
      <c r="J109" s="113">
        <v>0.2407</v>
      </c>
      <c r="K109" s="113">
        <v>0.38700000000000001</v>
      </c>
      <c r="L109" s="113">
        <v>0.65859999999999996</v>
      </c>
      <c r="M109" s="113">
        <v>0.69099999999999995</v>
      </c>
      <c r="N109" s="114">
        <v>0.15939999999999999</v>
      </c>
    </row>
    <row r="110" spans="2:14">
      <c r="B110" s="95" t="s">
        <v>91</v>
      </c>
      <c r="C110" s="112">
        <v>2.8199999999999999E-2</v>
      </c>
      <c r="D110" s="113">
        <v>3.3300000000000003E-2</v>
      </c>
      <c r="E110" s="113">
        <v>0.1176</v>
      </c>
      <c r="F110" s="113">
        <v>1.9300000000000001E-2</v>
      </c>
      <c r="G110" s="113">
        <v>3.6999999999999998E-2</v>
      </c>
      <c r="H110" s="113">
        <v>5.0900000000000001E-2</v>
      </c>
      <c r="I110" s="113">
        <v>0.12609999999999999</v>
      </c>
      <c r="J110" s="113">
        <v>5.96E-2</v>
      </c>
      <c r="K110" s="113">
        <v>7.0599999999999996E-2</v>
      </c>
      <c r="L110" s="113">
        <v>0.13070000000000001</v>
      </c>
      <c r="M110" s="113">
        <v>7.1300000000000002E-2</v>
      </c>
      <c r="N110" s="114">
        <v>6.8599999999999994E-2</v>
      </c>
    </row>
    <row r="111" spans="2:14">
      <c r="B111" s="95" t="s">
        <v>92</v>
      </c>
      <c r="C111" s="112">
        <v>0.21759999999999999</v>
      </c>
      <c r="D111" s="113">
        <v>0.27889999999999998</v>
      </c>
      <c r="E111" s="113">
        <v>0.29089999999999999</v>
      </c>
      <c r="F111" s="113">
        <v>4.9799999999999997E-2</v>
      </c>
      <c r="G111" s="113">
        <v>7.5200000000000003E-2</v>
      </c>
      <c r="H111" s="113">
        <v>2.9700000000000001E-2</v>
      </c>
      <c r="I111" s="113">
        <v>0.43709999999999999</v>
      </c>
      <c r="J111" s="113">
        <v>8.2699999999999996E-2</v>
      </c>
      <c r="K111" s="113">
        <v>9.1600000000000001E-2</v>
      </c>
      <c r="L111" s="113">
        <v>5.0799999999999998E-2</v>
      </c>
      <c r="M111" s="113">
        <v>4.2799999999999998E-2</v>
      </c>
      <c r="N111" s="114">
        <v>0.1638</v>
      </c>
    </row>
    <row r="112" spans="2:14">
      <c r="B112" s="95" t="s">
        <v>93</v>
      </c>
      <c r="C112" s="112">
        <v>0.11609999999999999</v>
      </c>
      <c r="D112" s="113">
        <v>1.54E-2</v>
      </c>
      <c r="E112" s="113">
        <v>2.2700000000000001E-2</v>
      </c>
      <c r="F112" s="113">
        <v>0.24660000000000001</v>
      </c>
      <c r="G112" s="113">
        <v>0.32140000000000002</v>
      </c>
      <c r="H112" s="113">
        <v>0.25530000000000003</v>
      </c>
      <c r="I112" s="113">
        <v>2.0400000000000001E-2</v>
      </c>
      <c r="J112" s="113">
        <v>9.3700000000000006E-2</v>
      </c>
      <c r="K112" s="113">
        <v>3.6200000000000003E-2</v>
      </c>
      <c r="L112" s="113">
        <v>2.9899999999999999E-2</v>
      </c>
      <c r="M112" s="113">
        <v>3.7000000000000002E-3</v>
      </c>
      <c r="N112" s="114">
        <v>0.1167</v>
      </c>
    </row>
    <row r="113" spans="2:14">
      <c r="B113" s="95" t="s">
        <v>94</v>
      </c>
      <c r="C113" s="112">
        <v>0.13930000000000001</v>
      </c>
      <c r="D113" s="113">
        <v>4.8800000000000003E-2</v>
      </c>
      <c r="E113" s="113">
        <v>0.14979999999999999</v>
      </c>
      <c r="F113" s="113">
        <v>0.1613</v>
      </c>
      <c r="G113" s="113">
        <v>3.2300000000000002E-2</v>
      </c>
      <c r="H113" s="113">
        <v>2.7900000000000001E-2</v>
      </c>
      <c r="I113" s="113">
        <v>5.4399999999999997E-2</v>
      </c>
      <c r="J113" s="113">
        <v>0.1484</v>
      </c>
      <c r="K113" s="113">
        <v>1.7399999999999999E-2</v>
      </c>
      <c r="L113" s="113">
        <v>1.32E-2</v>
      </c>
      <c r="M113" s="113">
        <v>8.0000000000000004E-4</v>
      </c>
      <c r="N113" s="114">
        <v>9.2700000000000005E-2</v>
      </c>
    </row>
    <row r="114" spans="2:14">
      <c r="B114" s="95" t="s">
        <v>95</v>
      </c>
      <c r="C114" s="112">
        <v>0.19089999999999999</v>
      </c>
      <c r="D114" s="113">
        <v>0.45760000000000001</v>
      </c>
      <c r="E114" s="113">
        <v>0.1933</v>
      </c>
      <c r="F114" s="113">
        <v>0.39119999999999999</v>
      </c>
      <c r="G114" s="113">
        <v>0.2797</v>
      </c>
      <c r="H114" s="113">
        <v>9.9400000000000002E-2</v>
      </c>
      <c r="I114" s="113">
        <v>0.1263</v>
      </c>
      <c r="J114" s="113">
        <v>0.2064</v>
      </c>
      <c r="K114" s="113">
        <v>0.31109999999999999</v>
      </c>
      <c r="L114" s="113">
        <v>3.6499999999999998E-2</v>
      </c>
      <c r="M114" s="113">
        <v>0</v>
      </c>
      <c r="N114" s="114">
        <v>0.2339</v>
      </c>
    </row>
    <row r="115" spans="2:14">
      <c r="B115" s="95" t="s">
        <v>96</v>
      </c>
      <c r="C115" s="112">
        <v>1.35E-2</v>
      </c>
      <c r="D115" s="113">
        <v>0</v>
      </c>
      <c r="E115" s="113">
        <v>0</v>
      </c>
      <c r="F115" s="113">
        <v>2.35E-2</v>
      </c>
      <c r="G115" s="113">
        <v>6.3E-3</v>
      </c>
      <c r="H115" s="113">
        <v>1.3899999999999999E-2</v>
      </c>
      <c r="I115" s="113">
        <v>0</v>
      </c>
      <c r="J115" s="113">
        <v>9.5999999999999992E-3</v>
      </c>
      <c r="K115" s="113">
        <v>2.9999999999999997E-4</v>
      </c>
      <c r="L115" s="113">
        <v>0</v>
      </c>
      <c r="M115" s="113">
        <v>0</v>
      </c>
      <c r="N115" s="114">
        <v>7.3000000000000001E-3</v>
      </c>
    </row>
    <row r="116" spans="2:14">
      <c r="B116" s="95" t="s">
        <v>97</v>
      </c>
      <c r="C116" s="112">
        <v>6.6500000000000004E-2</v>
      </c>
      <c r="D116" s="113">
        <v>0</v>
      </c>
      <c r="E116" s="113">
        <v>2.6700000000000002E-2</v>
      </c>
      <c r="F116" s="113">
        <v>8.8999999999999999E-3</v>
      </c>
      <c r="G116" s="113">
        <v>1.03E-2</v>
      </c>
      <c r="H116" s="113">
        <v>0.12039999999999999</v>
      </c>
      <c r="I116" s="113">
        <v>2.3300000000000001E-2</v>
      </c>
      <c r="J116" s="113">
        <v>4.3E-3</v>
      </c>
      <c r="K116" s="113">
        <v>0</v>
      </c>
      <c r="L116" s="113">
        <v>3.2000000000000002E-3</v>
      </c>
      <c r="M116" s="113">
        <v>0</v>
      </c>
      <c r="N116" s="114">
        <v>2.2800000000000001E-2</v>
      </c>
    </row>
    <row r="117" spans="2:14">
      <c r="B117" s="121" t="s">
        <v>98</v>
      </c>
      <c r="C117" s="122">
        <v>0.19969999999999999</v>
      </c>
      <c r="D117" s="123">
        <v>8.9499999999999996E-2</v>
      </c>
      <c r="E117" s="123">
        <v>0.13469999999999999</v>
      </c>
      <c r="F117" s="123">
        <v>4.8099999999999997E-2</v>
      </c>
      <c r="G117" s="123">
        <v>0.1595</v>
      </c>
      <c r="H117" s="123">
        <v>0.1973</v>
      </c>
      <c r="I117" s="123">
        <v>5.0599999999999999E-2</v>
      </c>
      <c r="J117" s="123">
        <v>1.46E-2</v>
      </c>
      <c r="K117" s="123">
        <v>3.7199999999999997E-2</v>
      </c>
      <c r="L117" s="123">
        <v>1.8E-3</v>
      </c>
      <c r="M117" s="123">
        <v>0</v>
      </c>
      <c r="N117" s="124">
        <v>9.0200000000000002E-2</v>
      </c>
    </row>
    <row r="118" spans="2:14">
      <c r="B118" s="95" t="s">
        <v>99</v>
      </c>
      <c r="C118" s="112">
        <v>0</v>
      </c>
      <c r="D118" s="113">
        <v>3.27E-2</v>
      </c>
      <c r="E118" s="113">
        <v>4.7000000000000002E-3</v>
      </c>
      <c r="F118" s="113">
        <v>1.0500000000000001E-2</v>
      </c>
      <c r="G118" s="113">
        <v>0</v>
      </c>
      <c r="H118" s="113">
        <v>4.4000000000000003E-3</v>
      </c>
      <c r="I118" s="113">
        <v>0</v>
      </c>
      <c r="J118" s="113">
        <v>0.13170000000000001</v>
      </c>
      <c r="K118" s="113">
        <v>2.98E-2</v>
      </c>
      <c r="L118" s="113">
        <v>8.9999999999999998E-4</v>
      </c>
      <c r="M118" s="113">
        <v>0</v>
      </c>
      <c r="N118" s="114">
        <v>1.5900000000000001E-2</v>
      </c>
    </row>
    <row r="119" spans="2:14">
      <c r="B119" s="95" t="s">
        <v>100</v>
      </c>
      <c r="C119" s="112">
        <v>0</v>
      </c>
      <c r="D119" s="113">
        <v>1.78E-2</v>
      </c>
      <c r="E119" s="113">
        <v>0</v>
      </c>
      <c r="F119" s="113">
        <v>0</v>
      </c>
      <c r="G119" s="113">
        <v>0</v>
      </c>
      <c r="H119" s="113">
        <v>0</v>
      </c>
      <c r="I119" s="113">
        <v>0</v>
      </c>
      <c r="J119" s="113">
        <v>6.1000000000000004E-3</v>
      </c>
      <c r="K119" s="113">
        <v>8.0000000000000004E-4</v>
      </c>
      <c r="L119" s="113">
        <v>0</v>
      </c>
      <c r="M119" s="113">
        <v>0</v>
      </c>
      <c r="N119" s="114">
        <v>1.8E-3</v>
      </c>
    </row>
    <row r="120" spans="2:14">
      <c r="B120" s="95" t="s">
        <v>103</v>
      </c>
      <c r="C120" s="112">
        <v>0</v>
      </c>
      <c r="D120" s="113">
        <v>0</v>
      </c>
      <c r="E120" s="113">
        <v>0</v>
      </c>
      <c r="F120" s="113">
        <v>0</v>
      </c>
      <c r="G120" s="113">
        <v>0</v>
      </c>
      <c r="H120" s="113">
        <v>0</v>
      </c>
      <c r="I120" s="113">
        <v>1.1000000000000001E-3</v>
      </c>
      <c r="J120" s="113">
        <v>0</v>
      </c>
      <c r="K120" s="113">
        <v>0</v>
      </c>
      <c r="L120" s="113">
        <v>0.01</v>
      </c>
      <c r="M120" s="113">
        <v>0</v>
      </c>
      <c r="N120" s="114">
        <v>6.9999999999999999E-4</v>
      </c>
    </row>
    <row r="121" spans="2:14">
      <c r="B121" s="95" t="s">
        <v>101</v>
      </c>
      <c r="C121" s="112">
        <v>0</v>
      </c>
      <c r="D121" s="113">
        <v>0</v>
      </c>
      <c r="E121" s="113">
        <v>0</v>
      </c>
      <c r="F121" s="113">
        <v>0</v>
      </c>
      <c r="G121" s="113">
        <v>8.0000000000000004E-4</v>
      </c>
      <c r="H121" s="113">
        <v>0</v>
      </c>
      <c r="I121" s="113">
        <v>5.9999999999999995E-4</v>
      </c>
      <c r="J121" s="113">
        <v>8.9999999999999998E-4</v>
      </c>
      <c r="K121" s="113">
        <v>1.8E-3</v>
      </c>
      <c r="L121" s="113">
        <v>1.5E-3</v>
      </c>
      <c r="M121" s="113">
        <v>1.17E-2</v>
      </c>
      <c r="N121" s="114">
        <v>1E-3</v>
      </c>
    </row>
    <row r="122" spans="2:14">
      <c r="B122" s="95" t="s">
        <v>102</v>
      </c>
      <c r="C122" s="112">
        <v>0</v>
      </c>
      <c r="D122" s="113">
        <v>0</v>
      </c>
      <c r="E122" s="113">
        <v>2.0999999999999999E-3</v>
      </c>
      <c r="F122" s="113">
        <v>3.3999999999999998E-3</v>
      </c>
      <c r="G122" s="113">
        <v>2.0000000000000001E-4</v>
      </c>
      <c r="H122" s="113">
        <v>1.4999999999999999E-2</v>
      </c>
      <c r="I122" s="113">
        <v>5.1999999999999998E-3</v>
      </c>
      <c r="J122" s="113">
        <v>0</v>
      </c>
      <c r="K122" s="113">
        <v>0</v>
      </c>
      <c r="L122" s="113">
        <v>1.6000000000000001E-3</v>
      </c>
      <c r="M122" s="113">
        <v>0</v>
      </c>
      <c r="N122" s="114">
        <v>2.7000000000000001E-3</v>
      </c>
    </row>
    <row r="123" spans="2:14" ht="15" thickBot="1">
      <c r="B123" s="115" t="s">
        <v>47</v>
      </c>
      <c r="C123" s="116">
        <v>1</v>
      </c>
      <c r="D123" s="117">
        <v>1</v>
      </c>
      <c r="E123" s="117">
        <v>1</v>
      </c>
      <c r="F123" s="117">
        <v>1</v>
      </c>
      <c r="G123" s="117">
        <v>1</v>
      </c>
      <c r="H123" s="117">
        <v>1</v>
      </c>
      <c r="I123" s="117">
        <v>1</v>
      </c>
      <c r="J123" s="117">
        <v>1</v>
      </c>
      <c r="K123" s="117">
        <v>1</v>
      </c>
      <c r="L123" s="117">
        <v>1</v>
      </c>
      <c r="M123" s="117">
        <v>1</v>
      </c>
      <c r="N123" s="118">
        <v>1</v>
      </c>
    </row>
    <row r="124" spans="2:14" ht="15" thickTop="1"/>
  </sheetData>
  <mergeCells count="21">
    <mergeCell ref="B105:N105"/>
    <mergeCell ref="C106:M106"/>
    <mergeCell ref="B58:M58"/>
    <mergeCell ref="C59:L59"/>
    <mergeCell ref="B99:H99"/>
    <mergeCell ref="C100:H100"/>
    <mergeCell ref="C101:D101"/>
    <mergeCell ref="E101:F101"/>
    <mergeCell ref="G101:H101"/>
    <mergeCell ref="C22:M22"/>
    <mergeCell ref="B52:H52"/>
    <mergeCell ref="C53:H53"/>
    <mergeCell ref="C54:D54"/>
    <mergeCell ref="E54:F54"/>
    <mergeCell ref="G54:H54"/>
    <mergeCell ref="B21:N21"/>
    <mergeCell ref="B15:H15"/>
    <mergeCell ref="C16:H16"/>
    <mergeCell ref="C17:D17"/>
    <mergeCell ref="E17:F17"/>
    <mergeCell ref="G17:H1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713B-1AAB-4D31-A90C-8B8FC37075FF}">
  <dimension ref="A2:D65"/>
  <sheetViews>
    <sheetView topLeftCell="A39" workbookViewId="0">
      <selection activeCell="F45" sqref="F45"/>
    </sheetView>
  </sheetViews>
  <sheetFormatPr defaultRowHeight="14.4"/>
  <cols>
    <col min="1" max="1" width="33.21875" customWidth="1"/>
    <col min="2" max="2" width="12" customWidth="1"/>
  </cols>
  <sheetData>
    <row r="2" spans="1:4">
      <c r="A2" t="s">
        <v>109</v>
      </c>
      <c r="B2" t="s">
        <v>111</v>
      </c>
      <c r="C2" t="s">
        <v>110</v>
      </c>
      <c r="D2" t="s">
        <v>3</v>
      </c>
    </row>
    <row r="3" spans="1:4">
      <c r="A3" t="s">
        <v>16</v>
      </c>
      <c r="B3" t="s">
        <v>77</v>
      </c>
      <c r="C3" t="s">
        <v>6</v>
      </c>
      <c r="D3">
        <f>HLOOKUP(A3,'MIS2018'!$C$23:$N$47,22,FALSE)</f>
        <v>67.7</v>
      </c>
    </row>
    <row r="4" spans="1:4">
      <c r="A4" t="s">
        <v>4</v>
      </c>
      <c r="B4" t="s">
        <v>77</v>
      </c>
      <c r="C4" t="s">
        <v>6</v>
      </c>
      <c r="D4">
        <f>HLOOKUP(A4,'MIS2018'!$C$23:$N$47,22,FALSE)</f>
        <v>42.989999999999995</v>
      </c>
    </row>
    <row r="5" spans="1:4">
      <c r="A5" t="s">
        <v>15</v>
      </c>
      <c r="B5" t="s">
        <v>77</v>
      </c>
      <c r="C5" t="s">
        <v>6</v>
      </c>
      <c r="D5">
        <f>HLOOKUP(A5,'MIS2018'!$C$23:$N$47,22,FALSE)</f>
        <v>74.72</v>
      </c>
    </row>
    <row r="6" spans="1:4">
      <c r="A6" t="s">
        <v>86</v>
      </c>
      <c r="B6" t="s">
        <v>77</v>
      </c>
      <c r="C6" t="s">
        <v>6</v>
      </c>
      <c r="D6">
        <f>HLOOKUP(A6,'MIS2018'!$C$23:$N$47,22,FALSE)</f>
        <v>54.6</v>
      </c>
    </row>
    <row r="7" spans="1:4">
      <c r="A7" t="s">
        <v>18</v>
      </c>
      <c r="B7" t="s">
        <v>77</v>
      </c>
      <c r="C7" t="s">
        <v>6</v>
      </c>
      <c r="D7">
        <f>HLOOKUP(A7,'MIS2018'!$C$23:$N$47,22,FALSE)</f>
        <v>99.87</v>
      </c>
    </row>
    <row r="8" spans="1:4">
      <c r="A8" t="s">
        <v>12</v>
      </c>
      <c r="B8" t="s">
        <v>77</v>
      </c>
      <c r="C8" t="s">
        <v>6</v>
      </c>
      <c r="D8">
        <f>HLOOKUP(A8,'MIS2018'!$C$23:$N$47,22,FALSE)</f>
        <v>87.69</v>
      </c>
    </row>
    <row r="9" spans="1:4">
      <c r="A9" t="s">
        <v>17</v>
      </c>
      <c r="B9" t="s">
        <v>77</v>
      </c>
      <c r="C9" t="s">
        <v>6</v>
      </c>
      <c r="D9">
        <f>HLOOKUP(A9,'MIS2018'!$C$23:$N$47,22,FALSE)</f>
        <v>95.88</v>
      </c>
    </row>
    <row r="10" spans="1:4">
      <c r="A10" t="s">
        <v>11</v>
      </c>
      <c r="B10" t="s">
        <v>77</v>
      </c>
      <c r="C10" t="s">
        <v>6</v>
      </c>
      <c r="D10">
        <f>HLOOKUP(A10,'MIS2018'!$C$23:$N$47,22,FALSE)</f>
        <v>75.430000000000007</v>
      </c>
    </row>
    <row r="11" spans="1:4">
      <c r="A11" t="s">
        <v>10</v>
      </c>
      <c r="B11" t="s">
        <v>77</v>
      </c>
      <c r="C11" t="s">
        <v>6</v>
      </c>
      <c r="D11">
        <f>HLOOKUP(A11,'MIS2018'!$C$23:$N$47,22,FALSE)</f>
        <v>99.08</v>
      </c>
    </row>
    <row r="12" spans="1:4">
      <c r="A12" t="s">
        <v>87</v>
      </c>
      <c r="B12" t="s">
        <v>77</v>
      </c>
      <c r="C12" t="s">
        <v>6</v>
      </c>
      <c r="D12">
        <f>HLOOKUP(A12,'MIS2018'!$C$23:$N$47,22,FALSE)</f>
        <v>98.58</v>
      </c>
    </row>
    <row r="13" spans="1:4">
      <c r="A13" t="s">
        <v>88</v>
      </c>
      <c r="B13" t="s">
        <v>77</v>
      </c>
      <c r="C13" t="s">
        <v>6</v>
      </c>
      <c r="D13">
        <f>HLOOKUP(A13,'MIS2018'!$C$23:$N$47,22,FALSE)</f>
        <v>99.91</v>
      </c>
    </row>
    <row r="14" spans="1:4">
      <c r="A14" t="s">
        <v>16</v>
      </c>
      <c r="B14" t="s">
        <v>77</v>
      </c>
      <c r="C14" t="s">
        <v>8</v>
      </c>
      <c r="D14">
        <f>HLOOKUP(A14,'MIS2018'!$C$23:$N$47,23,FALSE)</f>
        <v>30.269999999999996</v>
      </c>
    </row>
    <row r="15" spans="1:4">
      <c r="A15" t="s">
        <v>4</v>
      </c>
      <c r="B15" t="s">
        <v>77</v>
      </c>
      <c r="C15" t="s">
        <v>8</v>
      </c>
      <c r="D15">
        <f>HLOOKUP(A15,'MIS2018'!$C$23:$N$47,23,FALSE)</f>
        <v>57.009999999999991</v>
      </c>
    </row>
    <row r="16" spans="1:4">
      <c r="A16" t="s">
        <v>15</v>
      </c>
      <c r="B16" t="s">
        <v>77</v>
      </c>
      <c r="C16" t="s">
        <v>8</v>
      </c>
      <c r="D16">
        <f>HLOOKUP(A16,'MIS2018'!$C$23:$N$47,23,FALSE)</f>
        <v>19.259999999999998</v>
      </c>
    </row>
    <row r="17" spans="1:4">
      <c r="A17" t="s">
        <v>86</v>
      </c>
      <c r="B17" t="s">
        <v>77</v>
      </c>
      <c r="C17" t="s">
        <v>8</v>
      </c>
      <c r="D17">
        <f>HLOOKUP(A17,'MIS2018'!$C$23:$N$47,23,FALSE)</f>
        <v>38.56</v>
      </c>
    </row>
    <row r="18" spans="1:4">
      <c r="A18" t="s">
        <v>18</v>
      </c>
      <c r="B18" t="s">
        <v>77</v>
      </c>
      <c r="C18" t="s">
        <v>8</v>
      </c>
      <c r="D18">
        <f>HLOOKUP(A18,'MIS2018'!$C$23:$N$47,23,FALSE)</f>
        <v>0.12</v>
      </c>
    </row>
    <row r="19" spans="1:4">
      <c r="A19" t="s">
        <v>12</v>
      </c>
      <c r="B19" t="s">
        <v>77</v>
      </c>
      <c r="C19" t="s">
        <v>8</v>
      </c>
      <c r="D19">
        <f>HLOOKUP(A19,'MIS2018'!$C$23:$N$47,23,FALSE)</f>
        <v>12.31</v>
      </c>
    </row>
    <row r="20" spans="1:4">
      <c r="A20" t="s">
        <v>17</v>
      </c>
      <c r="B20" t="s">
        <v>77</v>
      </c>
      <c r="C20" t="s">
        <v>8</v>
      </c>
      <c r="D20">
        <f>HLOOKUP(A20,'MIS2018'!$C$23:$N$47,23,FALSE)</f>
        <v>4.1100000000000003</v>
      </c>
    </row>
    <row r="21" spans="1:4">
      <c r="A21" t="s">
        <v>11</v>
      </c>
      <c r="B21" t="s">
        <v>77</v>
      </c>
      <c r="C21" t="s">
        <v>8</v>
      </c>
      <c r="D21">
        <f>HLOOKUP(A21,'MIS2018'!$C$23:$N$47,23,FALSE)</f>
        <v>24.56</v>
      </c>
    </row>
    <row r="22" spans="1:4">
      <c r="A22" t="s">
        <v>10</v>
      </c>
      <c r="B22" t="s">
        <v>77</v>
      </c>
      <c r="C22" t="s">
        <v>8</v>
      </c>
      <c r="D22">
        <f>HLOOKUP(A22,'MIS2018'!$C$23:$N$47,23,FALSE)</f>
        <v>0.91999999999999993</v>
      </c>
    </row>
    <row r="23" spans="1:4">
      <c r="A23" t="s">
        <v>87</v>
      </c>
      <c r="B23" t="s">
        <v>77</v>
      </c>
      <c r="C23" t="s">
        <v>8</v>
      </c>
      <c r="D23">
        <f>HLOOKUP(A23,'MIS2018'!$C$23:$N$47,23,FALSE)</f>
        <v>1.44</v>
      </c>
    </row>
    <row r="24" spans="1:4">
      <c r="A24" t="s">
        <v>88</v>
      </c>
      <c r="B24" t="s">
        <v>77</v>
      </c>
      <c r="C24" t="s">
        <v>8</v>
      </c>
      <c r="D24">
        <f>HLOOKUP(A24,'MIS2018'!$C$23:$N$47,23,FALSE)</f>
        <v>0.08</v>
      </c>
    </row>
    <row r="25" spans="1:4">
      <c r="A25" t="s">
        <v>16</v>
      </c>
      <c r="B25" t="s">
        <v>77</v>
      </c>
      <c r="C25" t="s">
        <v>7</v>
      </c>
      <c r="D25">
        <f>HLOOKUP(A25,'MIS2018'!$C$23:$N$47,24,FALSE)</f>
        <v>2.0099999999999998</v>
      </c>
    </row>
    <row r="26" spans="1:4">
      <c r="A26" t="s">
        <v>4</v>
      </c>
      <c r="B26" t="s">
        <v>77</v>
      </c>
      <c r="C26" t="s">
        <v>7</v>
      </c>
      <c r="D26">
        <f>HLOOKUP(A26,'MIS2018'!$C$23:$N$47,24,FALSE)</f>
        <v>0</v>
      </c>
    </row>
    <row r="27" spans="1:4">
      <c r="A27" t="s">
        <v>15</v>
      </c>
      <c r="B27" t="s">
        <v>77</v>
      </c>
      <c r="C27" t="s">
        <v>7</v>
      </c>
      <c r="D27">
        <f>HLOOKUP(A27,'MIS2018'!$C$23:$N$47,24,FALSE)</f>
        <v>6.01</v>
      </c>
    </row>
    <row r="28" spans="1:4">
      <c r="A28" t="s">
        <v>86</v>
      </c>
      <c r="B28" t="s">
        <v>77</v>
      </c>
      <c r="C28" t="s">
        <v>7</v>
      </c>
      <c r="D28">
        <f>HLOOKUP(A28,'MIS2018'!$C$23:$N$47,24,FALSE)</f>
        <v>6.84</v>
      </c>
    </row>
    <row r="29" spans="1:4">
      <c r="A29" t="s">
        <v>18</v>
      </c>
      <c r="B29" t="s">
        <v>77</v>
      </c>
      <c r="C29" t="s">
        <v>7</v>
      </c>
      <c r="D29">
        <f>HLOOKUP(A29,'MIS2018'!$C$23:$N$47,24,FALSE)</f>
        <v>0</v>
      </c>
    </row>
    <row r="30" spans="1:4">
      <c r="A30" t="s">
        <v>12</v>
      </c>
      <c r="B30" t="s">
        <v>77</v>
      </c>
      <c r="C30" t="s">
        <v>7</v>
      </c>
      <c r="D30">
        <f>HLOOKUP(A30,'MIS2018'!$C$23:$N$47,24,FALSE)</f>
        <v>0</v>
      </c>
    </row>
    <row r="31" spans="1:4">
      <c r="A31" t="s">
        <v>17</v>
      </c>
      <c r="B31" t="s">
        <v>77</v>
      </c>
      <c r="C31" t="s">
        <v>7</v>
      </c>
      <c r="D31">
        <f>HLOOKUP(A31,'MIS2018'!$C$23:$N$47,24,FALSE)</f>
        <v>0</v>
      </c>
    </row>
    <row r="32" spans="1:4">
      <c r="A32" t="s">
        <v>11</v>
      </c>
      <c r="B32" t="s">
        <v>77</v>
      </c>
      <c r="C32" t="s">
        <v>7</v>
      </c>
      <c r="D32">
        <f>HLOOKUP(A32,'MIS2018'!$C$23:$N$47,24,FALSE)</f>
        <v>0</v>
      </c>
    </row>
    <row r="33" spans="1:4">
      <c r="A33" t="s">
        <v>10</v>
      </c>
      <c r="B33" t="s">
        <v>77</v>
      </c>
      <c r="C33" t="s">
        <v>7</v>
      </c>
      <c r="D33">
        <f>HLOOKUP(A33,'MIS2018'!$C$23:$N$47,24,FALSE)</f>
        <v>0</v>
      </c>
    </row>
    <row r="34" spans="1:4">
      <c r="A34" t="s">
        <v>87</v>
      </c>
      <c r="B34" t="s">
        <v>77</v>
      </c>
      <c r="C34" t="s">
        <v>7</v>
      </c>
      <c r="D34">
        <f>HLOOKUP(A34,'MIS2018'!$C$23:$N$47,24,FALSE)</f>
        <v>0</v>
      </c>
    </row>
    <row r="35" spans="1:4">
      <c r="A35" t="s">
        <v>88</v>
      </c>
      <c r="B35" t="s">
        <v>77</v>
      </c>
      <c r="C35" t="s">
        <v>7</v>
      </c>
      <c r="D35">
        <f>HLOOKUP(A35,'MIS2018'!$C$23:$N$47,24,FALSE)</f>
        <v>0</v>
      </c>
    </row>
    <row r="36" spans="1:4">
      <c r="A36" t="s">
        <v>16</v>
      </c>
      <c r="B36" t="s">
        <v>5</v>
      </c>
      <c r="C36" t="s">
        <v>6</v>
      </c>
      <c r="D36">
        <f>HLOOKUP(A36,'MIS2018'!$C$60:$M$85,23,FALSE)</f>
        <v>32.57</v>
      </c>
    </row>
    <row r="37" spans="1:4">
      <c r="A37" t="s">
        <v>4</v>
      </c>
      <c r="B37" t="s">
        <v>5</v>
      </c>
      <c r="C37" t="s">
        <v>6</v>
      </c>
      <c r="D37">
        <f>HLOOKUP(A37,'MIS2018'!$C$60:$M$85,23,FALSE)</f>
        <v>39.770000000000003</v>
      </c>
    </row>
    <row r="38" spans="1:4">
      <c r="A38" t="s">
        <v>15</v>
      </c>
      <c r="B38" t="s">
        <v>5</v>
      </c>
      <c r="C38" t="s">
        <v>6</v>
      </c>
      <c r="D38">
        <f>HLOOKUP(A38,'MIS2018'!$C$60:$M$85,23,FALSE)</f>
        <v>38.589999999999996</v>
      </c>
    </row>
    <row r="39" spans="1:4">
      <c r="A39" t="s">
        <v>86</v>
      </c>
      <c r="B39" t="s">
        <v>5</v>
      </c>
      <c r="C39" t="s">
        <v>6</v>
      </c>
      <c r="D39">
        <f>HLOOKUP(A39,'MIS2018'!$C$60:$M$85,23,FALSE)</f>
        <v>35.120000000000005</v>
      </c>
    </row>
    <row r="40" spans="1:4">
      <c r="A40" t="s">
        <v>18</v>
      </c>
      <c r="B40" t="s">
        <v>5</v>
      </c>
      <c r="C40" t="s">
        <v>6</v>
      </c>
      <c r="D40">
        <f>HLOOKUP(A40,'MIS2018'!$C$60:$M$85,23,FALSE)</f>
        <v>43.76</v>
      </c>
    </row>
    <row r="41" spans="1:4">
      <c r="A41" t="s">
        <v>12</v>
      </c>
      <c r="B41" t="s">
        <v>5</v>
      </c>
      <c r="C41" t="s">
        <v>6</v>
      </c>
      <c r="D41">
        <f>HLOOKUP(A41,'MIS2018'!$C$60:$M$85,23,FALSE)</f>
        <v>43.34</v>
      </c>
    </row>
    <row r="42" spans="1:4">
      <c r="A42" t="s">
        <v>17</v>
      </c>
      <c r="B42" t="s">
        <v>5</v>
      </c>
      <c r="C42" t="s">
        <v>6</v>
      </c>
      <c r="D42">
        <f>HLOOKUP(A42,'MIS2018'!$C$60:$M$85,23,FALSE)</f>
        <v>57.81</v>
      </c>
    </row>
    <row r="43" spans="1:4">
      <c r="A43" t="s">
        <v>11</v>
      </c>
      <c r="B43" t="s">
        <v>5</v>
      </c>
      <c r="C43" t="s">
        <v>6</v>
      </c>
      <c r="D43">
        <f>HLOOKUP(A43,'MIS2018'!$C$60:$M$85,23,FALSE)</f>
        <v>56.13</v>
      </c>
    </row>
    <row r="44" spans="1:4">
      <c r="A44" t="s">
        <v>10</v>
      </c>
      <c r="B44" t="s">
        <v>5</v>
      </c>
      <c r="C44" t="s">
        <v>6</v>
      </c>
      <c r="D44">
        <f>HLOOKUP(A44,'MIS2018'!$C$60:$M$85,23,FALSE)</f>
        <v>46.61</v>
      </c>
    </row>
    <row r="45" spans="1:4">
      <c r="A45" t="s">
        <v>87</v>
      </c>
      <c r="B45" t="s">
        <v>5</v>
      </c>
      <c r="C45" t="s">
        <v>6</v>
      </c>
      <c r="D45">
        <f>HLOOKUP(A45,'MIS2018'!$C$60:$M$85,23,FALSE)</f>
        <v>86.359999999999985</v>
      </c>
    </row>
    <row r="46" spans="1:4">
      <c r="A46" t="s">
        <v>16</v>
      </c>
      <c r="B46" t="s">
        <v>5</v>
      </c>
      <c r="C46" t="s">
        <v>8</v>
      </c>
      <c r="D46">
        <f>HLOOKUP(A46,'MIS2018'!$C$60:$M$85,24,FALSE)</f>
        <v>42.34</v>
      </c>
    </row>
    <row r="47" spans="1:4">
      <c r="A47" t="s">
        <v>4</v>
      </c>
      <c r="B47" t="s">
        <v>5</v>
      </c>
      <c r="C47" t="s">
        <v>8</v>
      </c>
      <c r="D47">
        <f>HLOOKUP(A47,'MIS2018'!$C$60:$M$85,24,FALSE)</f>
        <v>49.04</v>
      </c>
    </row>
    <row r="48" spans="1:4">
      <c r="A48" t="s">
        <v>15</v>
      </c>
      <c r="B48" t="s">
        <v>5</v>
      </c>
      <c r="C48" t="s">
        <v>8</v>
      </c>
      <c r="D48">
        <f>HLOOKUP(A48,'MIS2018'!$C$60:$M$85,24,FALSE)</f>
        <v>44.78</v>
      </c>
    </row>
    <row r="49" spans="1:4">
      <c r="A49" t="s">
        <v>86</v>
      </c>
      <c r="B49" t="s">
        <v>5</v>
      </c>
      <c r="C49" t="s">
        <v>8</v>
      </c>
      <c r="D49">
        <f>HLOOKUP(A49,'MIS2018'!$C$60:$M$85,24,FALSE)</f>
        <v>60.519999999999996</v>
      </c>
    </row>
    <row r="50" spans="1:4">
      <c r="A50" t="s">
        <v>18</v>
      </c>
      <c r="B50" t="s">
        <v>5</v>
      </c>
      <c r="C50" t="s">
        <v>8</v>
      </c>
      <c r="D50">
        <f>HLOOKUP(A50,'MIS2018'!$C$60:$M$85,24,FALSE)</f>
        <v>37.620000000000005</v>
      </c>
    </row>
    <row r="51" spans="1:4">
      <c r="A51" t="s">
        <v>12</v>
      </c>
      <c r="B51" t="s">
        <v>5</v>
      </c>
      <c r="C51" t="s">
        <v>8</v>
      </c>
      <c r="D51">
        <f>HLOOKUP(A51,'MIS2018'!$C$60:$M$85,24,FALSE)</f>
        <v>30.680000000000003</v>
      </c>
    </row>
    <row r="52" spans="1:4">
      <c r="A52" t="s">
        <v>17</v>
      </c>
      <c r="B52" t="s">
        <v>5</v>
      </c>
      <c r="C52" t="s">
        <v>8</v>
      </c>
      <c r="D52">
        <f>HLOOKUP(A52,'MIS2018'!$C$60:$M$85,24,FALSE)</f>
        <v>33.379999999999995</v>
      </c>
    </row>
    <row r="53" spans="1:4">
      <c r="A53" t="s">
        <v>11</v>
      </c>
      <c r="B53" t="s">
        <v>5</v>
      </c>
      <c r="C53" t="s">
        <v>8</v>
      </c>
      <c r="D53">
        <f>HLOOKUP(A53,'MIS2018'!$C$60:$M$85,24,FALSE)</f>
        <v>41.650000000000006</v>
      </c>
    </row>
    <row r="54" spans="1:4">
      <c r="A54" t="s">
        <v>10</v>
      </c>
      <c r="B54" t="s">
        <v>5</v>
      </c>
      <c r="C54" t="s">
        <v>8</v>
      </c>
      <c r="D54">
        <f>HLOOKUP(A54,'MIS2018'!$C$60:$M$85,24,FALSE)</f>
        <v>47.92</v>
      </c>
    </row>
    <row r="55" spans="1:4">
      <c r="A55" t="s">
        <v>87</v>
      </c>
      <c r="B55" t="s">
        <v>5</v>
      </c>
      <c r="C55" t="s">
        <v>8</v>
      </c>
      <c r="D55">
        <f>HLOOKUP(A55,'MIS2018'!$C$60:$M$85,24,FALSE)</f>
        <v>13.129999999999997</v>
      </c>
    </row>
    <row r="56" spans="1:4">
      <c r="A56" t="s">
        <v>16</v>
      </c>
      <c r="B56" t="s">
        <v>5</v>
      </c>
      <c r="C56" t="s">
        <v>7</v>
      </c>
      <c r="D56">
        <f>HLOOKUP(A56,'MIS2018'!$C$60:$M$85,25,FALSE)</f>
        <v>25.080000000000002</v>
      </c>
    </row>
    <row r="57" spans="1:4">
      <c r="A57" t="s">
        <v>4</v>
      </c>
      <c r="B57" t="s">
        <v>5</v>
      </c>
      <c r="C57" t="s">
        <v>7</v>
      </c>
      <c r="D57">
        <f>HLOOKUP(A57,'MIS2018'!$C$60:$M$85,25,FALSE)</f>
        <v>11.200000000000001</v>
      </c>
    </row>
    <row r="58" spans="1:4">
      <c r="A58" t="s">
        <v>15</v>
      </c>
      <c r="B58" t="s">
        <v>5</v>
      </c>
      <c r="C58" t="s">
        <v>7</v>
      </c>
      <c r="D58">
        <f>HLOOKUP(A58,'MIS2018'!$C$60:$M$85,25,FALSE)</f>
        <v>16.63</v>
      </c>
    </row>
    <row r="59" spans="1:4">
      <c r="A59" t="s">
        <v>86</v>
      </c>
      <c r="B59" t="s">
        <v>5</v>
      </c>
      <c r="C59" t="s">
        <v>7</v>
      </c>
      <c r="D59">
        <f>HLOOKUP(A59,'MIS2018'!$C$60:$M$85,25,FALSE)</f>
        <v>4.3600000000000003</v>
      </c>
    </row>
    <row r="60" spans="1:4">
      <c r="A60" t="s">
        <v>18</v>
      </c>
      <c r="B60" t="s">
        <v>5</v>
      </c>
      <c r="C60" t="s">
        <v>7</v>
      </c>
      <c r="D60">
        <f>HLOOKUP(A60,'MIS2018'!$C$60:$M$85,25,FALSE)</f>
        <v>18.61</v>
      </c>
    </row>
    <row r="61" spans="1:4">
      <c r="A61" t="s">
        <v>12</v>
      </c>
      <c r="B61" t="s">
        <v>5</v>
      </c>
      <c r="C61" t="s">
        <v>7</v>
      </c>
      <c r="D61">
        <f>HLOOKUP(A61,'MIS2018'!$C$60:$M$85,25,FALSE)</f>
        <v>25.97</v>
      </c>
    </row>
    <row r="62" spans="1:4">
      <c r="A62" t="s">
        <v>17</v>
      </c>
      <c r="B62" t="s">
        <v>5</v>
      </c>
      <c r="C62" t="s">
        <v>7</v>
      </c>
      <c r="D62">
        <f>HLOOKUP(A62,'MIS2018'!$C$60:$M$85,25,FALSE)</f>
        <v>8.81</v>
      </c>
    </row>
    <row r="63" spans="1:4">
      <c r="A63" t="s">
        <v>11</v>
      </c>
      <c r="B63" t="s">
        <v>5</v>
      </c>
      <c r="C63" t="s">
        <v>7</v>
      </c>
      <c r="D63">
        <f>HLOOKUP(A63,'MIS2018'!$C$60:$M$85,25,FALSE)</f>
        <v>2.21</v>
      </c>
    </row>
    <row r="64" spans="1:4">
      <c r="A64" t="s">
        <v>10</v>
      </c>
      <c r="B64" t="s">
        <v>5</v>
      </c>
      <c r="C64" t="s">
        <v>7</v>
      </c>
      <c r="D64">
        <f>HLOOKUP(A64,'MIS2018'!$C$60:$M$85,25,FALSE)</f>
        <v>5.48</v>
      </c>
    </row>
    <row r="65" spans="1:4">
      <c r="A65" t="s">
        <v>87</v>
      </c>
      <c r="B65" t="s">
        <v>5</v>
      </c>
      <c r="C65" t="s">
        <v>7</v>
      </c>
      <c r="D65">
        <f>HLOOKUP(A65,'MIS2018'!$C$60:$M$85,25,FALSE)</f>
        <v>0.51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Combined-recode-TOT</vt:lpstr>
      <vt:lpstr>Combined_recode_prov</vt:lpstr>
      <vt:lpstr>Census</vt:lpstr>
      <vt:lpstr>Harmonized</vt:lpstr>
      <vt:lpstr>IOF for table</vt:lpstr>
      <vt:lpstr>IOF 2019</vt:lpstr>
      <vt:lpstr>MIS2018</vt:lpstr>
      <vt:lpstr>MIS2018 for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Maanen</dc:creator>
  <cp:lastModifiedBy>Author2</cp:lastModifiedBy>
  <dcterms:created xsi:type="dcterms:W3CDTF">2023-03-23T10:42:53Z</dcterms:created>
  <dcterms:modified xsi:type="dcterms:W3CDTF">2023-03-25T09:50:06Z</dcterms:modified>
</cp:coreProperties>
</file>