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25" windowHeight="10680"/>
  </bookViews>
  <sheets>
    <sheet name="Sheet" sheetId="2" r:id="rId1"/>
  </sheets>
  <calcPr calcId="152511"/>
</workbook>
</file>

<file path=xl/calcChain.xml><?xml version="1.0" encoding="utf-8"?>
<calcChain xmlns="http://schemas.openxmlformats.org/spreadsheetml/2006/main">
  <c r="F4" i="2" l="1"/>
  <c r="F3" i="2"/>
  <c r="F49" i="2"/>
  <c r="F48" i="2"/>
  <c r="F47" i="2"/>
  <c r="F46" i="2"/>
  <c r="F45" i="2"/>
  <c r="F44" i="2"/>
  <c r="F42" i="2"/>
  <c r="F41" i="2"/>
  <c r="F40" i="2"/>
  <c r="F38" i="2"/>
  <c r="F37" i="2"/>
  <c r="F36" i="2"/>
  <c r="F35" i="2"/>
  <c r="F34" i="2"/>
  <c r="F33" i="2"/>
  <c r="F32" i="2"/>
  <c r="F31" i="2"/>
  <c r="F30" i="2"/>
  <c r="F28" i="2"/>
  <c r="F27" i="2"/>
  <c r="F26" i="2"/>
  <c r="F25" i="2"/>
  <c r="F24" i="2"/>
  <c r="F23" i="2"/>
  <c r="F22" i="2"/>
  <c r="F21" i="2"/>
  <c r="F20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<sst xmlns="http://schemas.openxmlformats.org/spreadsheetml/2006/main" count="197" uniqueCount="111">
  <si>
    <t>scaffold8511.g82728.t1</t>
  </si>
  <si>
    <t>Scaffold Names</t>
  </si>
  <si>
    <t>scaffold1616.g42691.t1</t>
  </si>
  <si>
    <t>scaffold1616.g42692.t1</t>
  </si>
  <si>
    <t>scaffold2421.g53050.t1</t>
  </si>
  <si>
    <t>scaffold2677.g55836.t1</t>
  </si>
  <si>
    <t>scaffold5167.g73736.t1</t>
  </si>
  <si>
    <t>scaffold6894.g79659.t1</t>
  </si>
  <si>
    <t>scaffold1965.g47609.t1</t>
  </si>
  <si>
    <t>scaffold10009.g84172.t1</t>
  </si>
  <si>
    <t>scaffold2155.g49924.t1</t>
  </si>
  <si>
    <t>scaffold943.g31068.t1</t>
  </si>
  <si>
    <t>scaffold2018.g48302.t1</t>
  </si>
  <si>
    <t>scaffold4162.g68216.t1</t>
  </si>
  <si>
    <t>scaffold6915.g79717.t1</t>
  </si>
  <si>
    <t>scaffold2410.g52924.t1</t>
  </si>
  <si>
    <t>scaffold1614.g42655.t1</t>
  </si>
  <si>
    <t>scaffold5960.g76950.t1</t>
  </si>
  <si>
    <t>scaffold793.g27838.t1</t>
  </si>
  <si>
    <t>scaffold6103.g77439.t1</t>
  </si>
  <si>
    <t>scaffold5960.g76947.t1</t>
  </si>
  <si>
    <t>scaffold581.g22628.t1</t>
  </si>
  <si>
    <t>scaffold1263.g37014.t1</t>
  </si>
  <si>
    <t>scaffold77.g5351.t1</t>
  </si>
  <si>
    <t>scaffold581.g22632.t1</t>
  </si>
  <si>
    <t>scaffold1797.g45336.t1</t>
  </si>
  <si>
    <t>scaffold3344.g62122.t1</t>
  </si>
  <si>
    <t>scaffold3344.g62123.t1</t>
  </si>
  <si>
    <t>scaffold3957.g66769.t1</t>
  </si>
  <si>
    <t>scaffold4479.g70152.t1</t>
  </si>
  <si>
    <t>scaffold6266.g77960.t1</t>
  </si>
  <si>
    <t>scaffold8396.g82581.t1</t>
  </si>
  <si>
    <t>scaffold7905.g81814.t1</t>
  </si>
  <si>
    <t>scaffold543.g21653.t1</t>
  </si>
  <si>
    <t>scaffold930.g30815.t1</t>
  </si>
  <si>
    <t>scaffold558.g22102.t1</t>
  </si>
  <si>
    <t>scaffold1569.g42016.t1</t>
  </si>
  <si>
    <t>scaffold774.g27420.t1</t>
  </si>
  <si>
    <t>scaffold774.g27428.t1</t>
  </si>
  <si>
    <t>scaffold3188.g60854.t1</t>
  </si>
  <si>
    <t>scaffold7925.g81842.t1</t>
  </si>
  <si>
    <t>scaffold774.g27424.t1</t>
  </si>
  <si>
    <t>scaffold6100.g77427.t1</t>
  </si>
  <si>
    <t>start 5'</t>
  </si>
  <si>
    <t>end 3'</t>
  </si>
  <si>
    <t>orientation</t>
  </si>
  <si>
    <t>Exons</t>
  </si>
  <si>
    <t>gene length</t>
  </si>
  <si>
    <t>scaffold3784.g65511.t1</t>
  </si>
  <si>
    <t>scaffold3016.g59254.t1</t>
  </si>
  <si>
    <t>scaffold3756.g65332.t1</t>
  </si>
  <si>
    <t>scaffold702.g25723.t1</t>
  </si>
  <si>
    <t>+/-</t>
  </si>
  <si>
    <t>+/+</t>
  </si>
  <si>
    <t>TPSa</t>
  </si>
  <si>
    <t>TPSb</t>
  </si>
  <si>
    <t>TPSc</t>
  </si>
  <si>
    <t>TPSe</t>
  </si>
  <si>
    <t>TPSf</t>
  </si>
  <si>
    <t>TPSg</t>
  </si>
  <si>
    <t>Sub family</t>
  </si>
  <si>
    <t xml:space="preserve"> OsaTPS Gene Name</t>
  </si>
  <si>
    <t>OsaTPS1</t>
  </si>
  <si>
    <t>OsaTPS2</t>
  </si>
  <si>
    <t>OsaTPS3</t>
  </si>
  <si>
    <t>OsaTPS4</t>
  </si>
  <si>
    <t>OsaTPS5</t>
  </si>
  <si>
    <t>OsaTPS6</t>
  </si>
  <si>
    <t>OsaTPS7</t>
  </si>
  <si>
    <t>OsaTPS8</t>
  </si>
  <si>
    <t>OsaTPS9</t>
  </si>
  <si>
    <t>OsaTPS10</t>
  </si>
  <si>
    <t>OsaTPS11</t>
  </si>
  <si>
    <t>OsaTPS12</t>
  </si>
  <si>
    <t>OsaTPS13</t>
  </si>
  <si>
    <t>OsaTPS14</t>
  </si>
  <si>
    <t>OsaTPS15</t>
  </si>
  <si>
    <t>OsaTPS16</t>
  </si>
  <si>
    <t>OsaTPS17</t>
  </si>
  <si>
    <t>OsaTPS18</t>
  </si>
  <si>
    <t>OsaTPS24</t>
  </si>
  <si>
    <t>OsaTPS27</t>
  </si>
  <si>
    <t>OsaTPS45</t>
  </si>
  <si>
    <t>OsaTPS46</t>
  </si>
  <si>
    <t>OsaTPS28</t>
  </si>
  <si>
    <t>OsaTPS29</t>
  </si>
  <si>
    <t>OsaTPS30</t>
  </si>
  <si>
    <t>OsaTPS32</t>
  </si>
  <si>
    <t>OsaTPS23</t>
  </si>
  <si>
    <t>OsaTPS20</t>
  </si>
  <si>
    <t>OsaTPS22</t>
  </si>
  <si>
    <t>OsaTPS33</t>
  </si>
  <si>
    <t>OsaTPS34</t>
  </si>
  <si>
    <t>OsaTPS21</t>
  </si>
  <si>
    <t>OsaTPS43</t>
  </si>
  <si>
    <t>OsaTPS44</t>
  </si>
  <si>
    <t>OsaTPS26</t>
  </si>
  <si>
    <t>OsaTPS19</t>
  </si>
  <si>
    <t>OsaTPS47</t>
  </si>
  <si>
    <t>OsaTPS40</t>
  </si>
  <si>
    <t>OsaTPS42</t>
  </si>
  <si>
    <t>OsaTPS41</t>
  </si>
  <si>
    <t>OsaTPS31</t>
  </si>
  <si>
    <t>OsaTPS25</t>
  </si>
  <si>
    <t>OsaTPS37</t>
  </si>
  <si>
    <t>OsaTPS36</t>
  </si>
  <si>
    <t>OsaTPS39</t>
  </si>
  <si>
    <t>OsaTPS35</t>
  </si>
  <si>
    <t>OsaTPS38</t>
  </si>
  <si>
    <t>scaffold2041.g48588.t1</t>
  </si>
  <si>
    <r>
      <rPr>
        <b/>
        <sz val="12"/>
        <color theme="1"/>
        <rFont val="Arial"/>
        <family val="2"/>
      </rPr>
      <t>S1 Table.</t>
    </r>
    <r>
      <rPr>
        <sz val="12"/>
        <color theme="1"/>
        <rFont val="Arial"/>
        <family val="2"/>
      </rPr>
      <t xml:space="preserve"> Representation of </t>
    </r>
    <r>
      <rPr>
        <i/>
        <sz val="12"/>
        <color theme="1"/>
        <rFont val="Arial"/>
        <family val="2"/>
      </rPr>
      <t>O. sanctum</t>
    </r>
    <r>
      <rPr>
        <sz val="12"/>
        <color theme="1"/>
        <rFont val="Arial"/>
        <family val="2"/>
      </rPr>
      <t xml:space="preserve"> OsaTPS genes with information of, genome localization, TPS subfamily clusters and gene length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</si>
</sst>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1" fillId="3" borderId="1" applyNumberFormat="0" applyFont="0" applyAlignment="0" applyProtection="0"/>
    <xf numFmtId="0" fontId="1" fillId="0" borderId="2"/>
  </cellStyleXfs>
  <cellXfs count="9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3" fillId="2" borderId="1" xfId="1" applyFont="1" applyFill="1"/>
    <xf numFmtId="0" fontId="3" fillId="2" borderId="1" xfId="1" applyFont="1" applyFill="1" applyAlignment="1">
      <alignment horizontal="center"/>
    </xf>
    <xf numFmtId="49" fontId="2" fillId="2" borderId="1" xfId="1" applyNumberFormat="1" applyFont="1" applyFill="1" applyAlignment="1">
      <alignment horizontal="center"/>
    </xf>
    <xf numFmtId="0" fontId="4" fillId="0" borderId="3" xfId="0" applyFont="1" applyBorder="1" applyAlignment="1">
      <alignment horizontal="left"/>
    </xf>
  </cellXfs>
  <cellStyles count="3">
    <cellStyle name="Normal" xfId="0" builtinId="0"/>
    <cellStyle name="Note" xfId="1" builtinId="10"/>
    <cellStyle name="Style 1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B17" sqref="B17"/>
    </sheetView>
  </sheetViews>
  <sheetFormatPr defaultRowHeight="15.75" x14ac:dyDescent="0.25"/>
  <cols>
    <col min="1" max="1" width="30" style="1" customWidth="1"/>
    <col min="2" max="2" width="26.42578125" style="3" customWidth="1"/>
    <col min="3" max="3" width="19.7109375" style="3" customWidth="1"/>
    <col min="4" max="4" width="17.5703125" style="3" customWidth="1"/>
    <col min="5" max="6" width="16.28515625" style="3" customWidth="1"/>
    <col min="7" max="8" width="14" style="3" customWidth="1"/>
    <col min="12" max="16384" width="9.140625" style="1"/>
  </cols>
  <sheetData>
    <row r="1" spans="1:8" ht="24" customHeight="1" x14ac:dyDescent="0.25">
      <c r="A1" s="8" t="s">
        <v>110</v>
      </c>
      <c r="B1" s="8"/>
      <c r="C1" s="8"/>
      <c r="D1" s="8"/>
      <c r="E1" s="8"/>
      <c r="F1" s="8"/>
      <c r="G1" s="8"/>
      <c r="H1" s="8"/>
    </row>
    <row r="2" spans="1:8" ht="32.25" customHeight="1" x14ac:dyDescent="0.25">
      <c r="A2" s="5" t="s">
        <v>1</v>
      </c>
      <c r="B2" s="6" t="s">
        <v>61</v>
      </c>
      <c r="C2" s="6" t="s">
        <v>60</v>
      </c>
      <c r="D2" s="6" t="s">
        <v>43</v>
      </c>
      <c r="E2" s="6" t="s">
        <v>44</v>
      </c>
      <c r="F2" s="6" t="s">
        <v>47</v>
      </c>
      <c r="G2" s="6" t="s">
        <v>45</v>
      </c>
      <c r="H2" s="7" t="s">
        <v>46</v>
      </c>
    </row>
    <row r="3" spans="1:8" x14ac:dyDescent="0.25">
      <c r="A3" s="2" t="s">
        <v>0</v>
      </c>
      <c r="B3" s="3" t="s">
        <v>62</v>
      </c>
      <c r="C3" s="3" t="s">
        <v>54</v>
      </c>
      <c r="D3" s="3">
        <v>8937</v>
      </c>
      <c r="E3" s="3">
        <v>5810</v>
      </c>
      <c r="F3" s="3">
        <f>D3-E3</f>
        <v>3127</v>
      </c>
      <c r="G3" s="3" t="s">
        <v>52</v>
      </c>
      <c r="H3" s="3">
        <v>8</v>
      </c>
    </row>
    <row r="4" spans="1:8" x14ac:dyDescent="0.25">
      <c r="A4" s="1" t="s">
        <v>11</v>
      </c>
      <c r="B4" s="3" t="s">
        <v>63</v>
      </c>
      <c r="C4" s="3" t="s">
        <v>54</v>
      </c>
      <c r="D4" s="3">
        <v>47664</v>
      </c>
      <c r="E4" s="3">
        <v>54083</v>
      </c>
      <c r="F4" s="3">
        <f>E4-D4</f>
        <v>6419</v>
      </c>
      <c r="G4" s="3" t="s">
        <v>53</v>
      </c>
      <c r="H4" s="3">
        <v>7</v>
      </c>
    </row>
    <row r="5" spans="1:8" x14ac:dyDescent="0.25">
      <c r="A5" s="2" t="s">
        <v>2</v>
      </c>
      <c r="B5" s="3" t="s">
        <v>64</v>
      </c>
      <c r="C5" s="3" t="s">
        <v>54</v>
      </c>
      <c r="D5" s="3">
        <v>54762</v>
      </c>
      <c r="E5" s="3">
        <v>56309</v>
      </c>
      <c r="F5" s="3">
        <f>56309-54762</f>
        <v>1547</v>
      </c>
      <c r="G5" s="3" t="s">
        <v>53</v>
      </c>
      <c r="H5" s="3">
        <v>6</v>
      </c>
    </row>
    <row r="6" spans="1:8" x14ac:dyDescent="0.25">
      <c r="A6" s="1" t="s">
        <v>3</v>
      </c>
      <c r="B6" s="3" t="s">
        <v>65</v>
      </c>
      <c r="C6" s="3" t="s">
        <v>54</v>
      </c>
      <c r="D6" s="3">
        <v>54762</v>
      </c>
      <c r="E6" s="3">
        <v>59444</v>
      </c>
      <c r="F6" s="3">
        <f>59444-54762</f>
        <v>4682</v>
      </c>
      <c r="G6" s="3" t="s">
        <v>53</v>
      </c>
      <c r="H6" s="3">
        <v>7</v>
      </c>
    </row>
    <row r="7" spans="1:8" x14ac:dyDescent="0.25">
      <c r="A7" s="1" t="s">
        <v>12</v>
      </c>
      <c r="B7" s="3" t="s">
        <v>66</v>
      </c>
      <c r="C7" s="3" t="s">
        <v>54</v>
      </c>
      <c r="D7" s="3">
        <v>10145</v>
      </c>
      <c r="E7" s="3">
        <v>6348</v>
      </c>
      <c r="F7" s="3">
        <f>D7-E7</f>
        <v>3797</v>
      </c>
      <c r="G7" s="3" t="s">
        <v>52</v>
      </c>
      <c r="H7" s="3">
        <v>7</v>
      </c>
    </row>
    <row r="8" spans="1:8" x14ac:dyDescent="0.25">
      <c r="A8" s="2" t="s">
        <v>15</v>
      </c>
      <c r="B8" s="3" t="s">
        <v>67</v>
      </c>
      <c r="C8" s="3" t="s">
        <v>54</v>
      </c>
      <c r="D8" s="3">
        <v>46362</v>
      </c>
      <c r="E8" s="3">
        <v>50501</v>
      </c>
      <c r="F8" s="3">
        <f>E8-D8</f>
        <v>4139</v>
      </c>
      <c r="G8" s="3" t="s">
        <v>53</v>
      </c>
      <c r="H8" s="3">
        <v>6</v>
      </c>
    </row>
    <row r="9" spans="1:8" x14ac:dyDescent="0.25">
      <c r="A9" s="1" t="s">
        <v>4</v>
      </c>
      <c r="B9" s="3" t="s">
        <v>68</v>
      </c>
      <c r="C9" s="3" t="s">
        <v>54</v>
      </c>
      <c r="D9" s="3">
        <v>11673</v>
      </c>
      <c r="E9" s="3">
        <v>14091</v>
      </c>
      <c r="F9" s="3">
        <f>E9-D9</f>
        <v>2418</v>
      </c>
      <c r="G9" s="3" t="s">
        <v>53</v>
      </c>
      <c r="H9" s="3">
        <v>7</v>
      </c>
    </row>
    <row r="10" spans="1:8" x14ac:dyDescent="0.25">
      <c r="A10" s="1" t="s">
        <v>5</v>
      </c>
      <c r="B10" s="3" t="s">
        <v>69</v>
      </c>
      <c r="C10" s="3" t="s">
        <v>54</v>
      </c>
      <c r="D10" s="3">
        <v>37547</v>
      </c>
      <c r="E10" s="3">
        <v>34916</v>
      </c>
      <c r="F10" s="3">
        <f>D10-E10</f>
        <v>2631</v>
      </c>
      <c r="G10" s="3" t="s">
        <v>52</v>
      </c>
      <c r="H10" s="3">
        <v>8</v>
      </c>
    </row>
    <row r="11" spans="1:8" x14ac:dyDescent="0.25">
      <c r="A11" s="1" t="s">
        <v>6</v>
      </c>
      <c r="B11" s="3" t="s">
        <v>70</v>
      </c>
      <c r="C11" s="3" t="s">
        <v>54</v>
      </c>
      <c r="D11" s="3">
        <v>8176</v>
      </c>
      <c r="E11" s="3">
        <v>7053</v>
      </c>
      <c r="F11" s="3">
        <f>D11-E11</f>
        <v>1123</v>
      </c>
      <c r="G11" s="3" t="s">
        <v>52</v>
      </c>
      <c r="H11" s="3">
        <v>7</v>
      </c>
    </row>
    <row r="12" spans="1:8" x14ac:dyDescent="0.25">
      <c r="A12" s="2" t="s">
        <v>42</v>
      </c>
      <c r="B12" s="3" t="s">
        <v>71</v>
      </c>
      <c r="C12" s="3" t="s">
        <v>54</v>
      </c>
      <c r="D12" s="3">
        <v>1504</v>
      </c>
      <c r="E12" s="3">
        <v>3640</v>
      </c>
      <c r="F12" s="3">
        <f t="shared" ref="F12:F18" si="0">E12-D12</f>
        <v>2136</v>
      </c>
      <c r="G12" s="3" t="s">
        <v>53</v>
      </c>
      <c r="H12" s="3">
        <v>7</v>
      </c>
    </row>
    <row r="13" spans="1:8" x14ac:dyDescent="0.25">
      <c r="A13" s="1" t="s">
        <v>7</v>
      </c>
      <c r="B13" s="3" t="s">
        <v>72</v>
      </c>
      <c r="C13" s="3" t="s">
        <v>54</v>
      </c>
      <c r="D13" s="3">
        <v>9813</v>
      </c>
      <c r="E13" s="3">
        <v>15659</v>
      </c>
      <c r="F13" s="3">
        <f t="shared" si="0"/>
        <v>5846</v>
      </c>
      <c r="G13" s="3" t="s">
        <v>53</v>
      </c>
      <c r="H13" s="3">
        <v>7</v>
      </c>
    </row>
    <row r="14" spans="1:8" x14ac:dyDescent="0.25">
      <c r="A14" s="1" t="s">
        <v>14</v>
      </c>
      <c r="B14" s="3" t="s">
        <v>73</v>
      </c>
      <c r="C14" s="3" t="s">
        <v>54</v>
      </c>
      <c r="D14" s="3">
        <v>78</v>
      </c>
      <c r="E14" s="3">
        <v>3813</v>
      </c>
      <c r="F14" s="3">
        <f t="shared" si="0"/>
        <v>3735</v>
      </c>
      <c r="G14" s="3" t="s">
        <v>53</v>
      </c>
      <c r="H14" s="3">
        <v>7</v>
      </c>
    </row>
    <row r="15" spans="1:8" x14ac:dyDescent="0.25">
      <c r="A15" s="1" t="s">
        <v>9</v>
      </c>
      <c r="B15" s="3" t="s">
        <v>74</v>
      </c>
      <c r="C15" s="3" t="s">
        <v>54</v>
      </c>
      <c r="D15" s="3">
        <v>404</v>
      </c>
      <c r="E15" s="3">
        <v>5605</v>
      </c>
      <c r="F15" s="3">
        <f t="shared" si="0"/>
        <v>5201</v>
      </c>
      <c r="G15" s="3" t="s">
        <v>53</v>
      </c>
      <c r="H15" s="3">
        <v>7</v>
      </c>
    </row>
    <row r="16" spans="1:8" x14ac:dyDescent="0.25">
      <c r="A16" s="1" t="s">
        <v>40</v>
      </c>
      <c r="B16" s="3" t="s">
        <v>75</v>
      </c>
      <c r="C16" s="3" t="s">
        <v>54</v>
      </c>
      <c r="D16" s="3">
        <v>1551</v>
      </c>
      <c r="E16" s="3">
        <v>8452</v>
      </c>
      <c r="F16" s="3">
        <f t="shared" si="0"/>
        <v>6901</v>
      </c>
      <c r="G16" s="3" t="s">
        <v>53</v>
      </c>
      <c r="H16" s="3">
        <v>6</v>
      </c>
    </row>
    <row r="17" spans="1:8" x14ac:dyDescent="0.25">
      <c r="A17" s="1" t="s">
        <v>39</v>
      </c>
      <c r="B17" s="3" t="s">
        <v>76</v>
      </c>
      <c r="C17" s="3" t="s">
        <v>54</v>
      </c>
      <c r="D17" s="3">
        <v>242</v>
      </c>
      <c r="E17" s="3">
        <v>1573</v>
      </c>
      <c r="F17" s="3">
        <f t="shared" si="0"/>
        <v>1331</v>
      </c>
      <c r="G17" s="3" t="s">
        <v>53</v>
      </c>
      <c r="H17" s="3">
        <v>4</v>
      </c>
    </row>
    <row r="18" spans="1:8" x14ac:dyDescent="0.25">
      <c r="A18" s="1" t="s">
        <v>10</v>
      </c>
      <c r="B18" s="3" t="s">
        <v>77</v>
      </c>
      <c r="C18" s="3" t="s">
        <v>54</v>
      </c>
      <c r="D18" s="3">
        <v>7276</v>
      </c>
      <c r="E18" s="3">
        <v>16057</v>
      </c>
      <c r="F18" s="3">
        <f t="shared" si="0"/>
        <v>8781</v>
      </c>
      <c r="G18" s="3" t="s">
        <v>53</v>
      </c>
      <c r="H18" s="3">
        <v>7</v>
      </c>
    </row>
    <row r="19" spans="1:8" s="2" customFormat="1" ht="15" x14ac:dyDescent="0.2">
      <c r="A19" s="1" t="s">
        <v>13</v>
      </c>
      <c r="B19" s="3" t="s">
        <v>78</v>
      </c>
      <c r="C19" s="3" t="s">
        <v>54</v>
      </c>
      <c r="D19" s="3">
        <v>28273</v>
      </c>
      <c r="E19" s="4">
        <v>24757</v>
      </c>
      <c r="F19" s="3">
        <v>3516</v>
      </c>
      <c r="G19" s="3" t="s">
        <v>52</v>
      </c>
      <c r="H19" s="3">
        <v>6</v>
      </c>
    </row>
    <row r="20" spans="1:8" s="2" customFormat="1" ht="15" x14ac:dyDescent="0.2">
      <c r="A20" s="1" t="s">
        <v>8</v>
      </c>
      <c r="B20" s="3" t="s">
        <v>79</v>
      </c>
      <c r="C20" s="3" t="s">
        <v>54</v>
      </c>
      <c r="D20" s="4">
        <v>35550</v>
      </c>
      <c r="E20" s="3">
        <v>39797</v>
      </c>
      <c r="F20" s="3">
        <f>E20-D20</f>
        <v>4247</v>
      </c>
      <c r="G20" s="3" t="s">
        <v>53</v>
      </c>
      <c r="H20" s="3">
        <v>6</v>
      </c>
    </row>
    <row r="21" spans="1:8" s="2" customFormat="1" ht="15" x14ac:dyDescent="0.2">
      <c r="A21" s="1" t="s">
        <v>16</v>
      </c>
      <c r="B21" s="3" t="s">
        <v>97</v>
      </c>
      <c r="C21" s="3" t="s">
        <v>55</v>
      </c>
      <c r="D21" s="4">
        <v>47023</v>
      </c>
      <c r="E21" s="3">
        <v>57107</v>
      </c>
      <c r="F21" s="3">
        <f>E21-D21</f>
        <v>10084</v>
      </c>
      <c r="G21" s="3" t="s">
        <v>53</v>
      </c>
      <c r="H21" s="3">
        <v>8</v>
      </c>
    </row>
    <row r="22" spans="1:8" x14ac:dyDescent="0.25">
      <c r="A22" s="1" t="s">
        <v>17</v>
      </c>
      <c r="B22" s="3" t="s">
        <v>89</v>
      </c>
      <c r="C22" s="3" t="s">
        <v>55</v>
      </c>
      <c r="D22" s="3">
        <v>19519</v>
      </c>
      <c r="E22" s="3">
        <v>11961</v>
      </c>
      <c r="F22" s="3">
        <f>D22-E22</f>
        <v>7558</v>
      </c>
      <c r="G22" s="3" t="s">
        <v>52</v>
      </c>
      <c r="H22" s="3">
        <v>7</v>
      </c>
    </row>
    <row r="23" spans="1:8" x14ac:dyDescent="0.25">
      <c r="A23" s="1" t="s">
        <v>18</v>
      </c>
      <c r="B23" s="3" t="s">
        <v>93</v>
      </c>
      <c r="C23" s="3" t="s">
        <v>55</v>
      </c>
      <c r="D23" s="3">
        <v>4985</v>
      </c>
      <c r="E23" s="3">
        <v>1878</v>
      </c>
      <c r="F23" s="3">
        <f>D23-E23</f>
        <v>3107</v>
      </c>
      <c r="G23" s="3" t="s">
        <v>52</v>
      </c>
      <c r="H23" s="3">
        <v>4</v>
      </c>
    </row>
    <row r="24" spans="1:8" x14ac:dyDescent="0.25">
      <c r="A24" s="1" t="s">
        <v>19</v>
      </c>
      <c r="B24" s="3" t="s">
        <v>90</v>
      </c>
      <c r="C24" s="3" t="s">
        <v>55</v>
      </c>
      <c r="D24" s="3">
        <v>11902</v>
      </c>
      <c r="E24" s="3">
        <v>9823</v>
      </c>
      <c r="F24" s="3">
        <f>D24-E24</f>
        <v>2079</v>
      </c>
      <c r="G24" s="3" t="s">
        <v>52</v>
      </c>
      <c r="H24" s="3">
        <v>7</v>
      </c>
    </row>
    <row r="25" spans="1:8" x14ac:dyDescent="0.25">
      <c r="A25" s="1" t="s">
        <v>20</v>
      </c>
      <c r="B25" s="3" t="s">
        <v>88</v>
      </c>
      <c r="C25" s="3" t="s">
        <v>55</v>
      </c>
      <c r="D25" s="3">
        <v>228</v>
      </c>
      <c r="E25" s="3">
        <v>1431</v>
      </c>
      <c r="F25" s="3">
        <f>E25-D25</f>
        <v>1203</v>
      </c>
      <c r="G25" s="3" t="s">
        <v>53</v>
      </c>
      <c r="H25" s="3">
        <v>7</v>
      </c>
    </row>
    <row r="26" spans="1:8" x14ac:dyDescent="0.25">
      <c r="A26" s="1" t="s">
        <v>21</v>
      </c>
      <c r="B26" s="3" t="s">
        <v>80</v>
      </c>
      <c r="C26" s="3" t="s">
        <v>55</v>
      </c>
      <c r="D26" s="3">
        <v>50349</v>
      </c>
      <c r="E26" s="3">
        <v>52988</v>
      </c>
      <c r="F26" s="3">
        <f>E26-D26</f>
        <v>2639</v>
      </c>
      <c r="G26" s="3" t="s">
        <v>53</v>
      </c>
      <c r="H26" s="3">
        <v>7</v>
      </c>
    </row>
    <row r="27" spans="1:8" x14ac:dyDescent="0.25">
      <c r="A27" s="1" t="s">
        <v>22</v>
      </c>
      <c r="B27" s="3" t="s">
        <v>103</v>
      </c>
      <c r="C27" s="3" t="s">
        <v>55</v>
      </c>
      <c r="D27" s="3">
        <v>14752</v>
      </c>
      <c r="E27" s="3">
        <v>11120</v>
      </c>
      <c r="F27" s="3">
        <f>D27-E27</f>
        <v>3632</v>
      </c>
      <c r="G27" s="3" t="s">
        <v>52</v>
      </c>
      <c r="H27" s="3">
        <v>6</v>
      </c>
    </row>
    <row r="28" spans="1:8" x14ac:dyDescent="0.25">
      <c r="A28" s="1" t="s">
        <v>23</v>
      </c>
      <c r="B28" s="3" t="s">
        <v>96</v>
      </c>
      <c r="C28" s="3" t="s">
        <v>55</v>
      </c>
      <c r="D28" s="3">
        <v>12872</v>
      </c>
      <c r="E28" s="3">
        <v>9392</v>
      </c>
      <c r="F28" s="3">
        <f>D28-E28</f>
        <v>3480</v>
      </c>
      <c r="G28" s="3" t="s">
        <v>52</v>
      </c>
      <c r="H28" s="3">
        <v>7</v>
      </c>
    </row>
    <row r="29" spans="1:8" x14ac:dyDescent="0.25">
      <c r="A29" s="1" t="s">
        <v>24</v>
      </c>
      <c r="B29" s="3" t="s">
        <v>81</v>
      </c>
      <c r="C29" s="3" t="s">
        <v>55</v>
      </c>
      <c r="D29" s="3">
        <v>66608</v>
      </c>
      <c r="E29" s="3">
        <v>69806</v>
      </c>
      <c r="F29" s="3">
        <v>3198</v>
      </c>
      <c r="G29" s="3" t="s">
        <v>53</v>
      </c>
      <c r="H29" s="3">
        <v>7</v>
      </c>
    </row>
    <row r="30" spans="1:8" x14ac:dyDescent="0.25">
      <c r="A30" s="1" t="s">
        <v>25</v>
      </c>
      <c r="B30" s="3" t="s">
        <v>84</v>
      </c>
      <c r="C30" s="3" t="s">
        <v>55</v>
      </c>
      <c r="D30" s="3">
        <v>53814</v>
      </c>
      <c r="E30" s="3">
        <v>49204</v>
      </c>
      <c r="F30" s="3">
        <f>D30-E30</f>
        <v>4610</v>
      </c>
      <c r="G30" s="3" t="s">
        <v>52</v>
      </c>
      <c r="H30" s="3">
        <v>7</v>
      </c>
    </row>
    <row r="31" spans="1:8" x14ac:dyDescent="0.25">
      <c r="A31" s="1" t="s">
        <v>26</v>
      </c>
      <c r="B31" s="3" t="s">
        <v>85</v>
      </c>
      <c r="C31" s="3" t="s">
        <v>55</v>
      </c>
      <c r="D31" s="3">
        <v>7</v>
      </c>
      <c r="E31" s="3">
        <v>2839</v>
      </c>
      <c r="F31" s="3">
        <f>E31-D31</f>
        <v>2832</v>
      </c>
      <c r="G31" s="3" t="s">
        <v>53</v>
      </c>
      <c r="H31" s="3">
        <v>7</v>
      </c>
    </row>
    <row r="32" spans="1:8" x14ac:dyDescent="0.25">
      <c r="A32" s="1" t="s">
        <v>27</v>
      </c>
      <c r="B32" s="3" t="s">
        <v>86</v>
      </c>
      <c r="C32" s="3" t="s">
        <v>55</v>
      </c>
      <c r="D32" s="3">
        <v>10086</v>
      </c>
      <c r="E32" s="3">
        <v>14493</v>
      </c>
      <c r="F32" s="3">
        <f>E32-D32</f>
        <v>4407</v>
      </c>
      <c r="G32" s="3" t="s">
        <v>53</v>
      </c>
      <c r="H32" s="3">
        <v>7</v>
      </c>
    </row>
    <row r="33" spans="1:8" x14ac:dyDescent="0.25">
      <c r="A33" s="1" t="s">
        <v>28</v>
      </c>
      <c r="B33" s="3" t="s">
        <v>102</v>
      </c>
      <c r="C33" s="3" t="s">
        <v>55</v>
      </c>
      <c r="D33" s="3">
        <v>8726</v>
      </c>
      <c r="E33" s="3">
        <v>10467</v>
      </c>
      <c r="F33" s="3">
        <f>E33-D33</f>
        <v>1741</v>
      </c>
      <c r="G33" s="3" t="s">
        <v>53</v>
      </c>
      <c r="H33" s="3">
        <v>6</v>
      </c>
    </row>
    <row r="34" spans="1:8" x14ac:dyDescent="0.25">
      <c r="A34" s="1" t="s">
        <v>29</v>
      </c>
      <c r="B34" s="3" t="s">
        <v>87</v>
      </c>
      <c r="C34" s="3" t="s">
        <v>55</v>
      </c>
      <c r="D34" s="3">
        <v>4789</v>
      </c>
      <c r="E34" s="3">
        <v>1319</v>
      </c>
      <c r="F34" s="3">
        <f>D34-E34</f>
        <v>3470</v>
      </c>
      <c r="G34" s="3" t="s">
        <v>52</v>
      </c>
      <c r="H34" s="3">
        <v>7</v>
      </c>
    </row>
    <row r="35" spans="1:8" x14ac:dyDescent="0.25">
      <c r="A35" s="1" t="s">
        <v>30</v>
      </c>
      <c r="B35" s="3" t="s">
        <v>91</v>
      </c>
      <c r="C35" s="3" t="s">
        <v>55</v>
      </c>
      <c r="D35" s="3">
        <v>11561</v>
      </c>
      <c r="E35" s="3">
        <v>5153</v>
      </c>
      <c r="F35" s="3">
        <f>D35-E35</f>
        <v>6408</v>
      </c>
      <c r="G35" s="3" t="s">
        <v>53</v>
      </c>
      <c r="H35" s="3">
        <v>7</v>
      </c>
    </row>
    <row r="36" spans="1:8" x14ac:dyDescent="0.25">
      <c r="A36" s="2" t="s">
        <v>31</v>
      </c>
      <c r="B36" s="3" t="s">
        <v>92</v>
      </c>
      <c r="C36" s="3" t="s">
        <v>55</v>
      </c>
      <c r="D36" s="3">
        <v>5657</v>
      </c>
      <c r="E36" s="3">
        <v>3693</v>
      </c>
      <c r="F36" s="3">
        <f>D36-E36</f>
        <v>1964</v>
      </c>
      <c r="G36" s="3" t="s">
        <v>52</v>
      </c>
      <c r="H36" s="3">
        <v>6</v>
      </c>
    </row>
    <row r="37" spans="1:8" s="2" customFormat="1" ht="15" x14ac:dyDescent="0.2">
      <c r="A37" s="2" t="s">
        <v>48</v>
      </c>
      <c r="B37" s="3" t="s">
        <v>107</v>
      </c>
      <c r="C37" s="3" t="s">
        <v>56</v>
      </c>
      <c r="D37" s="3">
        <v>31851</v>
      </c>
      <c r="E37" s="3">
        <v>25931</v>
      </c>
      <c r="F37" s="3">
        <f>D37-E37</f>
        <v>5920</v>
      </c>
      <c r="G37" s="3" t="s">
        <v>52</v>
      </c>
      <c r="H37" s="3">
        <v>15</v>
      </c>
    </row>
    <row r="38" spans="1:8" x14ac:dyDescent="0.25">
      <c r="A38" s="1" t="s">
        <v>49</v>
      </c>
      <c r="B38" s="3" t="s">
        <v>105</v>
      </c>
      <c r="C38" s="3" t="s">
        <v>56</v>
      </c>
      <c r="D38" s="3">
        <v>8735</v>
      </c>
      <c r="E38" s="3">
        <v>5322</v>
      </c>
      <c r="F38" s="3">
        <f>D38-E38</f>
        <v>3413</v>
      </c>
      <c r="G38" s="3" t="s">
        <v>52</v>
      </c>
      <c r="H38" s="3">
        <v>10</v>
      </c>
    </row>
    <row r="39" spans="1:8" x14ac:dyDescent="0.25">
      <c r="A39" s="1" t="s">
        <v>109</v>
      </c>
      <c r="B39" s="3" t="s">
        <v>104</v>
      </c>
      <c r="C39" s="3" t="s">
        <v>56</v>
      </c>
      <c r="D39" s="3">
        <v>28983</v>
      </c>
      <c r="E39" s="3">
        <v>32599</v>
      </c>
      <c r="F39" s="3">
        <v>3616</v>
      </c>
      <c r="G39" s="3" t="s">
        <v>53</v>
      </c>
      <c r="H39" s="3">
        <v>12</v>
      </c>
    </row>
    <row r="40" spans="1:8" x14ac:dyDescent="0.25">
      <c r="A40" s="1" t="s">
        <v>32</v>
      </c>
      <c r="B40" s="3" t="s">
        <v>108</v>
      </c>
      <c r="C40" s="3" t="s">
        <v>56</v>
      </c>
      <c r="D40" s="3">
        <v>8016</v>
      </c>
      <c r="E40" s="3">
        <v>2828</v>
      </c>
      <c r="F40" s="3">
        <f>D40-E40</f>
        <v>5188</v>
      </c>
      <c r="G40" s="3" t="s">
        <v>52</v>
      </c>
      <c r="H40" s="3">
        <v>12</v>
      </c>
    </row>
    <row r="41" spans="1:8" x14ac:dyDescent="0.25">
      <c r="A41" s="2" t="s">
        <v>50</v>
      </c>
      <c r="B41" s="3" t="s">
        <v>106</v>
      </c>
      <c r="C41" s="3" t="s">
        <v>56</v>
      </c>
      <c r="D41" s="3">
        <v>15115</v>
      </c>
      <c r="E41" s="3">
        <v>23306</v>
      </c>
      <c r="F41" s="3">
        <f>E41-D41</f>
        <v>8191</v>
      </c>
      <c r="G41" s="3" t="s">
        <v>53</v>
      </c>
      <c r="H41" s="3">
        <v>12</v>
      </c>
    </row>
    <row r="42" spans="1:8" s="2" customFormat="1" ht="15" x14ac:dyDescent="0.2">
      <c r="A42" s="1" t="s">
        <v>33</v>
      </c>
      <c r="B42" s="3" t="s">
        <v>99</v>
      </c>
      <c r="C42" s="3" t="s">
        <v>57</v>
      </c>
      <c r="D42" s="3">
        <v>25974</v>
      </c>
      <c r="E42" s="3">
        <v>30638</v>
      </c>
      <c r="F42" s="3">
        <f>E42-D42</f>
        <v>4664</v>
      </c>
      <c r="G42" s="3" t="s">
        <v>53</v>
      </c>
      <c r="H42" s="3">
        <v>10</v>
      </c>
    </row>
    <row r="43" spans="1:8" x14ac:dyDescent="0.25">
      <c r="A43" s="2" t="s">
        <v>51</v>
      </c>
      <c r="B43" s="3" t="s">
        <v>101</v>
      </c>
      <c r="C43" s="3" t="s">
        <v>57</v>
      </c>
      <c r="D43" s="3">
        <v>95993</v>
      </c>
      <c r="E43" s="3">
        <v>91527</v>
      </c>
      <c r="F43" s="3">
        <v>4466</v>
      </c>
      <c r="G43" s="3" t="s">
        <v>52</v>
      </c>
      <c r="H43" s="3">
        <v>11</v>
      </c>
    </row>
    <row r="44" spans="1:8" s="2" customFormat="1" ht="15" x14ac:dyDescent="0.2">
      <c r="A44" s="2" t="s">
        <v>34</v>
      </c>
      <c r="B44" s="3" t="s">
        <v>100</v>
      </c>
      <c r="C44" s="3" t="s">
        <v>58</v>
      </c>
      <c r="D44" s="3">
        <v>44782</v>
      </c>
      <c r="E44" s="3">
        <v>48682</v>
      </c>
      <c r="F44" s="3">
        <f t="shared" ref="F44:F49" si="1">E44-D44</f>
        <v>3900</v>
      </c>
      <c r="G44" s="3" t="s">
        <v>53</v>
      </c>
      <c r="H44" s="3">
        <v>12</v>
      </c>
    </row>
    <row r="45" spans="1:8" x14ac:dyDescent="0.25">
      <c r="A45" s="2" t="s">
        <v>35</v>
      </c>
      <c r="B45" s="3" t="s">
        <v>94</v>
      </c>
      <c r="C45" s="3" t="s">
        <v>59</v>
      </c>
      <c r="D45" s="3">
        <v>54408</v>
      </c>
      <c r="E45" s="3">
        <v>57045</v>
      </c>
      <c r="F45" s="3">
        <f t="shared" si="1"/>
        <v>2637</v>
      </c>
      <c r="G45" s="3" t="s">
        <v>53</v>
      </c>
      <c r="H45" s="3">
        <v>6</v>
      </c>
    </row>
    <row r="46" spans="1:8" x14ac:dyDescent="0.25">
      <c r="A46" s="2" t="s">
        <v>36</v>
      </c>
      <c r="B46" s="3" t="s">
        <v>95</v>
      </c>
      <c r="C46" s="3" t="s">
        <v>59</v>
      </c>
      <c r="D46" s="3">
        <v>13534</v>
      </c>
      <c r="E46" s="3">
        <v>22456</v>
      </c>
      <c r="F46" s="3">
        <f t="shared" si="1"/>
        <v>8922</v>
      </c>
      <c r="G46" s="3" t="s">
        <v>53</v>
      </c>
      <c r="H46" s="3">
        <v>7</v>
      </c>
    </row>
    <row r="47" spans="1:8" x14ac:dyDescent="0.25">
      <c r="A47" s="2" t="s">
        <v>37</v>
      </c>
      <c r="B47" s="3" t="s">
        <v>82</v>
      </c>
      <c r="C47" s="3" t="s">
        <v>59</v>
      </c>
      <c r="D47" s="3">
        <v>66512</v>
      </c>
      <c r="E47" s="3">
        <v>69166</v>
      </c>
      <c r="F47" s="3">
        <f t="shared" si="1"/>
        <v>2654</v>
      </c>
      <c r="G47" s="3" t="s">
        <v>53</v>
      </c>
      <c r="H47" s="3">
        <v>8</v>
      </c>
    </row>
    <row r="48" spans="1:8" x14ac:dyDescent="0.25">
      <c r="A48" s="2" t="s">
        <v>38</v>
      </c>
      <c r="B48" s="3" t="s">
        <v>83</v>
      </c>
      <c r="C48" s="3" t="s">
        <v>59</v>
      </c>
      <c r="D48" s="3">
        <v>95088</v>
      </c>
      <c r="E48" s="3">
        <v>97158</v>
      </c>
      <c r="F48" s="3">
        <f t="shared" si="1"/>
        <v>2070</v>
      </c>
      <c r="G48" s="3" t="s">
        <v>53</v>
      </c>
      <c r="H48" s="3">
        <v>6</v>
      </c>
    </row>
    <row r="49" spans="1:8" x14ac:dyDescent="0.25">
      <c r="A49" s="2" t="s">
        <v>41</v>
      </c>
      <c r="B49" s="3" t="s">
        <v>98</v>
      </c>
      <c r="C49" s="3" t="s">
        <v>59</v>
      </c>
      <c r="D49" s="3">
        <v>77815</v>
      </c>
      <c r="E49" s="3">
        <v>79818</v>
      </c>
      <c r="F49" s="3">
        <f t="shared" si="1"/>
        <v>2003</v>
      </c>
      <c r="G49" s="3" t="s">
        <v>53</v>
      </c>
      <c r="H49" s="3">
        <v>7</v>
      </c>
    </row>
  </sheetData>
  <mergeCells count="1">
    <mergeCell ref="A1:H1"/>
  </mergeCells>
  <conditionalFormatting sqref="D17">
    <cfRule type="duplicateValues" dxfId="1" priority="137"/>
    <cfRule type="duplicateValues" dxfId="0" priority="138"/>
  </conditionalFormatting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2018-11-01T07:32:42Z</dcterms:modified>
</cp:coreProperties>
</file>