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" windowWidth="16608" windowHeight="9432"/>
  </bookViews>
  <sheets>
    <sheet name="Sheet1" sheetId="1" r:id="rId1"/>
    <sheet name="Sheet2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F58" i="1" l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</calcChain>
</file>

<file path=xl/sharedStrings.xml><?xml version="1.0" encoding="utf-8"?>
<sst xmlns="http://schemas.openxmlformats.org/spreadsheetml/2006/main" count="128" uniqueCount="60">
  <si>
    <t>GeneID</t>
  </si>
  <si>
    <t>TF</t>
  </si>
  <si>
    <t>TF fuction</t>
  </si>
  <si>
    <t>Unigene7789_All</t>
  </si>
  <si>
    <t>ARF</t>
  </si>
  <si>
    <t>Unigene1048_All</t>
  </si>
  <si>
    <t>bHLH</t>
  </si>
  <si>
    <t>CL1682.Contig2_All</t>
  </si>
  <si>
    <t>CL8700.Contig1_All</t>
  </si>
  <si>
    <t>bZIP</t>
  </si>
  <si>
    <t>CL6726.Contig1_All</t>
  </si>
  <si>
    <t>CL646.Contig1_All</t>
  </si>
  <si>
    <t>CL345.Contig1_All</t>
  </si>
  <si>
    <t>MYB_related</t>
  </si>
  <si>
    <t>Unigene918_All</t>
  </si>
  <si>
    <t>Unigene13275_All</t>
  </si>
  <si>
    <t>M-type_MADS</t>
  </si>
  <si>
    <t>Unigene13070_All</t>
  </si>
  <si>
    <t>CL173.Contig1_All</t>
  </si>
  <si>
    <t>MIKC_MADS</t>
  </si>
  <si>
    <t>CL8776.Contig1_All</t>
  </si>
  <si>
    <t>B3</t>
  </si>
  <si>
    <t>Unigene20762_All</t>
  </si>
  <si>
    <t>G2-like</t>
  </si>
  <si>
    <t>CL9415.Contig1_All</t>
  </si>
  <si>
    <t>WOX</t>
  </si>
  <si>
    <t>CL8312.Contig1_All</t>
  </si>
  <si>
    <t>CL8312.Contig2_All</t>
  </si>
  <si>
    <t>Unigene7518_All</t>
  </si>
  <si>
    <t>Unigene13797_All</t>
  </si>
  <si>
    <t>ERF</t>
  </si>
  <si>
    <t>Unigene3705_All</t>
  </si>
  <si>
    <t>Unigene15576_All</t>
  </si>
  <si>
    <t>MYB</t>
  </si>
  <si>
    <t>Unigene21249_All</t>
  </si>
  <si>
    <t>Unigene2858_All</t>
  </si>
  <si>
    <t>Unigene1921_All</t>
  </si>
  <si>
    <t>CL7780.Contig2_All</t>
  </si>
  <si>
    <t>Unigene8179_All</t>
  </si>
  <si>
    <t>CL701.Contig3_All</t>
  </si>
  <si>
    <t>CL701.Contig5_All</t>
  </si>
  <si>
    <t>Unigene17614_All</t>
  </si>
  <si>
    <t>CL197.Contig3_All</t>
  </si>
  <si>
    <t>Trihelix</t>
  </si>
  <si>
    <t>Unigene22127_All</t>
  </si>
  <si>
    <t>Unigene5137_All</t>
  </si>
  <si>
    <t>C3H</t>
  </si>
  <si>
    <t>Pearson's correlation coefficient</t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</si>
  <si>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_value</t>
    </r>
  </si>
  <si>
    <t>Flower RPKM</t>
    <phoneticPr fontId="2" type="noConversion"/>
  </si>
  <si>
    <t xml:space="preserve">Leaf RPKM </t>
    <phoneticPr fontId="2" type="noConversion"/>
  </si>
  <si>
    <t>Scale RPKM</t>
    <phoneticPr fontId="2" type="noConversion"/>
  </si>
  <si>
    <t>Unigene8314_All (DXS)</t>
    <phoneticPr fontId="2" type="noConversion"/>
  </si>
  <si>
    <t>CL4079.Contig1_All (HDS)</t>
    <phoneticPr fontId="2" type="noConversion"/>
  </si>
  <si>
    <t>CL1306.Contig1_All (GGPP)</t>
    <phoneticPr fontId="2" type="noConversion"/>
  </si>
  <si>
    <t>Unigene1934_All (TPS1)</t>
    <phoneticPr fontId="2" type="noConversion"/>
  </si>
  <si>
    <t>CL4520.Contig5_All (TPS2)</t>
    <phoneticPr fontId="2" type="noConversion"/>
  </si>
  <si>
    <t>CL1114.Contig2_All (KAT)</t>
    <phoneticPr fontId="2" type="noConversion"/>
  </si>
  <si>
    <t>Unigene4212_All (HPL)</t>
    <phoneticPr fontId="2" type="noConversion"/>
  </si>
  <si>
    <t>Additional file 11: table S11. Review of structural genes related to flower fragrance and their highly correllated transcript factors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</si>
</sst>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.PC-20150315CQZW/Desktop/&#12304;20170918&#12305;&#20998;&#26512;&#32467;&#26524;/gene-T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2"/>
      <sheetName val="Sheet7"/>
    </sheetNames>
    <sheetDataSet>
      <sheetData sheetId="0"/>
      <sheetData sheetId="1"/>
      <sheetData sheetId="2"/>
      <sheetData sheetId="3">
        <row r="1">
          <cell r="A1" t="str">
            <v>TF</v>
          </cell>
          <cell r="B1" t="str">
            <v>mean RPKM for flower</v>
          </cell>
          <cell r="C1" t="str">
            <v>mean RPKM for leaf</v>
          </cell>
          <cell r="D1" t="str">
            <v>mean RPKM for Scale</v>
          </cell>
        </row>
        <row r="2">
          <cell r="A2" t="str">
            <v>CL701.Contig3_All</v>
          </cell>
          <cell r="B2">
            <v>18.895612070000002</v>
          </cell>
          <cell r="C2">
            <v>1.0437579690000001</v>
          </cell>
          <cell r="D2">
            <v>3.2077462676666664</v>
          </cell>
        </row>
        <row r="3">
          <cell r="A3" t="str">
            <v>CL701.Contig5_All</v>
          </cell>
          <cell r="B3">
            <v>2.0784348059999997</v>
          </cell>
          <cell r="C3">
            <v>0.200511561</v>
          </cell>
          <cell r="D3">
            <v>0.33511106166666665</v>
          </cell>
        </row>
        <row r="4">
          <cell r="A4" t="str">
            <v>CL8103.Contig1_All</v>
          </cell>
          <cell r="B4">
            <v>20.106091266666667</v>
          </cell>
          <cell r="C4">
            <v>2.3642267300000004</v>
          </cell>
          <cell r="D4">
            <v>8.035133956000001</v>
          </cell>
        </row>
        <row r="5">
          <cell r="A5" t="str">
            <v>CL8776.Contig1_All</v>
          </cell>
          <cell r="B5">
            <v>14.232610163000002</v>
          </cell>
          <cell r="C5">
            <v>4.8020684540000005</v>
          </cell>
          <cell r="D5">
            <v>4.2562333396666672</v>
          </cell>
        </row>
        <row r="6">
          <cell r="A6" t="str">
            <v>Unigene17614_All</v>
          </cell>
          <cell r="B6">
            <v>29.230881096666668</v>
          </cell>
          <cell r="C6">
            <v>2.5788233890000001</v>
          </cell>
          <cell r="D6">
            <v>1E-4</v>
          </cell>
        </row>
        <row r="7">
          <cell r="A7" t="str">
            <v>Unigene22127_All</v>
          </cell>
          <cell r="B7">
            <v>21.429505879999997</v>
          </cell>
          <cell r="C7">
            <v>4.7356849734999997</v>
          </cell>
          <cell r="D7">
            <v>0.99619299933333327</v>
          </cell>
        </row>
        <row r="8">
          <cell r="A8" t="str">
            <v>CL1682.Contig2_All</v>
          </cell>
          <cell r="B8">
            <v>22.111497046666667</v>
          </cell>
          <cell r="C8">
            <v>7.6964046149999996</v>
          </cell>
          <cell r="D8">
            <v>3.2257862753333337</v>
          </cell>
        </row>
        <row r="9">
          <cell r="A9" t="str">
            <v>CL8312.Contig1_All</v>
          </cell>
          <cell r="B9">
            <v>2.6103042053333332</v>
          </cell>
          <cell r="C9">
            <v>1E-4</v>
          </cell>
          <cell r="D9">
            <v>1E-4</v>
          </cell>
        </row>
        <row r="10">
          <cell r="A10" t="str">
            <v>CL8312.Contig2_All</v>
          </cell>
          <cell r="B10">
            <v>3.5390875476666666</v>
          </cell>
          <cell r="C10">
            <v>1E-4</v>
          </cell>
          <cell r="D10">
            <v>1E-4</v>
          </cell>
        </row>
        <row r="11">
          <cell r="A11" t="str">
            <v>Unigene1048_All</v>
          </cell>
          <cell r="B11">
            <v>11.385842126666667</v>
          </cell>
          <cell r="C11">
            <v>4.7639692505000006</v>
          </cell>
          <cell r="D11">
            <v>1.8211000253333332</v>
          </cell>
        </row>
        <row r="12">
          <cell r="A12" t="str">
            <v>Unigene1921_All</v>
          </cell>
          <cell r="B12">
            <v>133.08134596666667</v>
          </cell>
          <cell r="C12">
            <v>3.1982925215</v>
          </cell>
          <cell r="D12">
            <v>1.5038347959999998</v>
          </cell>
        </row>
        <row r="13">
          <cell r="A13" t="str">
            <v>CL646.Contig1_All</v>
          </cell>
          <cell r="B13">
            <v>0.95253905366666658</v>
          </cell>
          <cell r="C13">
            <v>1E-4</v>
          </cell>
          <cell r="D13">
            <v>1E-4</v>
          </cell>
        </row>
        <row r="14">
          <cell r="A14" t="str">
            <v>CL6726.Contig2_All</v>
          </cell>
          <cell r="B14">
            <v>27.4984331</v>
          </cell>
          <cell r="C14">
            <v>3.5004563094999996</v>
          </cell>
          <cell r="D14">
            <v>8.1299021613333338</v>
          </cell>
        </row>
        <row r="15">
          <cell r="A15" t="str">
            <v>CL7780.Contig1_All</v>
          </cell>
          <cell r="B15">
            <v>0.67328793999999992</v>
          </cell>
          <cell r="C15">
            <v>1E-4</v>
          </cell>
          <cell r="D15">
            <v>1E-4</v>
          </cell>
        </row>
        <row r="16">
          <cell r="A16" t="str">
            <v>CL7780.Contig2_All</v>
          </cell>
          <cell r="B16">
            <v>10.101696419</v>
          </cell>
          <cell r="C16">
            <v>1E-4</v>
          </cell>
          <cell r="D16">
            <v>0.42152222333333333</v>
          </cell>
        </row>
        <row r="17">
          <cell r="A17" t="str">
            <v>CL8700.Contig1_All</v>
          </cell>
          <cell r="B17">
            <v>17.590832043333336</v>
          </cell>
          <cell r="C17">
            <v>10.893757145</v>
          </cell>
          <cell r="D17">
            <v>5.1703905319999999</v>
          </cell>
        </row>
        <row r="18">
          <cell r="A18" t="str">
            <v>Unigene8179_All</v>
          </cell>
          <cell r="B18">
            <v>85.862800010000001</v>
          </cell>
          <cell r="C18">
            <v>15.252117865000001</v>
          </cell>
          <cell r="D18">
            <v>18.667213104666668</v>
          </cell>
        </row>
        <row r="19">
          <cell r="A19" t="str">
            <v>Unigene13070_All</v>
          </cell>
          <cell r="B19">
            <v>4.7873847940000003</v>
          </cell>
          <cell r="C19">
            <v>1E-4</v>
          </cell>
          <cell r="D19">
            <v>1E-4</v>
          </cell>
        </row>
        <row r="20">
          <cell r="A20" t="str">
            <v>Unigene3859_All</v>
          </cell>
          <cell r="B20">
            <v>4.0861367596666662</v>
          </cell>
          <cell r="C20">
            <v>1.7545452500000001</v>
          </cell>
          <cell r="D20">
            <v>0.50221942166666667</v>
          </cell>
        </row>
        <row r="21">
          <cell r="A21" t="str">
            <v>Unigene16387_All</v>
          </cell>
          <cell r="B21">
            <v>2.5712606803333333</v>
          </cell>
          <cell r="C21">
            <v>1E-4</v>
          </cell>
          <cell r="D21">
            <v>0.11045585433333333</v>
          </cell>
        </row>
        <row r="22">
          <cell r="A22" t="str">
            <v>CL5846.Contig3_All</v>
          </cell>
          <cell r="B22">
            <v>9.9738567370000002</v>
          </cell>
          <cell r="C22">
            <v>2.4335505560000001</v>
          </cell>
          <cell r="D22">
            <v>4.2681914743333342</v>
          </cell>
        </row>
        <row r="23">
          <cell r="A23" t="str">
            <v>Unigene1302_All</v>
          </cell>
          <cell r="B23">
            <v>15.026811696666668</v>
          </cell>
          <cell r="C23">
            <v>3.5633086899999999</v>
          </cell>
          <cell r="D23">
            <v>7.0204588016666669</v>
          </cell>
        </row>
        <row r="24">
          <cell r="A24" t="str">
            <v>Unigene11033_All</v>
          </cell>
          <cell r="B24">
            <v>11.354637196666667</v>
          </cell>
          <cell r="C24">
            <v>3.8461712204999996</v>
          </cell>
          <cell r="D24">
            <v>4.8793964050000005</v>
          </cell>
        </row>
        <row r="25">
          <cell r="A25" t="str">
            <v>CL5233.Contig1_All</v>
          </cell>
          <cell r="B25">
            <v>69.381439406666672</v>
          </cell>
          <cell r="C25">
            <v>13.59172562</v>
          </cell>
          <cell r="D25">
            <v>32.042230896666666</v>
          </cell>
        </row>
        <row r="26">
          <cell r="A26" t="str">
            <v>Unigene7518_All</v>
          </cell>
          <cell r="B26">
            <v>27.385028379999998</v>
          </cell>
          <cell r="C26">
            <v>4.0853294550000001</v>
          </cell>
          <cell r="D26">
            <v>1E-4</v>
          </cell>
        </row>
        <row r="27">
          <cell r="A27" t="str">
            <v>Unigene13275_All</v>
          </cell>
          <cell r="B27">
            <v>3.5966457353333339</v>
          </cell>
          <cell r="C27">
            <v>0.48609354500000002</v>
          </cell>
          <cell r="D27">
            <v>1E-4</v>
          </cell>
        </row>
        <row r="28">
          <cell r="A28" t="str">
            <v>Unigene15576_All</v>
          </cell>
          <cell r="B28">
            <v>1574.346767</v>
          </cell>
          <cell r="C28">
            <v>6.8785783999999989E-2</v>
          </cell>
          <cell r="D28">
            <v>1E-4</v>
          </cell>
        </row>
        <row r="29">
          <cell r="A29" t="str">
            <v>Unigene21249_All</v>
          </cell>
          <cell r="B29">
            <v>1514.5699139666667</v>
          </cell>
          <cell r="C29">
            <v>7.8659016499999998E-2</v>
          </cell>
          <cell r="D29">
            <v>1E-4</v>
          </cell>
        </row>
        <row r="30">
          <cell r="A30" t="str">
            <v>Unigene2858_All</v>
          </cell>
          <cell r="B30">
            <v>13.106563267</v>
          </cell>
          <cell r="C30">
            <v>2.0154123830000001</v>
          </cell>
          <cell r="D30">
            <v>1.3543497819999999</v>
          </cell>
        </row>
        <row r="31">
          <cell r="A31" t="str">
            <v>CL1768.Contig1_All</v>
          </cell>
          <cell r="B31">
            <v>11.569134368333335</v>
          </cell>
          <cell r="C31">
            <v>4.0044831585000003</v>
          </cell>
          <cell r="D31">
            <v>4.3596180333333336</v>
          </cell>
        </row>
        <row r="32">
          <cell r="A32" t="str">
            <v>CL345.Contig1_All</v>
          </cell>
          <cell r="B32">
            <v>12.830193657333332</v>
          </cell>
          <cell r="C32">
            <v>5.5687921354999999</v>
          </cell>
          <cell r="D32">
            <v>4.5101947633333337</v>
          </cell>
        </row>
        <row r="33">
          <cell r="A33" t="str">
            <v>Unigene3705_All</v>
          </cell>
          <cell r="B33">
            <v>18.524517240000002</v>
          </cell>
          <cell r="C33">
            <v>5.1281763475000002</v>
          </cell>
          <cell r="D33">
            <v>7.8374626436666661</v>
          </cell>
        </row>
        <row r="34">
          <cell r="A34" t="str">
            <v>Unigene22914_All</v>
          </cell>
          <cell r="B34">
            <v>37.548576926666662</v>
          </cell>
          <cell r="C34">
            <v>7.0293097365000001</v>
          </cell>
          <cell r="D34">
            <v>0.47248534766666661</v>
          </cell>
        </row>
        <row r="35">
          <cell r="A35" t="str">
            <v>Unigene5306_All</v>
          </cell>
          <cell r="B35">
            <v>17.580147020000002</v>
          </cell>
          <cell r="C35">
            <v>339.39496960000002</v>
          </cell>
          <cell r="D35">
            <v>340.77961903333335</v>
          </cell>
        </row>
        <row r="36">
          <cell r="A36" t="str">
            <v>CL197.Contig3_All</v>
          </cell>
          <cell r="B36">
            <v>5.1902303779999999</v>
          </cell>
          <cell r="C36">
            <v>0.91200783550000009</v>
          </cell>
          <cell r="D36">
            <v>0.46009884499999992</v>
          </cell>
        </row>
        <row r="37">
          <cell r="A37" t="str">
            <v>CL701.Contig3_All</v>
          </cell>
          <cell r="B37">
            <v>18.895612070000002</v>
          </cell>
          <cell r="C37">
            <v>1.0437579690000001</v>
          </cell>
          <cell r="D37">
            <v>3.2077462676666664</v>
          </cell>
        </row>
        <row r="38">
          <cell r="A38" t="str">
            <v>CL701.Contig5_All</v>
          </cell>
          <cell r="B38">
            <v>2.0784348059999997</v>
          </cell>
          <cell r="C38">
            <v>0.200511561</v>
          </cell>
          <cell r="D38">
            <v>0.33511106166666665</v>
          </cell>
        </row>
        <row r="39">
          <cell r="A39" t="str">
            <v>Unigene4251_All</v>
          </cell>
          <cell r="B39">
            <v>109.41354102333332</v>
          </cell>
          <cell r="C39">
            <v>48.059722190000002</v>
          </cell>
          <cell r="D39">
            <v>68.779255840000005</v>
          </cell>
        </row>
        <row r="40">
          <cell r="A40" t="str">
            <v>CL8776.Contig1_All</v>
          </cell>
          <cell r="B40">
            <v>14.232610163000002</v>
          </cell>
          <cell r="C40">
            <v>4.8020684540000005</v>
          </cell>
          <cell r="D40">
            <v>4.2562333396666672</v>
          </cell>
        </row>
        <row r="41">
          <cell r="A41" t="str">
            <v>CL1682.Contig2_All</v>
          </cell>
          <cell r="B41">
            <v>22.111497046666667</v>
          </cell>
          <cell r="C41">
            <v>7.6964046149999996</v>
          </cell>
          <cell r="D41">
            <v>3.2257862753333337</v>
          </cell>
        </row>
        <row r="42">
          <cell r="A42" t="str">
            <v>Unigene1048_All</v>
          </cell>
          <cell r="B42">
            <v>11.385842126666667</v>
          </cell>
          <cell r="C42">
            <v>4.7639692505000006</v>
          </cell>
          <cell r="D42">
            <v>1.8211000253333332</v>
          </cell>
        </row>
        <row r="43">
          <cell r="A43" t="str">
            <v>Unigene1921_All</v>
          </cell>
          <cell r="B43">
            <v>133.08134596666667</v>
          </cell>
          <cell r="C43">
            <v>3.1982925215</v>
          </cell>
          <cell r="D43">
            <v>1.5038347959999998</v>
          </cell>
        </row>
        <row r="44">
          <cell r="A44" t="str">
            <v>Unigene3747_All</v>
          </cell>
          <cell r="B44">
            <v>6.859057105999999</v>
          </cell>
          <cell r="C44">
            <v>4.6903015425000003</v>
          </cell>
          <cell r="D44">
            <v>4.9856107459999999</v>
          </cell>
        </row>
        <row r="45">
          <cell r="A45" t="str">
            <v>CL646.Contig1_All</v>
          </cell>
          <cell r="B45">
            <v>0.95253905366666658</v>
          </cell>
          <cell r="C45">
            <v>1E-4</v>
          </cell>
          <cell r="D45">
            <v>1E-4</v>
          </cell>
        </row>
        <row r="46">
          <cell r="A46" t="str">
            <v>CL6726.Contig1_All</v>
          </cell>
          <cell r="B46">
            <v>7.7333719576666669</v>
          </cell>
          <cell r="C46">
            <v>4.3863927734999999</v>
          </cell>
          <cell r="D46">
            <v>1.2357835570000002</v>
          </cell>
        </row>
        <row r="47">
          <cell r="A47" t="str">
            <v>CL7780.Contig1_All</v>
          </cell>
          <cell r="B47">
            <v>0.67328793999999992</v>
          </cell>
          <cell r="C47">
            <v>1E-4</v>
          </cell>
          <cell r="D47">
            <v>1E-4</v>
          </cell>
        </row>
        <row r="48">
          <cell r="A48" t="str">
            <v>CL7780.Contig2_All</v>
          </cell>
          <cell r="B48">
            <v>10.101696419</v>
          </cell>
          <cell r="C48">
            <v>1E-4</v>
          </cell>
          <cell r="D48">
            <v>0.42152222333333333</v>
          </cell>
        </row>
        <row r="49">
          <cell r="A49" t="str">
            <v>CL8700.Contig1_All</v>
          </cell>
          <cell r="B49">
            <v>17.590832043333336</v>
          </cell>
          <cell r="C49">
            <v>10.893757145</v>
          </cell>
          <cell r="D49">
            <v>5.1703905319999999</v>
          </cell>
        </row>
        <row r="50">
          <cell r="A50" t="str">
            <v>Unigene17030_All</v>
          </cell>
          <cell r="B50">
            <v>8.6494698003333337</v>
          </cell>
          <cell r="C50">
            <v>1E-4</v>
          </cell>
          <cell r="D50">
            <v>1E-4</v>
          </cell>
        </row>
        <row r="51">
          <cell r="A51" t="str">
            <v>Unigene13070_All</v>
          </cell>
          <cell r="B51">
            <v>4.7873847940000003</v>
          </cell>
          <cell r="C51">
            <v>1E-4</v>
          </cell>
          <cell r="D51">
            <v>1E-4</v>
          </cell>
        </row>
        <row r="52">
          <cell r="A52" t="str">
            <v>CL1452.Contig2_All</v>
          </cell>
          <cell r="B52">
            <v>70.958014136666677</v>
          </cell>
          <cell r="C52">
            <v>60.189944914999998</v>
          </cell>
          <cell r="D52">
            <v>6.8651765326666663</v>
          </cell>
        </row>
        <row r="53">
          <cell r="A53" t="str">
            <v>Unigene7828_All</v>
          </cell>
          <cell r="B53">
            <v>10.899547882</v>
          </cell>
          <cell r="C53">
            <v>4.9799221145000008</v>
          </cell>
          <cell r="D53">
            <v>3.3197767709999995</v>
          </cell>
        </row>
        <row r="54">
          <cell r="A54" t="str">
            <v>Unigene35203_All</v>
          </cell>
          <cell r="B54">
            <v>1.9641439420000004</v>
          </cell>
          <cell r="C54">
            <v>0.63076633049999997</v>
          </cell>
          <cell r="D54">
            <v>0.29702819233333333</v>
          </cell>
        </row>
        <row r="55">
          <cell r="A55" t="str">
            <v>Unigene3286_All</v>
          </cell>
          <cell r="B55">
            <v>15.930977993333334</v>
          </cell>
          <cell r="C55">
            <v>11.3090257955</v>
          </cell>
          <cell r="D55">
            <v>9.911168177333332</v>
          </cell>
        </row>
        <row r="56">
          <cell r="A56" t="str">
            <v>CL5846.Contig3_All</v>
          </cell>
          <cell r="B56">
            <v>9.9738567370000002</v>
          </cell>
          <cell r="C56">
            <v>2.4335505560000001</v>
          </cell>
          <cell r="D56">
            <v>4.2681914743333342</v>
          </cell>
        </row>
        <row r="57">
          <cell r="A57" t="str">
            <v>Unigene13401_All</v>
          </cell>
          <cell r="B57">
            <v>4.9578989836666665</v>
          </cell>
          <cell r="C57">
            <v>3.07319436</v>
          </cell>
          <cell r="D57">
            <v>0.51651162933333328</v>
          </cell>
        </row>
        <row r="58">
          <cell r="A58" t="str">
            <v>Unigene20762_All</v>
          </cell>
          <cell r="B58">
            <v>0.71546884266666677</v>
          </cell>
          <cell r="C58">
            <v>0.14400868049999999</v>
          </cell>
          <cell r="D58">
            <v>1E-4</v>
          </cell>
        </row>
        <row r="59">
          <cell r="A59" t="str">
            <v>Unigene38253_All</v>
          </cell>
          <cell r="B59">
            <v>0.46139424400000001</v>
          </cell>
          <cell r="C59">
            <v>1E-4</v>
          </cell>
          <cell r="D59">
            <v>1E-4</v>
          </cell>
        </row>
        <row r="60">
          <cell r="A60" t="str">
            <v>CL3818.Contig2_All</v>
          </cell>
          <cell r="B60">
            <v>0.15333834266666665</v>
          </cell>
          <cell r="C60">
            <v>1E-4</v>
          </cell>
          <cell r="D60">
            <v>1E-4</v>
          </cell>
        </row>
        <row r="61">
          <cell r="A61" t="str">
            <v>CL3818.Contig3_All</v>
          </cell>
          <cell r="B61">
            <v>0.16762172466666667</v>
          </cell>
          <cell r="C61">
            <v>1E-4</v>
          </cell>
          <cell r="D61">
            <v>1E-4</v>
          </cell>
        </row>
        <row r="62">
          <cell r="A62" t="str">
            <v>CL173.Contig1_All</v>
          </cell>
          <cell r="B62">
            <v>2.9998149949999999</v>
          </cell>
          <cell r="C62">
            <v>8.0491597499999998E-2</v>
          </cell>
          <cell r="D62">
            <v>1E-4</v>
          </cell>
        </row>
        <row r="63">
          <cell r="A63" t="str">
            <v>CL173.Contig2_All</v>
          </cell>
          <cell r="B63">
            <v>8.5890250000000012</v>
          </cell>
          <cell r="C63">
            <v>0.233826379</v>
          </cell>
          <cell r="D63">
            <v>1E-4</v>
          </cell>
        </row>
        <row r="64">
          <cell r="A64" t="str">
            <v>Unigene13275_All</v>
          </cell>
          <cell r="B64">
            <v>3.5966457353333339</v>
          </cell>
          <cell r="C64">
            <v>0.48609354500000002</v>
          </cell>
          <cell r="D64">
            <v>1E-4</v>
          </cell>
        </row>
        <row r="65">
          <cell r="A65" t="str">
            <v>Unigene21249_All</v>
          </cell>
          <cell r="B65">
            <v>1514.5699139666667</v>
          </cell>
          <cell r="C65">
            <v>7.8659016499999998E-2</v>
          </cell>
          <cell r="D65">
            <v>1E-4</v>
          </cell>
        </row>
        <row r="66">
          <cell r="A66" t="str">
            <v>Unigene2858_All</v>
          </cell>
          <cell r="B66">
            <v>13.106563267</v>
          </cell>
          <cell r="C66">
            <v>2.0154123830000001</v>
          </cell>
          <cell r="D66">
            <v>1.3543497819999999</v>
          </cell>
        </row>
        <row r="67">
          <cell r="A67" t="str">
            <v>CL345.Contig1_All</v>
          </cell>
          <cell r="B67">
            <v>12.830193657333332</v>
          </cell>
          <cell r="C67">
            <v>5.5687921354999999</v>
          </cell>
          <cell r="D67">
            <v>4.5101947633333337</v>
          </cell>
        </row>
        <row r="68">
          <cell r="A68" t="str">
            <v>Unigene22914_All</v>
          </cell>
          <cell r="B68">
            <v>37.548576926666662</v>
          </cell>
          <cell r="C68">
            <v>7.0293097365000001</v>
          </cell>
          <cell r="D68">
            <v>0.47248534766666661</v>
          </cell>
        </row>
        <row r="69">
          <cell r="A69" t="str">
            <v>Unigene8494_All</v>
          </cell>
          <cell r="B69">
            <v>2.0792001090000003</v>
          </cell>
          <cell r="C69">
            <v>1.0321432035</v>
          </cell>
          <cell r="D69">
            <v>0.73113826566666662</v>
          </cell>
        </row>
        <row r="70">
          <cell r="A70" t="str">
            <v>Unigene4536_All</v>
          </cell>
          <cell r="B70">
            <v>16.678439059999999</v>
          </cell>
          <cell r="C70">
            <v>14.18621911</v>
          </cell>
          <cell r="D70">
            <v>10.730865878666668</v>
          </cell>
        </row>
        <row r="71">
          <cell r="A71" t="str">
            <v>CL9415.Contig1_All</v>
          </cell>
          <cell r="B71">
            <v>0.50527918166666663</v>
          </cell>
          <cell r="C71">
            <v>1E-4</v>
          </cell>
          <cell r="D71">
            <v>1E-4</v>
          </cell>
        </row>
        <row r="72">
          <cell r="A72" t="str">
            <v>Unigene6619_All</v>
          </cell>
          <cell r="B72">
            <v>7.0576261333333321E-2</v>
          </cell>
          <cell r="C72">
            <v>1E-4</v>
          </cell>
          <cell r="D72">
            <v>1E-4</v>
          </cell>
        </row>
        <row r="73">
          <cell r="A73" t="str">
            <v>CL701.Contig3_All</v>
          </cell>
          <cell r="B73">
            <v>18.895612070000002</v>
          </cell>
          <cell r="C73">
            <v>1.0437579690000001</v>
          </cell>
          <cell r="D73">
            <v>3.2077462676666664</v>
          </cell>
        </row>
        <row r="74">
          <cell r="A74" t="str">
            <v>CL701.Contig5_All</v>
          </cell>
          <cell r="B74">
            <v>2.0784348059999997</v>
          </cell>
          <cell r="C74">
            <v>0.200511561</v>
          </cell>
          <cell r="D74">
            <v>0.33511106166666665</v>
          </cell>
        </row>
        <row r="75">
          <cell r="A75" t="str">
            <v>CL8776.Contig1_All</v>
          </cell>
          <cell r="B75">
            <v>14.232610163000002</v>
          </cell>
          <cell r="C75">
            <v>4.8020684540000005</v>
          </cell>
          <cell r="D75">
            <v>4.2562333396666672</v>
          </cell>
        </row>
        <row r="76">
          <cell r="A76" t="str">
            <v>CL1682.Contig2_All</v>
          </cell>
          <cell r="B76">
            <v>22.111497046666667</v>
          </cell>
          <cell r="C76">
            <v>7.6964046149999996</v>
          </cell>
          <cell r="D76">
            <v>3.2257862753333337</v>
          </cell>
        </row>
        <row r="77">
          <cell r="A77" t="str">
            <v>CL8312.Contig1_All</v>
          </cell>
          <cell r="B77">
            <v>2.6103042053333332</v>
          </cell>
          <cell r="C77">
            <v>1E-4</v>
          </cell>
          <cell r="D77">
            <v>1E-4</v>
          </cell>
        </row>
        <row r="78">
          <cell r="A78" t="str">
            <v>Unigene1048_All</v>
          </cell>
          <cell r="B78">
            <v>11.385842126666667</v>
          </cell>
          <cell r="C78">
            <v>4.7639692505000006</v>
          </cell>
          <cell r="D78">
            <v>1.8211000253333332</v>
          </cell>
        </row>
        <row r="79">
          <cell r="A79" t="str">
            <v>Unigene1921_All</v>
          </cell>
          <cell r="B79">
            <v>133.08134596666667</v>
          </cell>
          <cell r="C79">
            <v>3.1982925215</v>
          </cell>
          <cell r="D79">
            <v>1.5038347959999998</v>
          </cell>
        </row>
        <row r="80">
          <cell r="A80" t="str">
            <v>CL646.Contig1_All</v>
          </cell>
          <cell r="B80">
            <v>0.95253905366666658</v>
          </cell>
          <cell r="C80">
            <v>1E-4</v>
          </cell>
          <cell r="D80">
            <v>1E-4</v>
          </cell>
        </row>
        <row r="81">
          <cell r="A81" t="str">
            <v>CL6726.Contig1_All</v>
          </cell>
          <cell r="B81">
            <v>7.7333719576666669</v>
          </cell>
          <cell r="C81">
            <v>4.3863927734999999</v>
          </cell>
          <cell r="D81">
            <v>1.2357835570000002</v>
          </cell>
        </row>
        <row r="82">
          <cell r="A82" t="str">
            <v>CL7780.Contig1_All</v>
          </cell>
          <cell r="B82">
            <v>0.67328793999999992</v>
          </cell>
          <cell r="C82">
            <v>1E-4</v>
          </cell>
          <cell r="D82">
            <v>1E-4</v>
          </cell>
        </row>
        <row r="83">
          <cell r="A83" t="str">
            <v>CL7780.Contig2_All</v>
          </cell>
          <cell r="B83">
            <v>10.101696419</v>
          </cell>
          <cell r="C83">
            <v>1E-4</v>
          </cell>
          <cell r="D83">
            <v>0.42152222333333333</v>
          </cell>
        </row>
        <row r="84">
          <cell r="A84" t="str">
            <v>CL8700.Contig1_All</v>
          </cell>
          <cell r="B84">
            <v>17.590832043333336</v>
          </cell>
          <cell r="C84">
            <v>10.893757145</v>
          </cell>
          <cell r="D84">
            <v>5.1703905319999999</v>
          </cell>
        </row>
        <row r="85">
          <cell r="A85" t="str">
            <v>Unigene8179_All</v>
          </cell>
          <cell r="B85">
            <v>85.862800010000001</v>
          </cell>
          <cell r="C85">
            <v>15.252117865000001</v>
          </cell>
          <cell r="D85">
            <v>18.667213104666668</v>
          </cell>
        </row>
        <row r="86">
          <cell r="A86" t="str">
            <v>Unigene13070_All</v>
          </cell>
          <cell r="B86">
            <v>4.7873847940000003</v>
          </cell>
          <cell r="C86">
            <v>1E-4</v>
          </cell>
          <cell r="D86">
            <v>1E-4</v>
          </cell>
        </row>
        <row r="87">
          <cell r="A87" t="str">
            <v>CL1452.Contig2_All</v>
          </cell>
          <cell r="B87">
            <v>70.958014136666677</v>
          </cell>
          <cell r="C87">
            <v>60.189944914999998</v>
          </cell>
          <cell r="D87">
            <v>6.8651765326666663</v>
          </cell>
        </row>
        <row r="88">
          <cell r="A88" t="str">
            <v>Unigene3859_All</v>
          </cell>
          <cell r="B88">
            <v>4.0861367596666662</v>
          </cell>
          <cell r="C88">
            <v>1.7545452500000001</v>
          </cell>
          <cell r="D88">
            <v>0.50221942166666667</v>
          </cell>
        </row>
        <row r="89">
          <cell r="A89" t="str">
            <v>Unigene7828_All</v>
          </cell>
          <cell r="B89">
            <v>10.899547882</v>
          </cell>
          <cell r="C89">
            <v>4.9799221145000008</v>
          </cell>
          <cell r="D89">
            <v>3.3197767709999995</v>
          </cell>
        </row>
        <row r="90">
          <cell r="A90" t="str">
            <v>Unigene35203_All</v>
          </cell>
          <cell r="B90">
            <v>1.9641439420000004</v>
          </cell>
          <cell r="C90">
            <v>0.63076633049999997</v>
          </cell>
          <cell r="D90">
            <v>0.29702819233333333</v>
          </cell>
        </row>
        <row r="91">
          <cell r="A91" t="str">
            <v>CL1836.Contig2_All</v>
          </cell>
          <cell r="B91">
            <v>49.43175922333333</v>
          </cell>
          <cell r="C91">
            <v>32.88340316</v>
          </cell>
          <cell r="D91">
            <v>13.910522555</v>
          </cell>
        </row>
        <row r="92">
          <cell r="A92" t="str">
            <v>Unigene13401_All</v>
          </cell>
          <cell r="B92">
            <v>4.9578989836666665</v>
          </cell>
          <cell r="C92">
            <v>3.07319436</v>
          </cell>
          <cell r="D92">
            <v>0.51651162933333328</v>
          </cell>
        </row>
        <row r="93">
          <cell r="A93" t="str">
            <v>Unigene20762_All</v>
          </cell>
          <cell r="B93">
            <v>0.71546884266666677</v>
          </cell>
          <cell r="C93">
            <v>0.14400868049999999</v>
          </cell>
          <cell r="D93">
            <v>1E-4</v>
          </cell>
        </row>
        <row r="94">
          <cell r="A94" t="str">
            <v>CL173.Contig1_All</v>
          </cell>
          <cell r="B94">
            <v>2.9998149949999999</v>
          </cell>
          <cell r="C94">
            <v>8.0491597499999998E-2</v>
          </cell>
          <cell r="D94">
            <v>1E-4</v>
          </cell>
        </row>
        <row r="95">
          <cell r="A95" t="str">
            <v>CL173.Contig2_All</v>
          </cell>
          <cell r="B95">
            <v>8.5890250000000012</v>
          </cell>
          <cell r="C95">
            <v>0.233826379</v>
          </cell>
          <cell r="D95">
            <v>1E-4</v>
          </cell>
        </row>
        <row r="96">
          <cell r="A96" t="str">
            <v>Unigene13275_All</v>
          </cell>
          <cell r="B96">
            <v>3.5966457353333339</v>
          </cell>
          <cell r="C96">
            <v>0.48609354500000002</v>
          </cell>
          <cell r="D96">
            <v>1E-4</v>
          </cell>
        </row>
        <row r="97">
          <cell r="A97" t="str">
            <v>Unigene15576_All</v>
          </cell>
          <cell r="B97">
            <v>1574.346767</v>
          </cell>
          <cell r="C97">
            <v>6.8785783999999989E-2</v>
          </cell>
          <cell r="D97">
            <v>1E-4</v>
          </cell>
        </row>
        <row r="98">
          <cell r="A98" t="str">
            <v>Unigene21249_All</v>
          </cell>
          <cell r="B98">
            <v>1514.5699139666667</v>
          </cell>
          <cell r="C98">
            <v>7.8659016499999998E-2</v>
          </cell>
          <cell r="D98">
            <v>1E-4</v>
          </cell>
        </row>
        <row r="99">
          <cell r="A99" t="str">
            <v>Unigene2858_All</v>
          </cell>
          <cell r="B99">
            <v>13.106563267</v>
          </cell>
          <cell r="C99">
            <v>2.0154123830000001</v>
          </cell>
          <cell r="D99">
            <v>1.3543497819999999</v>
          </cell>
        </row>
        <row r="100">
          <cell r="A100" t="str">
            <v>CL345.Contig1_All</v>
          </cell>
          <cell r="B100">
            <v>12.830193657333332</v>
          </cell>
          <cell r="C100">
            <v>5.5687921354999999</v>
          </cell>
          <cell r="D100">
            <v>4.5101947633333337</v>
          </cell>
        </row>
        <row r="101">
          <cell r="A101" t="str">
            <v>Unigene918_All</v>
          </cell>
          <cell r="B101">
            <v>21.224878156666666</v>
          </cell>
          <cell r="C101">
            <v>15.815662345</v>
          </cell>
          <cell r="D101">
            <v>7.009366548</v>
          </cell>
        </row>
        <row r="102">
          <cell r="A102" t="str">
            <v>Unigene22914_All</v>
          </cell>
          <cell r="B102">
            <v>37.548576926666662</v>
          </cell>
          <cell r="C102">
            <v>7.0293097365000001</v>
          </cell>
          <cell r="D102">
            <v>0.47248534766666661</v>
          </cell>
        </row>
        <row r="103">
          <cell r="A103" t="str">
            <v>Unigene2642_All</v>
          </cell>
          <cell r="B103">
            <v>19.210799600000001</v>
          </cell>
          <cell r="C103">
            <v>9.2701554364999996</v>
          </cell>
          <cell r="D103">
            <v>7.5911206243333327</v>
          </cell>
        </row>
        <row r="104">
          <cell r="A104" t="str">
            <v>CL197.Contig3_All</v>
          </cell>
          <cell r="B104">
            <v>5.1902303779999999</v>
          </cell>
          <cell r="C104">
            <v>0.91200783550000009</v>
          </cell>
          <cell r="D104">
            <v>0.46009884499999992</v>
          </cell>
        </row>
        <row r="105">
          <cell r="A105" t="str">
            <v>Unigene4536_All</v>
          </cell>
          <cell r="B105">
            <v>16.678439059999999</v>
          </cell>
          <cell r="C105">
            <v>14.18621911</v>
          </cell>
          <cell r="D105">
            <v>10.730865878666668</v>
          </cell>
        </row>
        <row r="106">
          <cell r="A106" t="str">
            <v>CL701.Contig3_All</v>
          </cell>
          <cell r="B106">
            <v>18.895612070000002</v>
          </cell>
          <cell r="C106">
            <v>1.0437579690000001</v>
          </cell>
          <cell r="D106">
            <v>3.2077462676666664</v>
          </cell>
        </row>
        <row r="107">
          <cell r="A107" t="str">
            <v>CL701.Contig5_All</v>
          </cell>
          <cell r="B107">
            <v>2.0784348059999997</v>
          </cell>
          <cell r="C107">
            <v>0.200511561</v>
          </cell>
          <cell r="D107">
            <v>0.33511106166666665</v>
          </cell>
        </row>
        <row r="108">
          <cell r="A108" t="str">
            <v>CL8103.Contig1_All</v>
          </cell>
          <cell r="B108">
            <v>20.106091266666667</v>
          </cell>
          <cell r="C108">
            <v>2.3642267300000004</v>
          </cell>
          <cell r="D108">
            <v>8.035133956000001</v>
          </cell>
        </row>
        <row r="109">
          <cell r="A109" t="str">
            <v>CL8776.Contig1_All</v>
          </cell>
          <cell r="B109">
            <v>14.232610163000002</v>
          </cell>
          <cell r="C109">
            <v>4.8020684540000005</v>
          </cell>
          <cell r="D109">
            <v>4.2562333396666672</v>
          </cell>
        </row>
        <row r="110">
          <cell r="A110" t="str">
            <v>Unigene17614_All</v>
          </cell>
          <cell r="B110">
            <v>29.230881096666668</v>
          </cell>
          <cell r="C110">
            <v>2.5788233890000001</v>
          </cell>
          <cell r="D110">
            <v>1E-4</v>
          </cell>
        </row>
        <row r="111">
          <cell r="A111" t="str">
            <v>Unigene22127_All</v>
          </cell>
          <cell r="B111">
            <v>21.429505879999997</v>
          </cell>
          <cell r="C111">
            <v>4.7356849734999997</v>
          </cell>
          <cell r="D111">
            <v>0.99619299933333327</v>
          </cell>
        </row>
        <row r="112">
          <cell r="A112" t="str">
            <v>CL1682.Contig2_All</v>
          </cell>
          <cell r="B112">
            <v>22.111497046666667</v>
          </cell>
          <cell r="C112">
            <v>7.6964046149999996</v>
          </cell>
          <cell r="D112">
            <v>3.2257862753333337</v>
          </cell>
        </row>
        <row r="113">
          <cell r="A113" t="str">
            <v>CL8312.Contig1_All</v>
          </cell>
          <cell r="B113">
            <v>2.6103042053333332</v>
          </cell>
          <cell r="C113">
            <v>1E-4</v>
          </cell>
          <cell r="D113">
            <v>1E-4</v>
          </cell>
        </row>
        <row r="114">
          <cell r="A114" t="str">
            <v>CL8312.Contig2_All</v>
          </cell>
          <cell r="B114">
            <v>3.5390875476666666</v>
          </cell>
          <cell r="C114">
            <v>1E-4</v>
          </cell>
          <cell r="D114">
            <v>1E-4</v>
          </cell>
        </row>
        <row r="115">
          <cell r="A115" t="str">
            <v>Unigene1048_All</v>
          </cell>
          <cell r="B115">
            <v>11.385842126666667</v>
          </cell>
          <cell r="C115">
            <v>4.7639692505000006</v>
          </cell>
          <cell r="D115">
            <v>1.8211000253333332</v>
          </cell>
        </row>
        <row r="116">
          <cell r="A116" t="str">
            <v>Unigene1921_All</v>
          </cell>
          <cell r="B116">
            <v>133.08134596666667</v>
          </cell>
          <cell r="C116">
            <v>3.1982925215</v>
          </cell>
          <cell r="D116">
            <v>1.5038347959999998</v>
          </cell>
        </row>
        <row r="117">
          <cell r="A117" t="str">
            <v>CL646.Contig1_All</v>
          </cell>
          <cell r="B117">
            <v>0.95253905366666658</v>
          </cell>
          <cell r="C117">
            <v>1E-4</v>
          </cell>
          <cell r="D117">
            <v>1E-4</v>
          </cell>
        </row>
        <row r="118">
          <cell r="A118" t="str">
            <v>CL6726.Contig2_All</v>
          </cell>
          <cell r="B118">
            <v>27.4984331</v>
          </cell>
          <cell r="C118">
            <v>3.5004563094999996</v>
          </cell>
          <cell r="D118">
            <v>8.1299021613333338</v>
          </cell>
        </row>
        <row r="119">
          <cell r="A119" t="str">
            <v>CL7780.Contig1_All</v>
          </cell>
          <cell r="B119">
            <v>0.67328793999999992</v>
          </cell>
          <cell r="C119">
            <v>1E-4</v>
          </cell>
          <cell r="D119">
            <v>1E-4</v>
          </cell>
        </row>
        <row r="120">
          <cell r="A120" t="str">
            <v>CL7780.Contig2_All</v>
          </cell>
          <cell r="B120">
            <v>10.101696419</v>
          </cell>
          <cell r="C120">
            <v>1E-4</v>
          </cell>
          <cell r="D120">
            <v>0.42152222333333333</v>
          </cell>
        </row>
        <row r="121">
          <cell r="A121" t="str">
            <v>CL8700.Contig1_All</v>
          </cell>
          <cell r="B121">
            <v>17.590832043333336</v>
          </cell>
          <cell r="C121">
            <v>10.893757145</v>
          </cell>
          <cell r="D121">
            <v>5.1703905319999999</v>
          </cell>
        </row>
        <row r="122">
          <cell r="A122" t="str">
            <v>Unigene8179_All</v>
          </cell>
          <cell r="B122">
            <v>85.862800010000001</v>
          </cell>
          <cell r="C122">
            <v>15.252117865000001</v>
          </cell>
          <cell r="D122">
            <v>18.667213104666668</v>
          </cell>
        </row>
        <row r="123">
          <cell r="A123" t="str">
            <v>Unigene13070_All</v>
          </cell>
          <cell r="B123">
            <v>4.7873847940000003</v>
          </cell>
          <cell r="C123">
            <v>1E-4</v>
          </cell>
          <cell r="D123">
            <v>1E-4</v>
          </cell>
        </row>
        <row r="124">
          <cell r="A124" t="str">
            <v>Unigene3859_All</v>
          </cell>
          <cell r="B124">
            <v>4.0861367596666662</v>
          </cell>
          <cell r="C124">
            <v>1.7545452500000001</v>
          </cell>
          <cell r="D124">
            <v>0.50221942166666667</v>
          </cell>
        </row>
        <row r="125">
          <cell r="A125" t="str">
            <v>CL5846.Contig3_All</v>
          </cell>
          <cell r="B125">
            <v>9.9738567370000002</v>
          </cell>
          <cell r="C125">
            <v>2.4335505560000001</v>
          </cell>
          <cell r="D125">
            <v>4.2681914743333342</v>
          </cell>
        </row>
        <row r="126">
          <cell r="A126" t="str">
            <v>CL836.Contig1_All</v>
          </cell>
          <cell r="B126">
            <v>11.165098891333335</v>
          </cell>
          <cell r="C126">
            <v>5.3751784814999999</v>
          </cell>
          <cell r="D126">
            <v>6.2279401286666669</v>
          </cell>
        </row>
        <row r="127">
          <cell r="A127" t="str">
            <v>Unigene1302_All</v>
          </cell>
          <cell r="B127">
            <v>15.026811696666668</v>
          </cell>
          <cell r="C127">
            <v>3.5633086899999999</v>
          </cell>
          <cell r="D127">
            <v>7.0204588016666669</v>
          </cell>
        </row>
        <row r="128">
          <cell r="A128" t="str">
            <v>Unigene11033_All</v>
          </cell>
          <cell r="B128">
            <v>11.354637196666667</v>
          </cell>
          <cell r="C128">
            <v>3.8461712204999996</v>
          </cell>
          <cell r="D128">
            <v>4.8793964050000005</v>
          </cell>
        </row>
        <row r="129">
          <cell r="A129" t="str">
            <v>CL5233.Contig1_All</v>
          </cell>
          <cell r="B129">
            <v>69.381439406666672</v>
          </cell>
          <cell r="C129">
            <v>13.59172562</v>
          </cell>
          <cell r="D129">
            <v>32.042230896666666</v>
          </cell>
        </row>
        <row r="130">
          <cell r="A130" t="str">
            <v>CL173.Contig1_All</v>
          </cell>
          <cell r="B130">
            <v>2.9998149949999999</v>
          </cell>
          <cell r="C130">
            <v>8.0491597499999998E-2</v>
          </cell>
          <cell r="D130">
            <v>1E-4</v>
          </cell>
        </row>
        <row r="131">
          <cell r="A131" t="str">
            <v>CL173.Contig2_All</v>
          </cell>
          <cell r="B131">
            <v>8.5890250000000012</v>
          </cell>
          <cell r="C131">
            <v>0.233826379</v>
          </cell>
          <cell r="D131">
            <v>1E-4</v>
          </cell>
        </row>
        <row r="132">
          <cell r="A132" t="str">
            <v>Unigene7518_All</v>
          </cell>
          <cell r="B132">
            <v>27.385028379999998</v>
          </cell>
          <cell r="C132">
            <v>4.0853294550000001</v>
          </cell>
          <cell r="D132">
            <v>1E-4</v>
          </cell>
        </row>
        <row r="133">
          <cell r="A133" t="str">
            <v>Unigene13275_All</v>
          </cell>
          <cell r="B133">
            <v>3.5966457353333339</v>
          </cell>
          <cell r="C133">
            <v>0.48609354500000002</v>
          </cell>
          <cell r="D133">
            <v>1E-4</v>
          </cell>
        </row>
        <row r="134">
          <cell r="A134" t="str">
            <v>Unigene15576_All</v>
          </cell>
          <cell r="B134">
            <v>1574.346767</v>
          </cell>
          <cell r="C134">
            <v>6.8785783999999989E-2</v>
          </cell>
          <cell r="D134">
            <v>1E-4</v>
          </cell>
        </row>
        <row r="135">
          <cell r="A135" t="str">
            <v>Unigene21249_All</v>
          </cell>
          <cell r="B135">
            <v>1514.5699139666667</v>
          </cell>
          <cell r="C135">
            <v>7.8659016499999998E-2</v>
          </cell>
          <cell r="D135">
            <v>1E-4</v>
          </cell>
        </row>
        <row r="136">
          <cell r="A136" t="str">
            <v>Unigene2858_All</v>
          </cell>
          <cell r="B136">
            <v>13.106563267</v>
          </cell>
          <cell r="C136">
            <v>2.0154123830000001</v>
          </cell>
          <cell r="D136">
            <v>1.3543497819999999</v>
          </cell>
        </row>
        <row r="137">
          <cell r="A137" t="str">
            <v>CL1768.Contig1_All</v>
          </cell>
          <cell r="B137">
            <v>11.569134368333335</v>
          </cell>
          <cell r="C137">
            <v>4.0044831585000003</v>
          </cell>
          <cell r="D137">
            <v>4.3596180333333336</v>
          </cell>
        </row>
        <row r="138">
          <cell r="A138" t="str">
            <v>CL345.Contig1_All</v>
          </cell>
          <cell r="B138">
            <v>12.830193657333332</v>
          </cell>
          <cell r="C138">
            <v>5.5687921354999999</v>
          </cell>
          <cell r="D138">
            <v>4.5101947633333337</v>
          </cell>
        </row>
        <row r="139">
          <cell r="A139" t="str">
            <v>Unigene3705_All</v>
          </cell>
          <cell r="B139">
            <v>18.524517240000002</v>
          </cell>
          <cell r="C139">
            <v>5.1281763475000002</v>
          </cell>
          <cell r="D139">
            <v>7.8374626436666661</v>
          </cell>
        </row>
        <row r="140">
          <cell r="A140" t="str">
            <v>Unigene22914_All</v>
          </cell>
          <cell r="B140">
            <v>37.548576926666662</v>
          </cell>
          <cell r="C140">
            <v>7.0293097365000001</v>
          </cell>
          <cell r="D140">
            <v>0.47248534766666661</v>
          </cell>
        </row>
        <row r="141">
          <cell r="A141" t="str">
            <v>Unigene2642_All</v>
          </cell>
          <cell r="B141">
            <v>19.210799600000001</v>
          </cell>
          <cell r="C141">
            <v>9.2701554364999996</v>
          </cell>
          <cell r="D141">
            <v>7.5911206243333327</v>
          </cell>
        </row>
        <row r="142">
          <cell r="A142" t="str">
            <v>CL197.Contig3_All</v>
          </cell>
          <cell r="B142">
            <v>5.1902303779999999</v>
          </cell>
          <cell r="C142">
            <v>0.91200783550000009</v>
          </cell>
          <cell r="D142">
            <v>0.46009884499999992</v>
          </cell>
        </row>
        <row r="143">
          <cell r="A143" t="str">
            <v>CL701.Contig3_All</v>
          </cell>
          <cell r="B143">
            <v>18.895612070000002</v>
          </cell>
          <cell r="C143">
            <v>1.0437579690000001</v>
          </cell>
          <cell r="D143">
            <v>3.2077462676666664</v>
          </cell>
        </row>
        <row r="144">
          <cell r="A144" t="str">
            <v>CL701.Contig5_All</v>
          </cell>
          <cell r="B144">
            <v>2.0784348059999997</v>
          </cell>
          <cell r="C144">
            <v>0.200511561</v>
          </cell>
          <cell r="D144">
            <v>0.33511106166666665</v>
          </cell>
        </row>
        <row r="145">
          <cell r="A145" t="str">
            <v>CL8731.Contig1_All</v>
          </cell>
          <cell r="B145">
            <v>10.849647999</v>
          </cell>
          <cell r="C145">
            <v>6.2772154999999996E-2</v>
          </cell>
          <cell r="D145">
            <v>2.3885480169999997</v>
          </cell>
        </row>
        <row r="146">
          <cell r="A146" t="str">
            <v>Unigene17614_All</v>
          </cell>
          <cell r="B146">
            <v>29.230881096666668</v>
          </cell>
          <cell r="C146">
            <v>2.5788233890000001</v>
          </cell>
          <cell r="D146">
            <v>1E-4</v>
          </cell>
        </row>
        <row r="147">
          <cell r="A147" t="str">
            <v>Unigene22127_All</v>
          </cell>
          <cell r="B147">
            <v>21.429505879999997</v>
          </cell>
          <cell r="C147">
            <v>4.7356849734999997</v>
          </cell>
          <cell r="D147">
            <v>0.99619299933333327</v>
          </cell>
        </row>
        <row r="148">
          <cell r="A148" t="str">
            <v>CL1682.Contig2_All</v>
          </cell>
          <cell r="B148">
            <v>22.111497046666667</v>
          </cell>
          <cell r="C148">
            <v>7.6964046149999996</v>
          </cell>
          <cell r="D148">
            <v>3.2257862753333337</v>
          </cell>
        </row>
        <row r="149">
          <cell r="A149" t="str">
            <v>CL8312.Contig1_All</v>
          </cell>
          <cell r="B149">
            <v>2.6103042053333332</v>
          </cell>
          <cell r="C149">
            <v>1E-4</v>
          </cell>
          <cell r="D149">
            <v>1E-4</v>
          </cell>
        </row>
        <row r="150">
          <cell r="A150" t="str">
            <v>CL8312.Contig2_All</v>
          </cell>
          <cell r="B150">
            <v>3.5390875476666666</v>
          </cell>
          <cell r="C150">
            <v>1E-4</v>
          </cell>
          <cell r="D150">
            <v>1E-4</v>
          </cell>
        </row>
        <row r="151">
          <cell r="A151" t="str">
            <v>CL9043.Contig2_All</v>
          </cell>
          <cell r="B151">
            <v>0.17487760399999999</v>
          </cell>
          <cell r="C151">
            <v>0.94498620050000004</v>
          </cell>
          <cell r="D151">
            <v>0.76114599999999999</v>
          </cell>
        </row>
        <row r="152">
          <cell r="A152" t="str">
            <v>Unigene1921_All</v>
          </cell>
          <cell r="B152">
            <v>133.08134596666667</v>
          </cell>
          <cell r="C152">
            <v>3.1982925215</v>
          </cell>
          <cell r="D152">
            <v>1.5038347959999998</v>
          </cell>
        </row>
        <row r="153">
          <cell r="A153" t="str">
            <v>CL192.Contig3_All</v>
          </cell>
          <cell r="B153">
            <v>0.15260705333333333</v>
          </cell>
          <cell r="C153">
            <v>1E-4</v>
          </cell>
          <cell r="D153">
            <v>1E-4</v>
          </cell>
        </row>
        <row r="154">
          <cell r="A154" t="str">
            <v>Unigene8179_All</v>
          </cell>
          <cell r="B154">
            <v>85.862800010000001</v>
          </cell>
          <cell r="C154">
            <v>15.252117865000001</v>
          </cell>
          <cell r="D154">
            <v>18.667213104666668</v>
          </cell>
        </row>
        <row r="155">
          <cell r="A155" t="str">
            <v>Unigene9273_All</v>
          </cell>
          <cell r="B155">
            <v>3.027376992666666</v>
          </cell>
          <cell r="C155">
            <v>0.54949906050000008</v>
          </cell>
          <cell r="D155">
            <v>0.36700707700000001</v>
          </cell>
        </row>
        <row r="156">
          <cell r="A156" t="str">
            <v>Unigene13797_All</v>
          </cell>
          <cell r="B156">
            <v>26.283878200000004</v>
          </cell>
          <cell r="C156">
            <v>4.4030660904999994</v>
          </cell>
          <cell r="D156">
            <v>0.43825544266666666</v>
          </cell>
        </row>
        <row r="157">
          <cell r="A157" t="str">
            <v>Unigene1302_All</v>
          </cell>
          <cell r="B157">
            <v>15.026811696666668</v>
          </cell>
          <cell r="C157">
            <v>3.5633086899999999</v>
          </cell>
          <cell r="D157">
            <v>7.0204588016666669</v>
          </cell>
        </row>
        <row r="158">
          <cell r="A158" t="str">
            <v>Unigene11033_All</v>
          </cell>
          <cell r="B158">
            <v>11.354637196666667</v>
          </cell>
          <cell r="C158">
            <v>3.8461712204999996</v>
          </cell>
          <cell r="D158">
            <v>4.8793964050000005</v>
          </cell>
        </row>
        <row r="159">
          <cell r="A159" t="str">
            <v>Unigene7518_All</v>
          </cell>
          <cell r="B159">
            <v>27.385028379999998</v>
          </cell>
          <cell r="C159">
            <v>4.0853294550000001</v>
          </cell>
          <cell r="D159">
            <v>1E-4</v>
          </cell>
        </row>
        <row r="160">
          <cell r="A160" t="str">
            <v>Unigene15576_All</v>
          </cell>
          <cell r="B160">
            <v>1574.346767</v>
          </cell>
          <cell r="C160">
            <v>6.8785783999999989E-2</v>
          </cell>
          <cell r="D160">
            <v>1E-4</v>
          </cell>
        </row>
        <row r="161">
          <cell r="A161" t="str">
            <v>Unigene3705_All</v>
          </cell>
          <cell r="B161">
            <v>18.524517240000002</v>
          </cell>
          <cell r="C161">
            <v>5.1281763475000002</v>
          </cell>
          <cell r="D161">
            <v>7.8374626436666661</v>
          </cell>
        </row>
        <row r="162">
          <cell r="A162" t="str">
            <v>Unigene2642_All</v>
          </cell>
          <cell r="B162">
            <v>19.210799600000001</v>
          </cell>
          <cell r="C162">
            <v>9.2701554364999996</v>
          </cell>
          <cell r="D162">
            <v>7.5911206243333327</v>
          </cell>
        </row>
        <row r="163">
          <cell r="A163" t="str">
            <v>CL2968.Contig2_All</v>
          </cell>
          <cell r="B163">
            <v>18.242210716666666</v>
          </cell>
          <cell r="C163">
            <v>17.961947844999997</v>
          </cell>
          <cell r="D163">
            <v>8.8954505096666665</v>
          </cell>
        </row>
        <row r="164">
          <cell r="A164" t="str">
            <v>CL1536.Contig2_All</v>
          </cell>
          <cell r="B164">
            <v>0.45053436266666669</v>
          </cell>
          <cell r="C164">
            <v>0.88639725049999996</v>
          </cell>
          <cell r="D164">
            <v>0.26765802300000002</v>
          </cell>
        </row>
        <row r="165">
          <cell r="A165" t="str">
            <v>CL8286.Contig2_All</v>
          </cell>
          <cell r="B165">
            <v>11.643493531333334</v>
          </cell>
          <cell r="C165">
            <v>12.490472605000001</v>
          </cell>
          <cell r="D165">
            <v>2.4885589026666666</v>
          </cell>
        </row>
        <row r="166">
          <cell r="A166" t="str">
            <v>Unigene22098_All</v>
          </cell>
          <cell r="B166">
            <v>4.164602206333333</v>
          </cell>
          <cell r="C166">
            <v>1.3164370649999999</v>
          </cell>
          <cell r="D166">
            <v>7.4070711303333328</v>
          </cell>
        </row>
        <row r="167">
          <cell r="A167" t="str">
            <v>Unigene8105_All</v>
          </cell>
          <cell r="B167">
            <v>3.720758537</v>
          </cell>
          <cell r="C167">
            <v>3.8485928085000003</v>
          </cell>
          <cell r="D167">
            <v>1.4344141859999999</v>
          </cell>
        </row>
        <row r="168">
          <cell r="A168" t="str">
            <v>Unigene5137_All</v>
          </cell>
          <cell r="B168">
            <v>21.65546325</v>
          </cell>
          <cell r="C168">
            <v>24.638691980000001</v>
          </cell>
          <cell r="D168">
            <v>11.908840759999999</v>
          </cell>
        </row>
        <row r="169">
          <cell r="A169" t="str">
            <v>CL1452.Contig2_All</v>
          </cell>
          <cell r="B169">
            <v>70.958014136666677</v>
          </cell>
          <cell r="C169">
            <v>60.189944914999998</v>
          </cell>
          <cell r="D169">
            <v>6.8651765326666663</v>
          </cell>
        </row>
        <row r="170">
          <cell r="A170" t="str">
            <v>Unigene1322_All</v>
          </cell>
          <cell r="B170">
            <v>7.6435610423333342</v>
          </cell>
          <cell r="C170">
            <v>8.5724297790000001</v>
          </cell>
          <cell r="D170">
            <v>5.1731746926666657</v>
          </cell>
        </row>
        <row r="171">
          <cell r="A171" t="str">
            <v>Unigene7789_All</v>
          </cell>
          <cell r="B171">
            <v>36.547411969999999</v>
          </cell>
          <cell r="C171">
            <v>12.635251487</v>
          </cell>
          <cell r="D171">
            <v>31.587003729999996</v>
          </cell>
        </row>
        <row r="172">
          <cell r="A172" t="str">
            <v>CL352.Contig1_All</v>
          </cell>
          <cell r="B172">
            <v>10.947360162000001</v>
          </cell>
          <cell r="C172">
            <v>3.9917111835000001</v>
          </cell>
          <cell r="D172">
            <v>10.449551877333334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/>
  </sheetViews>
  <sheetFormatPr defaultColWidth="9" defaultRowHeight="13.8" x14ac:dyDescent="0.25"/>
  <cols>
    <col min="1" max="1" width="27.33203125" style="3" customWidth="1"/>
    <col min="2" max="2" width="17.33203125" style="3" bestFit="1" customWidth="1"/>
    <col min="3" max="3" width="13.6640625" style="3" bestFit="1" customWidth="1"/>
    <col min="4" max="6" width="9" style="3"/>
    <col min="7" max="7" width="26.77734375" style="3" bestFit="1" customWidth="1"/>
    <col min="8" max="8" width="12.77734375" style="3" bestFit="1" customWidth="1"/>
    <col min="9" max="16384" width="9" style="3"/>
  </cols>
  <sheetData>
    <row r="1" spans="1:8" x14ac:dyDescent="0.25">
      <c r="A1" s="7" t="s">
        <v>59</v>
      </c>
      <c r="B1" s="2"/>
      <c r="C1" s="2"/>
      <c r="D1" s="2"/>
      <c r="E1" s="2"/>
      <c r="F1" s="2"/>
    </row>
    <row r="2" spans="1:8" x14ac:dyDescent="0.25">
      <c r="A2" s="2" t="s">
        <v>0</v>
      </c>
      <c r="B2" s="2" t="s">
        <v>1</v>
      </c>
      <c r="C2" s="2" t="s">
        <v>2</v>
      </c>
      <c r="D2" s="2" t="s">
        <v>49</v>
      </c>
      <c r="E2" s="2" t="s">
        <v>50</v>
      </c>
      <c r="F2" s="2" t="s">
        <v>51</v>
      </c>
      <c r="G2" s="3" t="s">
        <v>47</v>
      </c>
      <c r="H2" s="3" t="s">
        <v>48</v>
      </c>
    </row>
    <row r="3" spans="1:8" x14ac:dyDescent="0.25">
      <c r="A3" s="2" t="s">
        <v>52</v>
      </c>
      <c r="B3" s="2" t="s">
        <v>3</v>
      </c>
      <c r="C3" s="2" t="s">
        <v>4</v>
      </c>
      <c r="D3" s="2">
        <f>VLOOKUP(B3,[1]Sheet7!A:B,2,0)</f>
        <v>36.547411969999999</v>
      </c>
      <c r="E3" s="2">
        <f>VLOOKUP(B3,[1]Sheet7!A:C,3,0)</f>
        <v>12.635251487</v>
      </c>
      <c r="F3" s="2">
        <f>VLOOKUP(B3,[1]Sheet7!A:D,4,0)</f>
        <v>31.587003729999996</v>
      </c>
      <c r="G3" s="3">
        <v>0.957201386683596</v>
      </c>
      <c r="H3" s="3">
        <v>1.8975067302173801E-4</v>
      </c>
    </row>
    <row r="4" spans="1:8" x14ac:dyDescent="0.25">
      <c r="A4" s="8" t="s">
        <v>53</v>
      </c>
      <c r="B4" s="2" t="s">
        <v>5</v>
      </c>
      <c r="C4" s="2" t="s">
        <v>6</v>
      </c>
      <c r="D4" s="2">
        <f>VLOOKUP(B4,[1]Sheet7!A:B,2,0)</f>
        <v>11.385842126666667</v>
      </c>
      <c r="E4" s="2">
        <f>VLOOKUP(B4,[1]Sheet7!A:C,3,0)</f>
        <v>4.7639692505000006</v>
      </c>
      <c r="F4" s="2">
        <f>VLOOKUP(B4,[1]Sheet7!A:D,4,0)</f>
        <v>1.8211000253333332</v>
      </c>
      <c r="G4" s="3">
        <v>0.98952069383615704</v>
      </c>
      <c r="H4" s="3">
        <v>2.8544207715253101E-6</v>
      </c>
    </row>
    <row r="5" spans="1:8" x14ac:dyDescent="0.25">
      <c r="A5" s="8"/>
      <c r="B5" s="2" t="s">
        <v>7</v>
      </c>
      <c r="C5" s="2" t="s">
        <v>6</v>
      </c>
      <c r="D5" s="2">
        <f>VLOOKUP(B5,[1]Sheet7!A:B,2,0)</f>
        <v>22.111497046666667</v>
      </c>
      <c r="E5" s="2">
        <f>VLOOKUP(B5,[1]Sheet7!A:C,3,0)</f>
        <v>7.6964046149999996</v>
      </c>
      <c r="F5" s="2">
        <f>VLOOKUP(B5,[1]Sheet7!A:D,4,0)</f>
        <v>3.2257862753333337</v>
      </c>
      <c r="G5" s="3">
        <v>0.96714585015961496</v>
      </c>
      <c r="H5" s="3">
        <v>8.6486329174295703E-5</v>
      </c>
    </row>
    <row r="6" spans="1:8" x14ac:dyDescent="0.25">
      <c r="A6" s="8"/>
      <c r="B6" s="2" t="s">
        <v>8</v>
      </c>
      <c r="C6" s="2" t="s">
        <v>9</v>
      </c>
      <c r="D6" s="2">
        <f>VLOOKUP(B6,[1]Sheet7!A:B,2,0)</f>
        <v>17.590832043333336</v>
      </c>
      <c r="E6" s="2">
        <f>VLOOKUP(B6,[1]Sheet7!A:C,3,0)</f>
        <v>10.893757145</v>
      </c>
      <c r="F6" s="2">
        <f>VLOOKUP(B6,[1]Sheet7!A:D,4,0)</f>
        <v>5.1703905319999999</v>
      </c>
      <c r="G6" s="3">
        <v>0.98092360990165905</v>
      </c>
      <c r="H6" s="3">
        <v>1.7107800875493199E-5</v>
      </c>
    </row>
    <row r="7" spans="1:8" x14ac:dyDescent="0.25">
      <c r="A7" s="8"/>
      <c r="B7" s="2" t="s">
        <v>10</v>
      </c>
      <c r="C7" s="2" t="s">
        <v>9</v>
      </c>
      <c r="D7" s="2">
        <f>VLOOKUP(B7,[1]Sheet7!A:B,2,0)</f>
        <v>7.7333719576666669</v>
      </c>
      <c r="E7" s="2">
        <f>VLOOKUP(B7,[1]Sheet7!A:C,3,0)</f>
        <v>4.3863927734999999</v>
      </c>
      <c r="F7" s="2">
        <f>VLOOKUP(B7,[1]Sheet7!A:D,4,0)</f>
        <v>1.2357835570000002</v>
      </c>
      <c r="G7" s="3">
        <v>0.96410149643467902</v>
      </c>
      <c r="H7" s="3">
        <v>1.12564676143956E-4</v>
      </c>
    </row>
    <row r="8" spans="1:8" x14ac:dyDescent="0.25">
      <c r="A8" s="8"/>
      <c r="B8" s="2" t="s">
        <v>11</v>
      </c>
      <c r="C8" s="2" t="s">
        <v>9</v>
      </c>
      <c r="D8" s="2">
        <f>VLOOKUP(B8,[1]Sheet7!A:B,2,0)</f>
        <v>0.95253905366666658</v>
      </c>
      <c r="E8" s="2">
        <f>VLOOKUP(B8,[1]Sheet7!A:C,3,0)</f>
        <v>1E-4</v>
      </c>
      <c r="F8" s="2">
        <f>VLOOKUP(B8,[1]Sheet7!A:D,4,0)</f>
        <v>1E-4</v>
      </c>
      <c r="G8" s="3">
        <v>0.95399432460439504</v>
      </c>
      <c r="H8" s="3">
        <v>2.3510798949599699E-4</v>
      </c>
    </row>
    <row r="9" spans="1:8" x14ac:dyDescent="0.25">
      <c r="A9" s="8"/>
      <c r="B9" s="2" t="s">
        <v>12</v>
      </c>
      <c r="C9" s="2" t="s">
        <v>13</v>
      </c>
      <c r="D9" s="2">
        <f>VLOOKUP(B9,[1]Sheet7!A:B,2,0)</f>
        <v>12.830193657333332</v>
      </c>
      <c r="E9" s="2">
        <f>VLOOKUP(B9,[1]Sheet7!A:C,3,0)</f>
        <v>5.5687921354999999</v>
      </c>
      <c r="F9" s="2">
        <f>VLOOKUP(B9,[1]Sheet7!A:D,4,0)</f>
        <v>4.5101947633333337</v>
      </c>
      <c r="G9" s="3">
        <v>0.96356635514940903</v>
      </c>
      <c r="H9" s="3">
        <v>1.1762629369105301E-4</v>
      </c>
    </row>
    <row r="10" spans="1:8" x14ac:dyDescent="0.25">
      <c r="A10" s="8"/>
      <c r="B10" s="2" t="s">
        <v>14</v>
      </c>
      <c r="C10" s="2" t="s">
        <v>13</v>
      </c>
      <c r="D10" s="2">
        <f>VLOOKUP(B10,[1]Sheet7!A:B,2,0)</f>
        <v>21.224878156666666</v>
      </c>
      <c r="E10" s="2">
        <f>VLOOKUP(B10,[1]Sheet7!A:C,3,0)</f>
        <v>15.815662345</v>
      </c>
      <c r="F10" s="2">
        <f>VLOOKUP(B10,[1]Sheet7!A:D,4,0)</f>
        <v>7.009366548</v>
      </c>
      <c r="G10" s="3">
        <v>0.95258679639264299</v>
      </c>
      <c r="H10" s="3">
        <v>2.5707804389552003E-4</v>
      </c>
    </row>
    <row r="11" spans="1:8" x14ac:dyDescent="0.25">
      <c r="A11" s="8"/>
      <c r="B11" s="2" t="s">
        <v>15</v>
      </c>
      <c r="C11" s="2" t="s">
        <v>16</v>
      </c>
      <c r="D11" s="2">
        <f>VLOOKUP(B11,[1]Sheet7!A:B,2,0)</f>
        <v>3.5966457353333339</v>
      </c>
      <c r="E11" s="2">
        <f>VLOOKUP(B11,[1]Sheet7!A:C,3,0)</f>
        <v>0.48609354500000002</v>
      </c>
      <c r="F11" s="2">
        <f>VLOOKUP(B11,[1]Sheet7!A:D,4,0)</f>
        <v>1E-4</v>
      </c>
      <c r="G11" s="3">
        <v>0.95409868741244097</v>
      </c>
      <c r="H11" s="3">
        <v>2.3353018182170599E-4</v>
      </c>
    </row>
    <row r="12" spans="1:8" x14ac:dyDescent="0.25">
      <c r="A12" s="8" t="s">
        <v>54</v>
      </c>
      <c r="B12" s="2" t="s">
        <v>17</v>
      </c>
      <c r="C12" s="2" t="s">
        <v>13</v>
      </c>
      <c r="D12" s="2">
        <f>VLOOKUP(B12,[1]Sheet7!A:B,2,0)</f>
        <v>4.7873847940000003</v>
      </c>
      <c r="E12" s="2">
        <f>VLOOKUP(B12,[1]Sheet7!A:C,3,0)</f>
        <v>1E-4</v>
      </c>
      <c r="F12" s="2">
        <f>VLOOKUP(B12,[1]Sheet7!A:D,4,0)</f>
        <v>1E-4</v>
      </c>
      <c r="G12" s="3">
        <v>0.98288837573787102</v>
      </c>
      <c r="H12" s="3">
        <v>1.23658322319642E-5</v>
      </c>
    </row>
    <row r="13" spans="1:8" x14ac:dyDescent="0.25">
      <c r="A13" s="8"/>
      <c r="B13" s="2" t="s">
        <v>18</v>
      </c>
      <c r="C13" s="2" t="s">
        <v>19</v>
      </c>
      <c r="D13" s="2">
        <f>VLOOKUP(B13,[1]Sheet7!A:B,2,0)</f>
        <v>2.9998149949999999</v>
      </c>
      <c r="E13" s="2">
        <f>VLOOKUP(B13,[1]Sheet7!A:C,3,0)</f>
        <v>8.0491597499999998E-2</v>
      </c>
      <c r="F13" s="2">
        <f>VLOOKUP(B13,[1]Sheet7!A:D,4,0)</f>
        <v>1E-4</v>
      </c>
      <c r="G13" s="3">
        <v>0.97235124581199195</v>
      </c>
      <c r="H13" s="3">
        <v>5.1750803890193702E-5</v>
      </c>
    </row>
    <row r="14" spans="1:8" x14ac:dyDescent="0.25">
      <c r="A14" s="8"/>
      <c r="B14" s="2" t="s">
        <v>20</v>
      </c>
      <c r="C14" s="2" t="s">
        <v>21</v>
      </c>
      <c r="D14" s="2">
        <f>VLOOKUP(B14,[1]Sheet7!A:B,2,0)</f>
        <v>14.232610163000002</v>
      </c>
      <c r="E14" s="2">
        <f>VLOOKUP(B14,[1]Sheet7!A:C,3,0)</f>
        <v>4.8020684540000005</v>
      </c>
      <c r="F14" s="2">
        <f>VLOOKUP(B14,[1]Sheet7!A:D,4,0)</f>
        <v>4.2562333396666672</v>
      </c>
      <c r="G14" s="3">
        <v>0.96935806413377001</v>
      </c>
      <c r="H14" s="3">
        <v>7.0283602683129901E-5</v>
      </c>
    </row>
    <row r="15" spans="1:8" x14ac:dyDescent="0.25">
      <c r="A15" s="8"/>
      <c r="B15" s="2" t="s">
        <v>22</v>
      </c>
      <c r="C15" s="2" t="s">
        <v>23</v>
      </c>
      <c r="D15" s="2">
        <f>VLOOKUP(B15,[1]Sheet7!A:B,2,0)</f>
        <v>0.71546884266666677</v>
      </c>
      <c r="E15" s="2">
        <f>VLOOKUP(B15,[1]Sheet7!A:C,3,0)</f>
        <v>0.14400868049999999</v>
      </c>
      <c r="F15" s="2">
        <f>VLOOKUP(B15,[1]Sheet7!A:D,4,0)</f>
        <v>1E-4</v>
      </c>
      <c r="G15" s="3">
        <v>0.96884172415957803</v>
      </c>
      <c r="H15" s="3">
        <v>7.3867882661282595E-5</v>
      </c>
    </row>
    <row r="16" spans="1:8" x14ac:dyDescent="0.25">
      <c r="A16" s="8"/>
      <c r="B16" s="2" t="s">
        <v>10</v>
      </c>
      <c r="C16" s="2" t="s">
        <v>9</v>
      </c>
      <c r="D16" s="2">
        <f>VLOOKUP(B16,[1]Sheet7!A:B,2,0)</f>
        <v>7.7333719576666669</v>
      </c>
      <c r="E16" s="2">
        <f>VLOOKUP(B16,[1]Sheet7!A:C,3,0)</f>
        <v>4.3863927734999999</v>
      </c>
      <c r="F16" s="2">
        <f>VLOOKUP(B16,[1]Sheet7!A:D,4,0)</f>
        <v>1.2357835570000002</v>
      </c>
      <c r="G16" s="3">
        <v>0.96345578396700204</v>
      </c>
      <c r="H16" s="3">
        <v>1.1869051636770299E-4</v>
      </c>
    </row>
    <row r="17" spans="1:8" x14ac:dyDescent="0.25">
      <c r="A17" s="8"/>
      <c r="B17" s="2" t="s">
        <v>24</v>
      </c>
      <c r="C17" s="2" t="s">
        <v>25</v>
      </c>
      <c r="D17" s="2">
        <f>VLOOKUP(B17,[1]Sheet7!A:B,2,0)</f>
        <v>0.50527918166666663</v>
      </c>
      <c r="E17" s="2">
        <f>VLOOKUP(B17,[1]Sheet7!A:C,3,0)</f>
        <v>1E-4</v>
      </c>
      <c r="F17" s="2">
        <f>VLOOKUP(B17,[1]Sheet7!A:D,4,0)</f>
        <v>1E-4</v>
      </c>
      <c r="G17" s="3">
        <v>0.96302011078097305</v>
      </c>
      <c r="H17" s="3">
        <v>1.2294564009307499E-4</v>
      </c>
    </row>
    <row r="18" spans="1:8" x14ac:dyDescent="0.25">
      <c r="A18" s="8"/>
      <c r="B18" s="2" t="s">
        <v>15</v>
      </c>
      <c r="C18" s="2" t="s">
        <v>16</v>
      </c>
      <c r="D18" s="2">
        <f>VLOOKUP(B18,[1]Sheet7!A:B,2,0)</f>
        <v>3.5966457353333339</v>
      </c>
      <c r="E18" s="2">
        <f>VLOOKUP(B18,[1]Sheet7!A:C,3,0)</f>
        <v>0.48609354500000002</v>
      </c>
      <c r="F18" s="2">
        <f>VLOOKUP(B18,[1]Sheet7!A:D,4,0)</f>
        <v>1E-4</v>
      </c>
      <c r="G18" s="3">
        <v>0.95202584345443797</v>
      </c>
      <c r="H18" s="3">
        <v>2.6619709832953502E-4</v>
      </c>
    </row>
    <row r="19" spans="1:8" x14ac:dyDescent="0.25">
      <c r="A19" s="8" t="s">
        <v>55</v>
      </c>
      <c r="B19" s="2" t="s">
        <v>26</v>
      </c>
      <c r="C19" s="2" t="s">
        <v>6</v>
      </c>
      <c r="D19" s="2">
        <f>VLOOKUP(B19,[1]Sheet7!A:B,2,0)</f>
        <v>2.6103042053333332</v>
      </c>
      <c r="E19" s="2">
        <f>VLOOKUP(B19,[1]Sheet7!A:C,3,0)</f>
        <v>1E-4</v>
      </c>
      <c r="F19" s="2">
        <f>VLOOKUP(B19,[1]Sheet7!A:D,4,0)</f>
        <v>1E-4</v>
      </c>
      <c r="G19" s="3">
        <v>0.98126348268554697</v>
      </c>
      <c r="H19" s="3">
        <v>1.62137565964393E-5</v>
      </c>
    </row>
    <row r="20" spans="1:8" x14ac:dyDescent="0.25">
      <c r="A20" s="8"/>
      <c r="B20" s="2" t="s">
        <v>27</v>
      </c>
      <c r="C20" s="2" t="s">
        <v>6</v>
      </c>
      <c r="D20" s="2">
        <f>VLOOKUP(B20,[1]Sheet7!A:B,2,0)</f>
        <v>3.5390875476666666</v>
      </c>
      <c r="E20" s="2">
        <f>VLOOKUP(B20,[1]Sheet7!A:C,3,0)</f>
        <v>1E-4</v>
      </c>
      <c r="F20" s="2">
        <f>VLOOKUP(B20,[1]Sheet7!A:D,4,0)</f>
        <v>1E-4</v>
      </c>
      <c r="G20" s="5">
        <v>0.96540910327818497</v>
      </c>
      <c r="H20" s="5">
        <v>1.00806788929209E-4</v>
      </c>
    </row>
    <row r="21" spans="1:8" x14ac:dyDescent="0.25">
      <c r="A21" s="8"/>
      <c r="B21" s="2" t="s">
        <v>28</v>
      </c>
      <c r="C21" s="2" t="s">
        <v>19</v>
      </c>
      <c r="D21" s="2">
        <f>VLOOKUP(B21,[1]Sheet7!A:B,2,0)</f>
        <v>27.385028379999998</v>
      </c>
      <c r="E21" s="2">
        <f>VLOOKUP(B21,[1]Sheet7!A:C,3,0)</f>
        <v>4.0853294550000001</v>
      </c>
      <c r="F21" s="2">
        <f>VLOOKUP(B21,[1]Sheet7!A:D,4,0)</f>
        <v>1E-4</v>
      </c>
      <c r="G21" s="5">
        <v>0.97639221020770595</v>
      </c>
      <c r="H21" s="5">
        <v>3.2313538464112702E-5</v>
      </c>
    </row>
    <row r="22" spans="1:8" x14ac:dyDescent="0.25">
      <c r="A22" s="8"/>
      <c r="B22" s="2" t="s">
        <v>29</v>
      </c>
      <c r="C22" s="2" t="s">
        <v>30</v>
      </c>
      <c r="D22" s="2">
        <f>VLOOKUP(B22,[1]Sheet7!A:B,2,0)</f>
        <v>26.283878200000004</v>
      </c>
      <c r="E22" s="2">
        <f>VLOOKUP(B22,[1]Sheet7!A:C,3,0)</f>
        <v>4.4030660904999994</v>
      </c>
      <c r="F22" s="2">
        <f>VLOOKUP(B22,[1]Sheet7!A:D,4,0)</f>
        <v>0.43825544266666666</v>
      </c>
      <c r="G22" s="5">
        <v>0.97082861982595503</v>
      </c>
      <c r="H22" s="5">
        <v>6.0710023626953102E-5</v>
      </c>
    </row>
    <row r="23" spans="1:8" x14ac:dyDescent="0.25">
      <c r="A23" s="8"/>
      <c r="B23" s="2" t="s">
        <v>31</v>
      </c>
      <c r="C23" s="2" t="s">
        <v>13</v>
      </c>
      <c r="D23" s="2">
        <f>VLOOKUP(B23,[1]Sheet7!A:B,2,0)</f>
        <v>18.524517240000002</v>
      </c>
      <c r="E23" s="2">
        <f>VLOOKUP(B23,[1]Sheet7!A:C,3,0)</f>
        <v>5.1281763475000002</v>
      </c>
      <c r="F23" s="2">
        <f>VLOOKUP(B23,[1]Sheet7!A:D,4,0)</f>
        <v>7.8374626436666661</v>
      </c>
      <c r="G23" s="5">
        <v>0.95432736192079204</v>
      </c>
      <c r="H23" s="5">
        <v>2.3009738924750799E-4</v>
      </c>
    </row>
    <row r="24" spans="1:8" x14ac:dyDescent="0.25">
      <c r="A24" s="8" t="s">
        <v>56</v>
      </c>
      <c r="B24" s="2" t="s">
        <v>32</v>
      </c>
      <c r="C24" s="2" t="s">
        <v>33</v>
      </c>
      <c r="D24" s="2">
        <f>VLOOKUP(B24,[1]Sheet7!A:B,2,0)</f>
        <v>1574.346767</v>
      </c>
      <c r="E24" s="2">
        <f>VLOOKUP(B24,[1]Sheet7!A:C,3,0)</f>
        <v>6.8785783999999989E-2</v>
      </c>
      <c r="F24" s="2">
        <f>VLOOKUP(B24,[1]Sheet7!A:D,4,0)</f>
        <v>1E-4</v>
      </c>
      <c r="G24" s="3">
        <v>0.99901867015761503</v>
      </c>
      <c r="H24" s="3">
        <v>2.3608333066249501E-9</v>
      </c>
    </row>
    <row r="25" spans="1:8" s="4" customFormat="1" x14ac:dyDescent="0.25">
      <c r="A25" s="8"/>
      <c r="B25" s="1" t="s">
        <v>34</v>
      </c>
      <c r="C25" s="1" t="s">
        <v>33</v>
      </c>
      <c r="D25" s="1">
        <f>VLOOKUP(B25,[1]Sheet7!A:B,2,0)</f>
        <v>1514.5699139666667</v>
      </c>
      <c r="E25" s="1">
        <f>VLOOKUP(B25,[1]Sheet7!A:C,3,0)</f>
        <v>7.8659016499999998E-2</v>
      </c>
      <c r="F25" s="1">
        <f>VLOOKUP(B25,[1]Sheet7!A:D,4,0)</f>
        <v>1E-4</v>
      </c>
      <c r="G25" s="4">
        <v>0.98418105126244704</v>
      </c>
      <c r="H25" s="4">
        <v>9.7792599524915096E-6</v>
      </c>
    </row>
    <row r="26" spans="1:8" x14ac:dyDescent="0.25">
      <c r="A26" s="8"/>
      <c r="B26" s="2" t="s">
        <v>35</v>
      </c>
      <c r="C26" s="2" t="s">
        <v>33</v>
      </c>
      <c r="D26" s="2">
        <f>VLOOKUP(B26,[1]Sheet7!A:B,2,0)</f>
        <v>13.106563267</v>
      </c>
      <c r="E26" s="2">
        <f>VLOOKUP(B26,[1]Sheet7!A:C,3,0)</f>
        <v>2.0154123830000001</v>
      </c>
      <c r="F26" s="2">
        <f>VLOOKUP(B26,[1]Sheet7!A:D,4,0)</f>
        <v>1.3543497819999999</v>
      </c>
      <c r="G26" s="3">
        <v>0.97856640313724297</v>
      </c>
      <c r="H26" s="3">
        <v>2.4222418638197899E-5</v>
      </c>
    </row>
    <row r="27" spans="1:8" x14ac:dyDescent="0.25">
      <c r="A27" s="8"/>
      <c r="B27" s="2" t="s">
        <v>31</v>
      </c>
      <c r="C27" s="2" t="s">
        <v>13</v>
      </c>
      <c r="D27" s="2">
        <f>VLOOKUP(B27,[1]Sheet7!A:B,2,0)</f>
        <v>18.524517240000002</v>
      </c>
      <c r="E27" s="2">
        <f>VLOOKUP(B27,[1]Sheet7!A:C,3,0)</f>
        <v>5.1281763475000002</v>
      </c>
      <c r="F27" s="2">
        <f>VLOOKUP(B27,[1]Sheet7!A:D,4,0)</f>
        <v>7.8374626436666661</v>
      </c>
      <c r="G27" s="3">
        <v>0.96825663971865605</v>
      </c>
      <c r="H27" s="3">
        <v>7.8073095489017405E-5</v>
      </c>
    </row>
    <row r="28" spans="1:8" x14ac:dyDescent="0.25">
      <c r="A28" s="8"/>
      <c r="B28" s="2" t="s">
        <v>12</v>
      </c>
      <c r="C28" s="2" t="s">
        <v>13</v>
      </c>
      <c r="D28" s="2">
        <f>VLOOKUP(B28,[1]Sheet7!A:B,2,0)</f>
        <v>12.830193657333332</v>
      </c>
      <c r="E28" s="2">
        <f>VLOOKUP(B28,[1]Sheet7!A:C,3,0)</f>
        <v>5.5687921354999999</v>
      </c>
      <c r="F28" s="2">
        <f>VLOOKUP(B28,[1]Sheet7!A:D,4,0)</f>
        <v>4.5101947633333337</v>
      </c>
      <c r="G28" s="3">
        <v>0.96420080567969402</v>
      </c>
      <c r="H28" s="3">
        <v>1.11641485376124E-4</v>
      </c>
    </row>
    <row r="29" spans="1:8" s="4" customFormat="1" x14ac:dyDescent="0.25">
      <c r="A29" s="8"/>
      <c r="B29" s="1" t="s">
        <v>36</v>
      </c>
      <c r="C29" s="1" t="s">
        <v>6</v>
      </c>
      <c r="D29" s="1">
        <f>VLOOKUP(B29,[1]Sheet7!A:B,2,0)</f>
        <v>133.08134596666667</v>
      </c>
      <c r="E29" s="1">
        <f>VLOOKUP(B29,[1]Sheet7!A:C,3,0)</f>
        <v>3.1982925215</v>
      </c>
      <c r="F29" s="1">
        <f>VLOOKUP(B29,[1]Sheet7!A:D,4,0)</f>
        <v>1.5038347959999998</v>
      </c>
      <c r="G29" s="4">
        <v>0.99836323860910903</v>
      </c>
      <c r="H29" s="4">
        <v>1.0948707274138801E-8</v>
      </c>
    </row>
    <row r="30" spans="1:8" x14ac:dyDescent="0.25">
      <c r="A30" s="8"/>
      <c r="B30" s="2" t="s">
        <v>26</v>
      </c>
      <c r="C30" s="2" t="s">
        <v>6</v>
      </c>
      <c r="D30" s="2">
        <f>VLOOKUP(B30,[1]Sheet7!A:B,2,0)</f>
        <v>2.6103042053333332</v>
      </c>
      <c r="E30" s="2">
        <f>VLOOKUP(B30,[1]Sheet7!A:C,3,0)</f>
        <v>1E-4</v>
      </c>
      <c r="F30" s="2">
        <f>VLOOKUP(B30,[1]Sheet7!A:D,4,0)</f>
        <v>1E-4</v>
      </c>
      <c r="G30" s="3">
        <v>0.98155126268994497</v>
      </c>
      <c r="H30" s="3">
        <v>1.5481439269215999E-5</v>
      </c>
    </row>
    <row r="31" spans="1:8" x14ac:dyDescent="0.25">
      <c r="A31" s="8"/>
      <c r="B31" s="2" t="s">
        <v>7</v>
      </c>
      <c r="C31" s="2" t="s">
        <v>6</v>
      </c>
      <c r="D31" s="2">
        <f>VLOOKUP(B31,[1]Sheet7!A:B,2,0)</f>
        <v>22.111497046666667</v>
      </c>
      <c r="E31" s="2">
        <f>VLOOKUP(B31,[1]Sheet7!A:C,3,0)</f>
        <v>7.6964046149999996</v>
      </c>
      <c r="F31" s="2">
        <f>VLOOKUP(B31,[1]Sheet7!A:D,4,0)</f>
        <v>3.2257862753333337</v>
      </c>
      <c r="G31" s="3">
        <v>0.97386953425526301</v>
      </c>
      <c r="H31" s="3">
        <v>4.3735196588512403E-5</v>
      </c>
    </row>
    <row r="32" spans="1:8" x14ac:dyDescent="0.25">
      <c r="A32" s="8"/>
      <c r="B32" s="2" t="s">
        <v>5</v>
      </c>
      <c r="C32" s="2" t="s">
        <v>6</v>
      </c>
      <c r="D32" s="2">
        <f>VLOOKUP(B32,[1]Sheet7!A:B,2,0)</f>
        <v>11.385842126666667</v>
      </c>
      <c r="E32" s="2">
        <f>VLOOKUP(B32,[1]Sheet7!A:C,3,0)</f>
        <v>4.7639692505000006</v>
      </c>
      <c r="F32" s="2">
        <f>VLOOKUP(B32,[1]Sheet7!A:D,4,0)</f>
        <v>1.8211000253333332</v>
      </c>
      <c r="G32" s="3">
        <v>0.95567937472807396</v>
      </c>
      <c r="H32" s="3">
        <v>2.1047884448366399E-4</v>
      </c>
    </row>
    <row r="33" spans="1:8" x14ac:dyDescent="0.25">
      <c r="A33" s="8"/>
      <c r="B33" s="2" t="s">
        <v>37</v>
      </c>
      <c r="C33" s="2" t="s">
        <v>9</v>
      </c>
      <c r="D33" s="2">
        <f>VLOOKUP(B33,[1]Sheet7!A:B,2,0)</f>
        <v>10.101696419</v>
      </c>
      <c r="E33" s="2">
        <f>VLOOKUP(B33,[1]Sheet7!A:C,3,0)</f>
        <v>1E-4</v>
      </c>
      <c r="F33" s="2">
        <f>VLOOKUP(B33,[1]Sheet7!A:D,4,0)</f>
        <v>0.42152222333333333</v>
      </c>
      <c r="G33" s="3">
        <v>0.99442436878289997</v>
      </c>
      <c r="H33" s="3">
        <v>4.3152330775342302E-7</v>
      </c>
    </row>
    <row r="34" spans="1:8" x14ac:dyDescent="0.25">
      <c r="A34" s="8"/>
      <c r="B34" s="2" t="s">
        <v>38</v>
      </c>
      <c r="C34" s="2" t="s">
        <v>9</v>
      </c>
      <c r="D34" s="2">
        <f>VLOOKUP(B34,[1]Sheet7!A:B,2,0)</f>
        <v>85.862800010000001</v>
      </c>
      <c r="E34" s="2">
        <f>VLOOKUP(B34,[1]Sheet7!A:C,3,0)</f>
        <v>15.252117865000001</v>
      </c>
      <c r="F34" s="2">
        <f>VLOOKUP(B34,[1]Sheet7!A:D,4,0)</f>
        <v>18.667213104666668</v>
      </c>
      <c r="G34" s="3">
        <v>0.98507467024573503</v>
      </c>
      <c r="H34" s="3">
        <v>8.21935207673263E-6</v>
      </c>
    </row>
    <row r="35" spans="1:8" x14ac:dyDescent="0.25">
      <c r="A35" s="8"/>
      <c r="B35" s="2" t="s">
        <v>11</v>
      </c>
      <c r="C35" s="2" t="s">
        <v>9</v>
      </c>
      <c r="D35" s="2">
        <f>VLOOKUP(B35,[1]Sheet7!A:B,2,0)</f>
        <v>0.95253905366666658</v>
      </c>
      <c r="E35" s="2">
        <f>VLOOKUP(B35,[1]Sheet7!A:C,3,0)</f>
        <v>1E-4</v>
      </c>
      <c r="F35" s="2">
        <f>VLOOKUP(B35,[1]Sheet7!A:D,4,0)</f>
        <v>1E-4</v>
      </c>
      <c r="G35" s="3">
        <v>0.984841415400739</v>
      </c>
      <c r="H35" s="3">
        <v>8.6092507372015297E-6</v>
      </c>
    </row>
    <row r="36" spans="1:8" x14ac:dyDescent="0.25">
      <c r="A36" s="8"/>
      <c r="B36" s="2" t="s">
        <v>39</v>
      </c>
      <c r="C36" s="2" t="s">
        <v>4</v>
      </c>
      <c r="D36" s="2">
        <f>VLOOKUP(B36,[1]Sheet7!A:B,2,0)</f>
        <v>18.895612070000002</v>
      </c>
      <c r="E36" s="2">
        <f>VLOOKUP(B36,[1]Sheet7!A:C,3,0)</f>
        <v>1.0437579690000001</v>
      </c>
      <c r="F36" s="2">
        <f>VLOOKUP(B36,[1]Sheet7!A:D,4,0)</f>
        <v>3.2077462676666664</v>
      </c>
      <c r="G36" s="3">
        <v>0.99298284666322301</v>
      </c>
      <c r="H36" s="3">
        <v>8.5927952708786403E-7</v>
      </c>
    </row>
    <row r="37" spans="1:8" x14ac:dyDescent="0.25">
      <c r="A37" s="8"/>
      <c r="B37" s="2" t="s">
        <v>40</v>
      </c>
      <c r="C37" s="2" t="s">
        <v>4</v>
      </c>
      <c r="D37" s="2">
        <f>VLOOKUP(B37,[1]Sheet7!A:B,2,0)</f>
        <v>2.0784348059999997</v>
      </c>
      <c r="E37" s="2">
        <f>VLOOKUP(B37,[1]Sheet7!A:C,3,0)</f>
        <v>0.200511561</v>
      </c>
      <c r="F37" s="2">
        <f>VLOOKUP(B37,[1]Sheet7!A:D,4,0)</f>
        <v>0.33511106166666665</v>
      </c>
      <c r="G37" s="3">
        <v>0.97525202367512998</v>
      </c>
      <c r="H37" s="3">
        <v>3.7193157994330802E-5</v>
      </c>
    </row>
    <row r="38" spans="1:8" x14ac:dyDescent="0.25">
      <c r="A38" s="8"/>
      <c r="B38" s="2" t="s">
        <v>41</v>
      </c>
      <c r="C38" s="2" t="s">
        <v>21</v>
      </c>
      <c r="D38" s="2">
        <f>VLOOKUP(B38,[1]Sheet7!A:B,2,0)</f>
        <v>29.230881096666668</v>
      </c>
      <c r="E38" s="2">
        <f>VLOOKUP(B38,[1]Sheet7!A:C,3,0)</f>
        <v>2.5788233890000001</v>
      </c>
      <c r="F38" s="2">
        <f>VLOOKUP(B38,[1]Sheet7!A:D,4,0)</f>
        <v>1E-4</v>
      </c>
      <c r="G38" s="3">
        <v>0.96145992997777496</v>
      </c>
      <c r="H38" s="3">
        <v>1.3900769150554401E-4</v>
      </c>
    </row>
    <row r="39" spans="1:8" x14ac:dyDescent="0.25">
      <c r="A39" s="8"/>
      <c r="B39" s="2" t="s">
        <v>20</v>
      </c>
      <c r="C39" s="2" t="s">
        <v>21</v>
      </c>
      <c r="D39" s="2">
        <f>VLOOKUP(B39,[1]Sheet7!A:B,2,0)</f>
        <v>14.232610163000002</v>
      </c>
      <c r="E39" s="2">
        <f>VLOOKUP(B39,[1]Sheet7!A:C,3,0)</f>
        <v>4.8020684540000005</v>
      </c>
      <c r="F39" s="2">
        <f>VLOOKUP(B39,[1]Sheet7!A:D,4,0)</f>
        <v>4.2562333396666672</v>
      </c>
      <c r="G39" s="3">
        <v>0.95536858124405799</v>
      </c>
      <c r="H39" s="3">
        <v>2.1488695981331001E-4</v>
      </c>
    </row>
    <row r="40" spans="1:8" x14ac:dyDescent="0.25">
      <c r="A40" s="8"/>
      <c r="B40" s="2" t="s">
        <v>42</v>
      </c>
      <c r="C40" s="2" t="s">
        <v>43</v>
      </c>
      <c r="D40" s="2">
        <f>VLOOKUP(B40,[1]Sheet7!A:B,2,0)</f>
        <v>5.1902303779999999</v>
      </c>
      <c r="E40" s="2">
        <f>VLOOKUP(B40,[1]Sheet7!A:C,3,0)</f>
        <v>0.91200783550000009</v>
      </c>
      <c r="F40" s="2">
        <f>VLOOKUP(B40,[1]Sheet7!A:D,4,0)</f>
        <v>0.46009884499999992</v>
      </c>
      <c r="G40" s="3">
        <v>0.980282321133495</v>
      </c>
      <c r="H40" s="3">
        <v>1.8882637745854E-5</v>
      </c>
    </row>
    <row r="41" spans="1:8" x14ac:dyDescent="0.25">
      <c r="A41" s="8" t="s">
        <v>57</v>
      </c>
      <c r="B41" s="2" t="s">
        <v>32</v>
      </c>
      <c r="C41" s="2" t="s">
        <v>33</v>
      </c>
      <c r="D41" s="2">
        <f>VLOOKUP(B41,[1]Sheet7!A:B,2,0)</f>
        <v>1574.346767</v>
      </c>
      <c r="E41" s="2">
        <f>VLOOKUP(B41,[1]Sheet7!A:C,3,0)</f>
        <v>6.8785783999999989E-2</v>
      </c>
      <c r="F41" s="2">
        <f>VLOOKUP(B41,[1]Sheet7!A:D,4,0)</f>
        <v>1E-4</v>
      </c>
      <c r="G41" s="3">
        <v>0.99644952683307497</v>
      </c>
      <c r="H41" s="3">
        <v>1.11594176122054E-7</v>
      </c>
    </row>
    <row r="42" spans="1:8" x14ac:dyDescent="0.25">
      <c r="A42" s="8"/>
      <c r="B42" s="2" t="s">
        <v>35</v>
      </c>
      <c r="C42" s="2" t="s">
        <v>33</v>
      </c>
      <c r="D42" s="2">
        <f>VLOOKUP(B42,[1]Sheet7!A:B,2,0)</f>
        <v>13.106563267</v>
      </c>
      <c r="E42" s="2">
        <f>VLOOKUP(B42,[1]Sheet7!A:C,3,0)</f>
        <v>2.0154123830000001</v>
      </c>
      <c r="F42" s="2">
        <f>VLOOKUP(B42,[1]Sheet7!A:D,4,0)</f>
        <v>1.3543497819999999</v>
      </c>
      <c r="G42" s="3">
        <v>0.968624095793853</v>
      </c>
      <c r="H42" s="3">
        <v>7.5414087206571195E-5</v>
      </c>
    </row>
    <row r="43" spans="1:8" s="4" customFormat="1" x14ac:dyDescent="0.25">
      <c r="A43" s="8"/>
      <c r="B43" s="1" t="s">
        <v>34</v>
      </c>
      <c r="C43" s="1" t="s">
        <v>33</v>
      </c>
      <c r="D43" s="1">
        <f>VLOOKUP(B43,[1]Sheet7!A:B,2,0)</f>
        <v>1514.5699139666667</v>
      </c>
      <c r="E43" s="1">
        <f>VLOOKUP(B43,[1]Sheet7!A:C,3,0)</f>
        <v>7.8659016499999998E-2</v>
      </c>
      <c r="F43" s="1">
        <f>VLOOKUP(B43,[1]Sheet7!A:D,4,0)</f>
        <v>1E-4</v>
      </c>
      <c r="G43" s="4">
        <v>0.98153202744400103</v>
      </c>
      <c r="H43" s="4">
        <v>1.5529688617288401E-5</v>
      </c>
    </row>
    <row r="44" spans="1:8" x14ac:dyDescent="0.25">
      <c r="A44" s="8"/>
      <c r="B44" s="2" t="s">
        <v>36</v>
      </c>
      <c r="C44" s="2" t="s">
        <v>6</v>
      </c>
      <c r="D44" s="2">
        <f>VLOOKUP(B44,[1]Sheet7!A:B,2,0)</f>
        <v>133.08134596666667</v>
      </c>
      <c r="E44" s="2">
        <f>VLOOKUP(B44,[1]Sheet7!A:C,3,0)</f>
        <v>3.1982925215</v>
      </c>
      <c r="F44" s="2">
        <f>VLOOKUP(B44,[1]Sheet7!A:D,4,0)</f>
        <v>1.5038347959999998</v>
      </c>
      <c r="G44" s="3">
        <v>0.99363155847551798</v>
      </c>
      <c r="H44" s="3">
        <v>6.4263275190157298E-7</v>
      </c>
    </row>
    <row r="45" spans="1:8" x14ac:dyDescent="0.25">
      <c r="A45" s="8"/>
      <c r="B45" s="2" t="s">
        <v>26</v>
      </c>
      <c r="C45" s="2" t="s">
        <v>6</v>
      </c>
      <c r="D45" s="2">
        <f>VLOOKUP(B45,[1]Sheet7!A:B,2,0)</f>
        <v>2.6103042053333332</v>
      </c>
      <c r="E45" s="2">
        <f>VLOOKUP(B45,[1]Sheet7!A:C,3,0)</f>
        <v>1E-4</v>
      </c>
      <c r="F45" s="2">
        <f>VLOOKUP(B45,[1]Sheet7!A:D,4,0)</f>
        <v>1E-4</v>
      </c>
      <c r="G45" s="3">
        <v>0.97532626679436096</v>
      </c>
      <c r="H45" s="3">
        <v>3.6861496782503201E-5</v>
      </c>
    </row>
    <row r="46" spans="1:8" x14ac:dyDescent="0.25">
      <c r="A46" s="8"/>
      <c r="B46" s="2" t="s">
        <v>7</v>
      </c>
      <c r="C46" s="2" t="s">
        <v>6</v>
      </c>
      <c r="D46" s="2">
        <f>VLOOKUP(B46,[1]Sheet7!A:B,2,0)</f>
        <v>22.111497046666667</v>
      </c>
      <c r="E46" s="2">
        <f>VLOOKUP(B46,[1]Sheet7!A:C,3,0)</f>
        <v>7.6964046149999996</v>
      </c>
      <c r="F46" s="2">
        <f>VLOOKUP(B46,[1]Sheet7!A:D,4,0)</f>
        <v>3.2257862753333337</v>
      </c>
      <c r="G46" s="3">
        <v>0.97917601616889605</v>
      </c>
      <c r="H46" s="3">
        <v>2.2224081841937201E-5</v>
      </c>
    </row>
    <row r="47" spans="1:8" x14ac:dyDescent="0.25">
      <c r="A47" s="8"/>
      <c r="B47" s="2" t="s">
        <v>5</v>
      </c>
      <c r="C47" s="2" t="s">
        <v>6</v>
      </c>
      <c r="D47" s="2">
        <f>VLOOKUP(B47,[1]Sheet7!A:B,2,0)</f>
        <v>11.385842126666667</v>
      </c>
      <c r="E47" s="2">
        <f>VLOOKUP(B47,[1]Sheet7!A:C,3,0)</f>
        <v>4.7639692505000006</v>
      </c>
      <c r="F47" s="2">
        <f>VLOOKUP(B47,[1]Sheet7!A:D,4,0)</f>
        <v>1.8211000253333332</v>
      </c>
      <c r="G47" s="3">
        <v>0.95625059300542903</v>
      </c>
      <c r="H47" s="3">
        <v>2.02533231953961E-4</v>
      </c>
    </row>
    <row r="48" spans="1:8" x14ac:dyDescent="0.25">
      <c r="A48" s="8"/>
      <c r="B48" s="2" t="s">
        <v>37</v>
      </c>
      <c r="C48" s="2" t="s">
        <v>9</v>
      </c>
      <c r="D48" s="2">
        <f>VLOOKUP(B48,[1]Sheet7!A:B,2,0)</f>
        <v>10.101696419</v>
      </c>
      <c r="E48" s="2">
        <f>VLOOKUP(B48,[1]Sheet7!A:C,3,0)</f>
        <v>1E-4</v>
      </c>
      <c r="F48" s="2">
        <f>VLOOKUP(B48,[1]Sheet7!A:D,4,0)</f>
        <v>0.42152222333333333</v>
      </c>
      <c r="G48" s="3">
        <v>0.99042192482149005</v>
      </c>
      <c r="H48" s="3">
        <v>2.18097011317475E-6</v>
      </c>
    </row>
    <row r="49" spans="1:8" x14ac:dyDescent="0.25">
      <c r="A49" s="8"/>
      <c r="B49" s="2" t="s">
        <v>38</v>
      </c>
      <c r="C49" s="2" t="s">
        <v>9</v>
      </c>
      <c r="D49" s="2">
        <f>VLOOKUP(B49,[1]Sheet7!A:B,2,0)</f>
        <v>85.862800010000001</v>
      </c>
      <c r="E49" s="2">
        <f>VLOOKUP(B49,[1]Sheet7!A:C,3,0)</f>
        <v>15.252117865000001</v>
      </c>
      <c r="F49" s="2">
        <f>VLOOKUP(B49,[1]Sheet7!A:D,4,0)</f>
        <v>18.667213104666668</v>
      </c>
      <c r="G49" s="3">
        <v>0.97397145950414199</v>
      </c>
      <c r="H49" s="3">
        <v>4.3228740827849797E-5</v>
      </c>
    </row>
    <row r="50" spans="1:8" x14ac:dyDescent="0.25">
      <c r="A50" s="8"/>
      <c r="B50" s="2" t="s">
        <v>11</v>
      </c>
      <c r="C50" s="2" t="s">
        <v>9</v>
      </c>
      <c r="D50" s="2">
        <f>VLOOKUP(B50,[1]Sheet7!A:B,2,0)</f>
        <v>0.95253905366666658</v>
      </c>
      <c r="E50" s="2">
        <f>VLOOKUP(B50,[1]Sheet7!A:C,3,0)</f>
        <v>1E-4</v>
      </c>
      <c r="F50" s="2">
        <f>VLOOKUP(B50,[1]Sheet7!A:D,4,0)</f>
        <v>1E-4</v>
      </c>
      <c r="G50" s="3">
        <v>0.97293172809981998</v>
      </c>
      <c r="H50" s="3">
        <v>4.8580601853087698E-5</v>
      </c>
    </row>
    <row r="51" spans="1:8" x14ac:dyDescent="0.25">
      <c r="A51" s="8"/>
      <c r="B51" s="2" t="s">
        <v>42</v>
      </c>
      <c r="C51" s="2" t="s">
        <v>43</v>
      </c>
      <c r="D51" s="2">
        <f>VLOOKUP(B51,[1]Sheet7!A:B,2,0)</f>
        <v>5.1902303779999999</v>
      </c>
      <c r="E51" s="2">
        <f>VLOOKUP(B51,[1]Sheet7!A:C,3,0)</f>
        <v>0.91200783550000009</v>
      </c>
      <c r="F51" s="2">
        <f>VLOOKUP(B51,[1]Sheet7!A:D,4,0)</f>
        <v>0.46009884499999992</v>
      </c>
      <c r="G51" s="3">
        <v>0.98452845252393295</v>
      </c>
      <c r="H51" s="3">
        <v>9.1514134403780594E-6</v>
      </c>
    </row>
    <row r="52" spans="1:8" x14ac:dyDescent="0.25">
      <c r="A52" s="8"/>
      <c r="B52" s="2" t="s">
        <v>41</v>
      </c>
      <c r="C52" s="2" t="s">
        <v>21</v>
      </c>
      <c r="D52" s="2">
        <f>VLOOKUP(B52,[1]Sheet7!A:B,2,0)</f>
        <v>29.230881096666668</v>
      </c>
      <c r="E52" s="2">
        <f>VLOOKUP(B52,[1]Sheet7!A:C,3,0)</f>
        <v>2.5788233890000001</v>
      </c>
      <c r="F52" s="2">
        <f>VLOOKUP(B52,[1]Sheet7!A:D,4,0)</f>
        <v>1E-4</v>
      </c>
      <c r="G52" s="3">
        <v>0.98115693679875404</v>
      </c>
      <c r="H52" s="3">
        <v>1.6490606297825401E-5</v>
      </c>
    </row>
    <row r="53" spans="1:8" x14ac:dyDescent="0.25">
      <c r="A53" s="8"/>
      <c r="B53" s="2" t="s">
        <v>44</v>
      </c>
      <c r="C53" s="2" t="s">
        <v>21</v>
      </c>
      <c r="D53" s="2">
        <f>VLOOKUP(B53,[1]Sheet7!A:B,2,0)</f>
        <v>21.429505879999997</v>
      </c>
      <c r="E53" s="2">
        <f>VLOOKUP(B53,[1]Sheet7!A:C,3,0)</f>
        <v>4.7356849734999997</v>
      </c>
      <c r="F53" s="2">
        <f>VLOOKUP(B53,[1]Sheet7!A:D,4,0)</f>
        <v>0.99619299933333327</v>
      </c>
      <c r="G53" s="3">
        <v>0.96504798123638802</v>
      </c>
      <c r="H53" s="3">
        <v>1.03968562904289E-4</v>
      </c>
    </row>
    <row r="54" spans="1:8" x14ac:dyDescent="0.25">
      <c r="A54" s="8"/>
      <c r="B54" s="2" t="s">
        <v>39</v>
      </c>
      <c r="C54" s="2" t="s">
        <v>4</v>
      </c>
      <c r="D54" s="2">
        <f>VLOOKUP(B54,[1]Sheet7!A:B,2,0)</f>
        <v>18.895612070000002</v>
      </c>
      <c r="E54" s="2">
        <f>VLOOKUP(B54,[1]Sheet7!A:C,3,0)</f>
        <v>1.0437579690000001</v>
      </c>
      <c r="F54" s="2">
        <f>VLOOKUP(B54,[1]Sheet7!A:D,4,0)</f>
        <v>3.2077462676666664</v>
      </c>
      <c r="G54" s="3">
        <v>0.97610754953840395</v>
      </c>
      <c r="H54" s="3">
        <v>3.3489380609541501E-5</v>
      </c>
    </row>
    <row r="55" spans="1:8" x14ac:dyDescent="0.25">
      <c r="A55" s="8"/>
      <c r="B55" s="2" t="s">
        <v>40</v>
      </c>
      <c r="C55" s="2" t="s">
        <v>4</v>
      </c>
      <c r="D55" s="2">
        <f>VLOOKUP(B55,[1]Sheet7!A:B,2,0)</f>
        <v>2.0784348059999997</v>
      </c>
      <c r="E55" s="2">
        <f>VLOOKUP(B55,[1]Sheet7!A:C,3,0)</f>
        <v>0.200511561</v>
      </c>
      <c r="F55" s="2">
        <f>VLOOKUP(B55,[1]Sheet7!A:D,4,0)</f>
        <v>0.33511106166666665</v>
      </c>
      <c r="G55" s="3">
        <v>0.95667157219329702</v>
      </c>
      <c r="H55" s="3">
        <v>1.96805764090424E-4</v>
      </c>
    </row>
    <row r="56" spans="1:8" x14ac:dyDescent="0.25">
      <c r="A56" s="8"/>
      <c r="B56" s="2" t="s">
        <v>31</v>
      </c>
      <c r="C56" s="2" t="s">
        <v>13</v>
      </c>
      <c r="D56" s="2">
        <f>VLOOKUP(B56,[1]Sheet7!A:B,2,0)</f>
        <v>18.524517240000002</v>
      </c>
      <c r="E56" s="2">
        <f>VLOOKUP(B56,[1]Sheet7!A:C,3,0)</f>
        <v>5.1281763475000002</v>
      </c>
      <c r="F56" s="2">
        <f>VLOOKUP(B56,[1]Sheet7!A:D,4,0)</f>
        <v>7.8374626436666661</v>
      </c>
      <c r="G56" s="3">
        <v>0.96048836969014895</v>
      </c>
      <c r="H56" s="3">
        <v>1.4967709557911501E-4</v>
      </c>
    </row>
    <row r="57" spans="1:8" x14ac:dyDescent="0.25">
      <c r="A57" s="8"/>
      <c r="B57" s="2" t="s">
        <v>12</v>
      </c>
      <c r="C57" s="2" t="s">
        <v>13</v>
      </c>
      <c r="D57" s="2">
        <f>VLOOKUP(B57,[1]Sheet7!A:B,2,0)</f>
        <v>12.830193657333332</v>
      </c>
      <c r="E57" s="2">
        <f>VLOOKUP(B57,[1]Sheet7!A:C,3,0)</f>
        <v>5.5687921354999999</v>
      </c>
      <c r="F57" s="2">
        <f>VLOOKUP(B57,[1]Sheet7!A:D,4,0)</f>
        <v>4.5101947633333337</v>
      </c>
      <c r="G57" s="3">
        <v>0.95215597930062701</v>
      </c>
      <c r="H57" s="3">
        <v>2.64062902087137E-4</v>
      </c>
    </row>
    <row r="58" spans="1:8" x14ac:dyDescent="0.25">
      <c r="A58" s="2" t="s">
        <v>58</v>
      </c>
      <c r="B58" s="2" t="s">
        <v>45</v>
      </c>
      <c r="C58" s="2" t="s">
        <v>46</v>
      </c>
      <c r="D58" s="2">
        <f>VLOOKUP(B58,[1]Sheet7!A:B,2,0)</f>
        <v>21.65546325</v>
      </c>
      <c r="E58" s="2">
        <f>VLOOKUP(B58,[1]Sheet7!A:C,3,0)</f>
        <v>24.638691980000001</v>
      </c>
      <c r="F58" s="2">
        <f>VLOOKUP(B58,[1]Sheet7!A:D,4,0)</f>
        <v>11.908840759999999</v>
      </c>
      <c r="G58" s="3">
        <v>0.95017194100634494</v>
      </c>
      <c r="H58" s="3">
        <v>2.9784398130949802E-4</v>
      </c>
    </row>
  </sheetData>
  <mergeCells count="5">
    <mergeCell ref="A4:A11"/>
    <mergeCell ref="A12:A18"/>
    <mergeCell ref="A19:A23"/>
    <mergeCell ref="A24:A40"/>
    <mergeCell ref="A41:A5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E26" sqref="A1:E26"/>
    </sheetView>
  </sheetViews>
  <sheetFormatPr defaultRowHeight="14.4" x14ac:dyDescent="0.25"/>
  <sheetData>
    <row r="2" spans="1:4" x14ac:dyDescent="0.25">
      <c r="A2" s="5"/>
      <c r="B2" s="5"/>
      <c r="C2" s="5"/>
      <c r="D2" s="5"/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6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6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2017-09-19T10:33:40Z</dcterms:created>
  <dcterms:modified xsi:type="dcterms:W3CDTF">2017-09-25T03:32:42Z</dcterms:modified>
</cp:coreProperties>
</file>