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20895" windowHeight="122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7" i="1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6"/>
  <c r="H7"/>
  <c r="I7" s="1"/>
  <c r="H8"/>
  <c r="I8" s="1"/>
  <c r="H9"/>
  <c r="I9" s="1"/>
  <c r="H10"/>
  <c r="I10" s="1"/>
  <c r="H11"/>
  <c r="I11" s="1"/>
  <c r="H12"/>
  <c r="I12" s="1"/>
  <c r="H13"/>
  <c r="I13" s="1"/>
  <c r="H14"/>
  <c r="I14" s="1"/>
  <c r="H15"/>
  <c r="I15" s="1"/>
  <c r="H16"/>
  <c r="I16" s="1"/>
  <c r="H17"/>
  <c r="I17" s="1"/>
  <c r="H18"/>
  <c r="I18" s="1"/>
  <c r="H19"/>
  <c r="I19" s="1"/>
  <c r="H20"/>
  <c r="I20" s="1"/>
  <c r="H21"/>
  <c r="I21" s="1"/>
  <c r="H22"/>
  <c r="I22" s="1"/>
  <c r="H23"/>
  <c r="I23" s="1"/>
  <c r="H24"/>
  <c r="I24" s="1"/>
  <c r="H25"/>
  <c r="I25" s="1"/>
  <c r="H26"/>
  <c r="I26" s="1"/>
  <c r="H27"/>
  <c r="I27" s="1"/>
  <c r="H28"/>
  <c r="I28" s="1"/>
  <c r="H29"/>
  <c r="I29" s="1"/>
  <c r="H30"/>
  <c r="I30" s="1"/>
  <c r="H31"/>
  <c r="I31" s="1"/>
  <c r="H32"/>
  <c r="I32" s="1"/>
  <c r="H33"/>
  <c r="I33" s="1"/>
  <c r="H34"/>
  <c r="I34" s="1"/>
  <c r="H35"/>
  <c r="I35" s="1"/>
  <c r="H36"/>
  <c r="I36" s="1"/>
  <c r="H37"/>
  <c r="I37" s="1"/>
  <c r="H38"/>
  <c r="I38" s="1"/>
  <c r="H39"/>
  <c r="I39" s="1"/>
  <c r="H40"/>
  <c r="I40" s="1"/>
  <c r="H6"/>
  <c r="I6" s="1"/>
  <c r="D20"/>
  <c r="E20" s="1"/>
  <c r="F20" s="1"/>
  <c r="D6"/>
  <c r="E6" s="1"/>
  <c r="F6" s="1"/>
  <c r="D7"/>
  <c r="E7" s="1"/>
  <c r="F7" s="1"/>
  <c r="D8"/>
  <c r="E8" s="1"/>
  <c r="F8" s="1"/>
  <c r="D9"/>
  <c r="E9" s="1"/>
  <c r="F9" s="1"/>
  <c r="D10"/>
  <c r="E10" s="1"/>
  <c r="F10" s="1"/>
  <c r="D11"/>
  <c r="E11" s="1"/>
  <c r="F11" s="1"/>
  <c r="D12"/>
  <c r="E12" s="1"/>
  <c r="F12" s="1"/>
  <c r="D13"/>
  <c r="E13" s="1"/>
  <c r="F13" s="1"/>
  <c r="D14"/>
  <c r="E14" s="1"/>
  <c r="F14" s="1"/>
  <c r="D15"/>
  <c r="E15" s="1"/>
  <c r="F15" s="1"/>
  <c r="D16"/>
  <c r="E16" s="1"/>
  <c r="F16" s="1"/>
  <c r="D17"/>
  <c r="E17" s="1"/>
  <c r="F17" s="1"/>
  <c r="D18"/>
  <c r="E18" s="1"/>
  <c r="F18" s="1"/>
  <c r="D19"/>
  <c r="E19" s="1"/>
  <c r="F19" s="1"/>
  <c r="D21"/>
  <c r="E21" s="1"/>
  <c r="F21" s="1"/>
  <c r="D22"/>
  <c r="E22" s="1"/>
  <c r="F22" s="1"/>
  <c r="D23"/>
  <c r="E23" s="1"/>
  <c r="F23" s="1"/>
  <c r="D24"/>
  <c r="E24" s="1"/>
  <c r="F24" s="1"/>
  <c r="D25"/>
  <c r="E25" s="1"/>
  <c r="F25" s="1"/>
  <c r="D26"/>
  <c r="E26" s="1"/>
  <c r="F26" s="1"/>
  <c r="D27"/>
  <c r="E27" s="1"/>
  <c r="F27" s="1"/>
  <c r="D28"/>
  <c r="E28" s="1"/>
  <c r="F28" s="1"/>
  <c r="D29"/>
  <c r="E29" s="1"/>
  <c r="F29" s="1"/>
  <c r="D30"/>
  <c r="E30" s="1"/>
  <c r="F30" s="1"/>
  <c r="D31"/>
  <c r="E31" s="1"/>
  <c r="F31" s="1"/>
  <c r="D32"/>
  <c r="E32" s="1"/>
  <c r="F32" s="1"/>
  <c r="D33"/>
  <c r="E33" s="1"/>
  <c r="F33" s="1"/>
  <c r="D34"/>
  <c r="E34" s="1"/>
  <c r="F34" s="1"/>
  <c r="D35"/>
  <c r="E35" s="1"/>
  <c r="F35" s="1"/>
  <c r="D36"/>
  <c r="E36" s="1"/>
  <c r="F36" s="1"/>
  <c r="D37"/>
  <c r="E37" s="1"/>
  <c r="F37" s="1"/>
  <c r="D38"/>
  <c r="E38" s="1"/>
  <c r="F38" s="1"/>
  <c r="D39"/>
  <c r="E39" s="1"/>
  <c r="F39" s="1"/>
  <c r="D40"/>
  <c r="E40" s="1"/>
  <c r="F40" s="1"/>
</calcChain>
</file>

<file path=xl/sharedStrings.xml><?xml version="1.0" encoding="utf-8"?>
<sst xmlns="http://schemas.openxmlformats.org/spreadsheetml/2006/main" count="13" uniqueCount="13">
  <si>
    <t>Binary word length</t>
  </si>
  <si>
    <t>Radix</t>
  </si>
  <si>
    <t>Ceiling( c )</t>
  </si>
  <si>
    <t>log(radix)(2^binwdlen-1)</t>
  </si>
  <si>
    <t>intRadix</t>
  </si>
  <si>
    <t>r^D</t>
  </si>
  <si>
    <t>hex( E )</t>
  </si>
  <si>
    <t>RadixDigitsPerDigit</t>
  </si>
  <si>
    <t>SuperRadix</t>
  </si>
  <si>
    <t>BitsPerRadixDigit</t>
  </si>
  <si>
    <t>log2(radix)</t>
  </si>
  <si>
    <t>Computations of values for radix conversions</t>
  </si>
  <si>
    <t>*1024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</si>
</sst>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0"/>
  <sheetViews>
    <sheetView tabSelected="1" topLeftCell="A5" workbookViewId="0">
      <selection activeCell="C42" sqref="C42"/>
    </sheetView>
  </sheetViews>
  <sheetFormatPr defaultRowHeight="15"/>
  <cols>
    <col min="1" max="1" width="18" bestFit="1" customWidth="1"/>
    <col min="3" max="3" width="23.5703125" bestFit="1" customWidth="1"/>
    <col min="4" max="4" width="18.28515625" bestFit="1" customWidth="1"/>
    <col min="5" max="5" width="18.28515625" style="1" customWidth="1"/>
    <col min="6" max="6" width="9.85546875" bestFit="1" customWidth="1"/>
    <col min="8" max="9" width="16.42578125" bestFit="1" customWidth="1"/>
  </cols>
  <sheetData>
    <row r="1" spans="1:9">
      <c r="A1" t="s">
        <v>11</v>
      </c>
    </row>
    <row r="3" spans="1:9">
      <c r="A3" t="s">
        <v>0</v>
      </c>
      <c r="B3">
        <v>32</v>
      </c>
    </row>
    <row r="4" spans="1:9">
      <c r="D4" t="s">
        <v>7</v>
      </c>
      <c r="E4" s="1" t="s">
        <v>4</v>
      </c>
      <c r="F4" t="s">
        <v>8</v>
      </c>
      <c r="I4" t="s">
        <v>9</v>
      </c>
    </row>
    <row r="5" spans="1:9">
      <c r="B5" t="s">
        <v>1</v>
      </c>
      <c r="C5" t="s">
        <v>3</v>
      </c>
      <c r="D5" t="s">
        <v>2</v>
      </c>
      <c r="E5" s="1" t="s">
        <v>5</v>
      </c>
      <c r="F5" t="s">
        <v>6</v>
      </c>
      <c r="H5" t="s">
        <v>10</v>
      </c>
      <c r="I5" t="s">
        <v>12</v>
      </c>
    </row>
    <row r="6" spans="1:9">
      <c r="B6">
        <v>2</v>
      </c>
      <c r="C6">
        <f>LOG(2^$B$3-1,B6)</f>
        <v>31.999999999664098</v>
      </c>
      <c r="D6">
        <f>FLOOR(C6,1)</f>
        <v>31</v>
      </c>
      <c r="E6" s="2">
        <f>B6^D6</f>
        <v>2147483648</v>
      </c>
      <c r="F6" t="str">
        <f>DEC2HEX(E6)</f>
        <v>80000000</v>
      </c>
      <c r="H6">
        <f>LOG(B6,2)</f>
        <v>1</v>
      </c>
      <c r="I6">
        <f>CEILING(H6*1024,1)</f>
        <v>1024</v>
      </c>
    </row>
    <row r="7" spans="1:9">
      <c r="B7">
        <v>3</v>
      </c>
      <c r="C7">
        <f t="shared" ref="C7:C40" si="0">LOG(2^$B$3-1,B7)</f>
        <v>20.189752114074704</v>
      </c>
      <c r="D7">
        <f t="shared" ref="D7:D40" si="1">FLOOR(C7,1)</f>
        <v>20</v>
      </c>
      <c r="E7" s="2">
        <f t="shared" ref="E7:E40" si="2">B7^D7</f>
        <v>3486784401</v>
      </c>
      <c r="F7" t="str">
        <f t="shared" ref="F7:F40" si="3">DEC2HEX(E7)</f>
        <v>CFD41B91</v>
      </c>
      <c r="H7">
        <f t="shared" ref="H7:H40" si="4">LOG(B7,2)</f>
        <v>1.5849625007211563</v>
      </c>
      <c r="I7">
        <f>CEILING(H7*1024,1)</f>
        <v>1624</v>
      </c>
    </row>
    <row r="8" spans="1:9">
      <c r="B8">
        <v>4</v>
      </c>
      <c r="C8">
        <f t="shared" si="0"/>
        <v>15.999999999832049</v>
      </c>
      <c r="D8">
        <f t="shared" si="1"/>
        <v>15</v>
      </c>
      <c r="E8" s="2">
        <f t="shared" si="2"/>
        <v>1073741824</v>
      </c>
      <c r="F8" t="str">
        <f t="shared" si="3"/>
        <v>40000000</v>
      </c>
      <c r="H8">
        <f t="shared" si="4"/>
        <v>2</v>
      </c>
      <c r="I8">
        <f t="shared" ref="I8:I40" si="5">CEILING(H8*1024,1)</f>
        <v>2048</v>
      </c>
    </row>
    <row r="9" spans="1:9">
      <c r="B9">
        <v>5</v>
      </c>
      <c r="C9">
        <f t="shared" si="0"/>
        <v>13.781649858203911</v>
      </c>
      <c r="D9">
        <f t="shared" si="1"/>
        <v>13</v>
      </c>
      <c r="E9" s="2">
        <f t="shared" si="2"/>
        <v>1220703125</v>
      </c>
      <c r="F9" t="str">
        <f t="shared" si="3"/>
        <v>48C27395</v>
      </c>
      <c r="H9">
        <f t="shared" si="4"/>
        <v>2.3219280948873622</v>
      </c>
      <c r="I9">
        <f t="shared" si="5"/>
        <v>2378</v>
      </c>
    </row>
    <row r="10" spans="1:9">
      <c r="B10">
        <v>6</v>
      </c>
      <c r="C10">
        <f t="shared" si="0"/>
        <v>12.379289831375385</v>
      </c>
      <c r="D10">
        <f t="shared" si="1"/>
        <v>12</v>
      </c>
      <c r="E10" s="2">
        <f t="shared" si="2"/>
        <v>2176782336</v>
      </c>
      <c r="F10" t="str">
        <f t="shared" si="3"/>
        <v>81BF1000</v>
      </c>
      <c r="H10">
        <f t="shared" si="4"/>
        <v>2.5849625007211561</v>
      </c>
      <c r="I10">
        <f t="shared" si="5"/>
        <v>2648</v>
      </c>
    </row>
    <row r="11" spans="1:9">
      <c r="B11">
        <v>7</v>
      </c>
      <c r="C11">
        <f t="shared" si="0"/>
        <v>11.398629987337058</v>
      </c>
      <c r="D11">
        <f t="shared" si="1"/>
        <v>11</v>
      </c>
      <c r="E11" s="2">
        <f t="shared" si="2"/>
        <v>1977326743</v>
      </c>
      <c r="F11" t="str">
        <f t="shared" si="3"/>
        <v>75DB9C97</v>
      </c>
      <c r="H11">
        <f t="shared" si="4"/>
        <v>2.8073549220576042</v>
      </c>
      <c r="I11">
        <f t="shared" si="5"/>
        <v>2875</v>
      </c>
    </row>
    <row r="12" spans="1:9">
      <c r="B12">
        <v>8</v>
      </c>
      <c r="C12">
        <f t="shared" si="0"/>
        <v>10.666666666554699</v>
      </c>
      <c r="D12">
        <f t="shared" si="1"/>
        <v>10</v>
      </c>
      <c r="E12" s="2">
        <f t="shared" si="2"/>
        <v>1073741824</v>
      </c>
      <c r="F12" t="str">
        <f t="shared" si="3"/>
        <v>40000000</v>
      </c>
      <c r="H12">
        <f t="shared" si="4"/>
        <v>3</v>
      </c>
      <c r="I12">
        <f t="shared" si="5"/>
        <v>3072</v>
      </c>
    </row>
    <row r="13" spans="1:9">
      <c r="B13">
        <v>9</v>
      </c>
      <c r="C13">
        <f t="shared" si="0"/>
        <v>10.094876057037352</v>
      </c>
      <c r="D13">
        <f t="shared" si="1"/>
        <v>10</v>
      </c>
      <c r="E13" s="2">
        <f t="shared" si="2"/>
        <v>3486784401</v>
      </c>
      <c r="F13" t="str">
        <f t="shared" si="3"/>
        <v>CFD41B91</v>
      </c>
      <c r="H13">
        <f t="shared" si="4"/>
        <v>3.1699250014423126</v>
      </c>
      <c r="I13">
        <f t="shared" si="5"/>
        <v>3247</v>
      </c>
    </row>
    <row r="14" spans="1:9">
      <c r="B14">
        <v>10</v>
      </c>
      <c r="C14">
        <f t="shared" si="0"/>
        <v>9.6329598611462792</v>
      </c>
      <c r="D14">
        <f t="shared" si="1"/>
        <v>9</v>
      </c>
      <c r="E14" s="2">
        <f t="shared" si="2"/>
        <v>1000000000</v>
      </c>
      <c r="F14" t="str">
        <f t="shared" si="3"/>
        <v>3B9ACA00</v>
      </c>
      <c r="H14">
        <f t="shared" si="4"/>
        <v>3.3219280948873626</v>
      </c>
      <c r="I14">
        <f t="shared" si="5"/>
        <v>3402</v>
      </c>
    </row>
    <row r="15" spans="1:9">
      <c r="B15">
        <v>11</v>
      </c>
      <c r="C15">
        <f t="shared" si="0"/>
        <v>9.2500744420753129</v>
      </c>
      <c r="D15">
        <f t="shared" si="1"/>
        <v>9</v>
      </c>
      <c r="E15" s="2">
        <f t="shared" si="2"/>
        <v>2357947691</v>
      </c>
      <c r="F15" t="str">
        <f t="shared" si="3"/>
        <v>8C8B6D2B</v>
      </c>
      <c r="H15">
        <f t="shared" si="4"/>
        <v>3.4594316186372978</v>
      </c>
      <c r="I15">
        <f t="shared" si="5"/>
        <v>3543</v>
      </c>
    </row>
    <row r="16" spans="1:9">
      <c r="B16">
        <v>12</v>
      </c>
      <c r="C16">
        <f t="shared" si="0"/>
        <v>8.9261742607424566</v>
      </c>
      <c r="D16">
        <f t="shared" si="1"/>
        <v>8</v>
      </c>
      <c r="E16" s="2">
        <f t="shared" si="2"/>
        <v>429981696</v>
      </c>
      <c r="F16" t="str">
        <f t="shared" si="3"/>
        <v>19A10000</v>
      </c>
      <c r="H16">
        <f t="shared" si="4"/>
        <v>3.5849625007211565</v>
      </c>
      <c r="I16">
        <f t="shared" si="5"/>
        <v>3672</v>
      </c>
    </row>
    <row r="17" spans="2:9">
      <c r="B17">
        <v>13</v>
      </c>
      <c r="C17">
        <f t="shared" si="0"/>
        <v>8.6476209415834582</v>
      </c>
      <c r="D17">
        <f t="shared" si="1"/>
        <v>8</v>
      </c>
      <c r="E17" s="2">
        <f t="shared" si="2"/>
        <v>815730721</v>
      </c>
      <c r="F17" t="str">
        <f t="shared" si="3"/>
        <v>309F1021</v>
      </c>
      <c r="H17">
        <f t="shared" si="4"/>
        <v>3.7004397181410922</v>
      </c>
      <c r="I17">
        <f t="shared" si="5"/>
        <v>3790</v>
      </c>
    </row>
    <row r="18" spans="2:9">
      <c r="B18">
        <v>14</v>
      </c>
      <c r="C18">
        <f t="shared" si="0"/>
        <v>8.4047851211019697</v>
      </c>
      <c r="D18">
        <f t="shared" si="1"/>
        <v>8</v>
      </c>
      <c r="E18" s="2">
        <f t="shared" si="2"/>
        <v>1475789056</v>
      </c>
      <c r="F18" t="str">
        <f t="shared" si="3"/>
        <v>57F6C100</v>
      </c>
      <c r="H18">
        <f t="shared" si="4"/>
        <v>3.8073549220576037</v>
      </c>
      <c r="I18">
        <f t="shared" si="5"/>
        <v>3899</v>
      </c>
    </row>
    <row r="19" spans="2:9">
      <c r="B19">
        <v>15</v>
      </c>
      <c r="C19">
        <f t="shared" si="0"/>
        <v>8.1906567938281185</v>
      </c>
      <c r="D19">
        <f t="shared" si="1"/>
        <v>8</v>
      </c>
      <c r="E19" s="2">
        <f t="shared" si="2"/>
        <v>2562890625</v>
      </c>
      <c r="F19" t="str">
        <f t="shared" si="3"/>
        <v>98C29B81</v>
      </c>
      <c r="H19">
        <f t="shared" si="4"/>
        <v>3.9068905956085187</v>
      </c>
      <c r="I19">
        <f t="shared" si="5"/>
        <v>4001</v>
      </c>
    </row>
    <row r="20" spans="2:9">
      <c r="B20">
        <v>16</v>
      </c>
      <c r="C20">
        <f t="shared" si="0"/>
        <v>7.9999999999160245</v>
      </c>
      <c r="D20">
        <f t="shared" si="1"/>
        <v>7</v>
      </c>
      <c r="E20" s="2">
        <f t="shared" si="2"/>
        <v>268435456</v>
      </c>
      <c r="F20" t="str">
        <f t="shared" si="3"/>
        <v>10000000</v>
      </c>
      <c r="H20">
        <f t="shared" si="4"/>
        <v>4</v>
      </c>
      <c r="I20">
        <f t="shared" si="5"/>
        <v>4096</v>
      </c>
    </row>
    <row r="21" spans="2:9">
      <c r="B21">
        <v>17</v>
      </c>
      <c r="C21">
        <f t="shared" si="0"/>
        <v>7.8288173477010536</v>
      </c>
      <c r="D21">
        <f t="shared" si="1"/>
        <v>7</v>
      </c>
      <c r="E21" s="2">
        <f t="shared" si="2"/>
        <v>410338673</v>
      </c>
      <c r="F21" t="str">
        <f t="shared" si="3"/>
        <v>18754571</v>
      </c>
      <c r="H21">
        <f t="shared" si="4"/>
        <v>4.08746284125034</v>
      </c>
      <c r="I21">
        <f t="shared" si="5"/>
        <v>4186</v>
      </c>
    </row>
    <row r="22" spans="2:9">
      <c r="B22">
        <v>18</v>
      </c>
      <c r="C22">
        <f t="shared" si="0"/>
        <v>7.6739989300996525</v>
      </c>
      <c r="D22">
        <f t="shared" si="1"/>
        <v>7</v>
      </c>
      <c r="E22" s="2">
        <f t="shared" si="2"/>
        <v>612220032</v>
      </c>
      <c r="F22" t="str">
        <f t="shared" si="3"/>
        <v>247DBC80</v>
      </c>
      <c r="H22">
        <f t="shared" si="4"/>
        <v>4.1699250014423122</v>
      </c>
      <c r="I22">
        <f t="shared" si="5"/>
        <v>4271</v>
      </c>
    </row>
    <row r="23" spans="2:9">
      <c r="B23">
        <v>19</v>
      </c>
      <c r="C23">
        <f t="shared" si="0"/>
        <v>7.5330852276533493</v>
      </c>
      <c r="D23">
        <f t="shared" si="1"/>
        <v>7</v>
      </c>
      <c r="E23" s="2">
        <f t="shared" si="2"/>
        <v>893871739</v>
      </c>
      <c r="F23" t="str">
        <f t="shared" si="3"/>
        <v>3547667B</v>
      </c>
      <c r="H23">
        <f t="shared" si="4"/>
        <v>4.2479275134435852</v>
      </c>
      <c r="I23">
        <f t="shared" si="5"/>
        <v>4350</v>
      </c>
    </row>
    <row r="24" spans="2:9">
      <c r="B24">
        <v>20</v>
      </c>
      <c r="C24">
        <f t="shared" si="0"/>
        <v>7.4041028210345727</v>
      </c>
      <c r="D24">
        <f t="shared" si="1"/>
        <v>7</v>
      </c>
      <c r="E24" s="2">
        <f t="shared" si="2"/>
        <v>1280000000</v>
      </c>
      <c r="F24" t="str">
        <f t="shared" si="3"/>
        <v>4C4B4000</v>
      </c>
      <c r="H24">
        <f t="shared" si="4"/>
        <v>4.3219280948873626</v>
      </c>
      <c r="I24">
        <f t="shared" si="5"/>
        <v>4426</v>
      </c>
    </row>
    <row r="25" spans="2:9">
      <c r="B25">
        <v>21</v>
      </c>
      <c r="C25">
        <f t="shared" si="0"/>
        <v>7.2854479582260208</v>
      </c>
      <c r="D25">
        <f t="shared" si="1"/>
        <v>7</v>
      </c>
      <c r="E25" s="2">
        <f t="shared" si="2"/>
        <v>1801088541</v>
      </c>
      <c r="F25" t="str">
        <f t="shared" si="3"/>
        <v>6B5A6E1D</v>
      </c>
      <c r="H25">
        <f t="shared" si="4"/>
        <v>4.3923174227787607</v>
      </c>
      <c r="I25">
        <f t="shared" si="5"/>
        <v>4498</v>
      </c>
    </row>
    <row r="26" spans="2:9">
      <c r="B26">
        <v>22</v>
      </c>
      <c r="C26">
        <f t="shared" si="0"/>
        <v>7.1758023748870894</v>
      </c>
      <c r="D26">
        <f t="shared" si="1"/>
        <v>7</v>
      </c>
      <c r="E26" s="2">
        <f t="shared" si="2"/>
        <v>2494357888</v>
      </c>
      <c r="F26" t="str">
        <f t="shared" si="3"/>
        <v>94ACE180</v>
      </c>
      <c r="H26">
        <f t="shared" si="4"/>
        <v>4.4594316186372973</v>
      </c>
      <c r="I26">
        <f t="shared" si="5"/>
        <v>4567</v>
      </c>
    </row>
    <row r="27" spans="2:9">
      <c r="B27">
        <v>23</v>
      </c>
      <c r="C27">
        <f t="shared" si="0"/>
        <v>7.0740713425658637</v>
      </c>
      <c r="D27">
        <f t="shared" si="1"/>
        <v>7</v>
      </c>
      <c r="E27" s="2">
        <f t="shared" si="2"/>
        <v>3404825447</v>
      </c>
      <c r="F27" t="str">
        <f t="shared" si="3"/>
        <v>CAF18367</v>
      </c>
      <c r="H27">
        <f t="shared" si="4"/>
        <v>4.5235619560570131</v>
      </c>
      <c r="I27">
        <f t="shared" si="5"/>
        <v>4633</v>
      </c>
    </row>
    <row r="28" spans="2:9">
      <c r="B28">
        <v>24</v>
      </c>
      <c r="C28">
        <f t="shared" si="0"/>
        <v>6.9793373434637473</v>
      </c>
      <c r="D28">
        <f t="shared" si="1"/>
        <v>6</v>
      </c>
      <c r="E28" s="2">
        <f t="shared" si="2"/>
        <v>191102976</v>
      </c>
      <c r="F28" t="str">
        <f t="shared" si="3"/>
        <v>B640000</v>
      </c>
      <c r="H28">
        <f t="shared" si="4"/>
        <v>4.584962500721157</v>
      </c>
      <c r="I28">
        <f t="shared" si="5"/>
        <v>4696</v>
      </c>
    </row>
    <row r="29" spans="2:9">
      <c r="B29">
        <v>25</v>
      </c>
      <c r="C29">
        <f t="shared" si="0"/>
        <v>6.8908249291019557</v>
      </c>
      <c r="D29">
        <f t="shared" si="1"/>
        <v>6</v>
      </c>
      <c r="E29" s="2">
        <f t="shared" si="2"/>
        <v>244140625</v>
      </c>
      <c r="F29" t="str">
        <f t="shared" si="3"/>
        <v>E8D4A51</v>
      </c>
      <c r="H29">
        <f t="shared" si="4"/>
        <v>4.6438561897747244</v>
      </c>
      <c r="I29">
        <f t="shared" si="5"/>
        <v>4756</v>
      </c>
    </row>
    <row r="30" spans="2:9">
      <c r="B30">
        <v>26</v>
      </c>
      <c r="C30">
        <f t="shared" si="0"/>
        <v>6.807873713636158</v>
      </c>
      <c r="D30">
        <f t="shared" si="1"/>
        <v>6</v>
      </c>
      <c r="E30" s="2">
        <f t="shared" si="2"/>
        <v>308915776</v>
      </c>
      <c r="F30" t="str">
        <f t="shared" si="3"/>
        <v>1269AE40</v>
      </c>
      <c r="H30">
        <f t="shared" si="4"/>
        <v>4.7004397181410926</v>
      </c>
      <c r="I30">
        <f t="shared" si="5"/>
        <v>4814</v>
      </c>
    </row>
    <row r="31" spans="2:9">
      <c r="B31">
        <v>27</v>
      </c>
      <c r="C31">
        <f t="shared" si="0"/>
        <v>6.7299173713582352</v>
      </c>
      <c r="D31">
        <f t="shared" si="1"/>
        <v>6</v>
      </c>
      <c r="E31" s="2">
        <f t="shared" si="2"/>
        <v>387420489</v>
      </c>
      <c r="F31" t="str">
        <f t="shared" si="3"/>
        <v>17179149</v>
      </c>
      <c r="H31">
        <f t="shared" si="4"/>
        <v>4.7548875021634691</v>
      </c>
      <c r="I31">
        <f t="shared" si="5"/>
        <v>4870</v>
      </c>
    </row>
    <row r="32" spans="2:9">
      <c r="B32">
        <v>28</v>
      </c>
      <c r="C32">
        <f t="shared" si="0"/>
        <v>6.6564671255784296</v>
      </c>
      <c r="D32">
        <f t="shared" si="1"/>
        <v>6</v>
      </c>
      <c r="E32" s="2">
        <f t="shared" si="2"/>
        <v>481890304</v>
      </c>
      <c r="F32" t="str">
        <f t="shared" si="3"/>
        <v>1CB91000</v>
      </c>
      <c r="H32">
        <f t="shared" si="4"/>
        <v>4.8073549220576037</v>
      </c>
      <c r="I32">
        <f t="shared" si="5"/>
        <v>4923</v>
      </c>
    </row>
    <row r="33" spans="2:9">
      <c r="B33">
        <v>29</v>
      </c>
      <c r="C33">
        <f t="shared" si="0"/>
        <v>6.5870986386647576</v>
      </c>
      <c r="D33">
        <f t="shared" si="1"/>
        <v>6</v>
      </c>
      <c r="E33" s="2">
        <f t="shared" si="2"/>
        <v>594823321</v>
      </c>
      <c r="F33" t="str">
        <f t="shared" si="3"/>
        <v>23744899</v>
      </c>
      <c r="H33">
        <f t="shared" si="4"/>
        <v>4.8579809951275728</v>
      </c>
      <c r="I33">
        <f t="shared" si="5"/>
        <v>4975</v>
      </c>
    </row>
    <row r="34" spans="2:9">
      <c r="B34">
        <v>30</v>
      </c>
      <c r="C34">
        <f t="shared" si="0"/>
        <v>6.5214415068277418</v>
      </c>
      <c r="D34">
        <f t="shared" si="1"/>
        <v>6</v>
      </c>
      <c r="E34" s="2">
        <f t="shared" si="2"/>
        <v>729000000</v>
      </c>
      <c r="F34" t="str">
        <f t="shared" si="3"/>
        <v>2B73A840</v>
      </c>
      <c r="H34">
        <f t="shared" si="4"/>
        <v>4.9068905956085187</v>
      </c>
      <c r="I34">
        <f t="shared" si="5"/>
        <v>5025</v>
      </c>
    </row>
    <row r="35" spans="2:9">
      <c r="B35">
        <v>31</v>
      </c>
      <c r="C35">
        <f t="shared" si="0"/>
        <v>6.4591707705593935</v>
      </c>
      <c r="D35">
        <f t="shared" si="1"/>
        <v>6</v>
      </c>
      <c r="E35" s="2">
        <f t="shared" si="2"/>
        <v>887503681</v>
      </c>
      <c r="F35" t="str">
        <f t="shared" si="3"/>
        <v>34E63B41</v>
      </c>
      <c r="H35">
        <f t="shared" si="4"/>
        <v>4.9541963103868758</v>
      </c>
      <c r="I35">
        <f t="shared" si="5"/>
        <v>5074</v>
      </c>
    </row>
    <row r="36" spans="2:9">
      <c r="B36">
        <v>32</v>
      </c>
      <c r="C36">
        <f t="shared" si="0"/>
        <v>6.3999999999328194</v>
      </c>
      <c r="D36">
        <f t="shared" si="1"/>
        <v>6</v>
      </c>
      <c r="E36" s="2">
        <f t="shared" si="2"/>
        <v>1073741824</v>
      </c>
      <c r="F36" t="str">
        <f t="shared" si="3"/>
        <v>40000000</v>
      </c>
      <c r="H36">
        <f t="shared" si="4"/>
        <v>5</v>
      </c>
      <c r="I36">
        <f t="shared" si="5"/>
        <v>5120</v>
      </c>
    </row>
    <row r="37" spans="2:9">
      <c r="B37">
        <v>33</v>
      </c>
      <c r="C37">
        <f t="shared" si="0"/>
        <v>6.3436756213913474</v>
      </c>
      <c r="D37">
        <f t="shared" si="1"/>
        <v>6</v>
      </c>
      <c r="E37" s="2">
        <f t="shared" si="2"/>
        <v>1291467969</v>
      </c>
      <c r="F37" t="str">
        <f t="shared" si="3"/>
        <v>4CFA3CC1</v>
      </c>
      <c r="H37">
        <f t="shared" si="4"/>
        <v>5.0443941193584534</v>
      </c>
      <c r="I37">
        <f t="shared" si="5"/>
        <v>5166</v>
      </c>
    </row>
    <row r="38" spans="2:9">
      <c r="B38">
        <v>34</v>
      </c>
      <c r="C38">
        <f t="shared" si="0"/>
        <v>6.2899722313842972</v>
      </c>
      <c r="D38">
        <f t="shared" si="1"/>
        <v>6</v>
      </c>
      <c r="E38" s="2">
        <f t="shared" si="2"/>
        <v>1544804416</v>
      </c>
      <c r="F38" t="str">
        <f t="shared" si="3"/>
        <v>5C13D840</v>
      </c>
      <c r="H38">
        <f t="shared" si="4"/>
        <v>5.08746284125034</v>
      </c>
      <c r="I38">
        <f t="shared" si="5"/>
        <v>5210</v>
      </c>
    </row>
    <row r="39" spans="2:9">
      <c r="B39">
        <v>35</v>
      </c>
      <c r="C39">
        <f t="shared" si="0"/>
        <v>6.2386887005356746</v>
      </c>
      <c r="D39">
        <f t="shared" si="1"/>
        <v>6</v>
      </c>
      <c r="E39" s="2">
        <f t="shared" si="2"/>
        <v>1838265625</v>
      </c>
      <c r="F39" t="str">
        <f t="shared" si="3"/>
        <v>6D91B519</v>
      </c>
      <c r="H39">
        <f t="shared" si="4"/>
        <v>5.1292830169449664</v>
      </c>
      <c r="I39">
        <f t="shared" si="5"/>
        <v>5253</v>
      </c>
    </row>
    <row r="40" spans="2:9">
      <c r="B40">
        <v>36</v>
      </c>
      <c r="C40">
        <f t="shared" si="0"/>
        <v>6.1896449156876923</v>
      </c>
      <c r="D40">
        <f t="shared" si="1"/>
        <v>6</v>
      </c>
      <c r="E40" s="2">
        <f t="shared" si="2"/>
        <v>2176782336</v>
      </c>
      <c r="F40" t="str">
        <f t="shared" si="3"/>
        <v>81BF1000</v>
      </c>
      <c r="H40">
        <f t="shared" si="4"/>
        <v>5.1699250014423122</v>
      </c>
      <c r="I40">
        <f t="shared" si="5"/>
        <v>5295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CTI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Davidpc</dc:creator>
  <cp:lastModifiedBy>Davidpc</cp:lastModifiedBy>
  <dcterms:created xsi:type="dcterms:W3CDTF">2009-06-06T22:15:10Z</dcterms:created>
  <dcterms:modified xsi:type="dcterms:W3CDTF">2009-06-09T04:07:35Z</dcterms:modified>
</cp:coreProperties>
</file>