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hop\FastRadioBursts\FRB190520\Data\"/>
    </mc:Choice>
  </mc:AlternateContent>
  <xr:revisionPtr revIDLastSave="0" documentId="13_ncr:1_{67728919-8366-4636-8C25-B49D0E4D2C32}" xr6:coauthVersionLast="46" xr6:coauthVersionMax="46" xr10:uidLastSave="{00000000-0000-0000-0000-000000000000}"/>
  <bookViews>
    <workbookView xWindow="-110" yWindow="-110" windowWidth="38620" windowHeight="21360" activeTab="1" xr2:uid="{73E63E68-B19D-8642-8BDF-D47C9CC234D5}"/>
  </bookViews>
  <sheets>
    <sheet name="ObInfo" sheetId="3" r:id="rId1"/>
    <sheet name="Bursts Properties" sheetId="1" r:id="rId2"/>
    <sheet name="Total Obs" sheetId="2" r:id="rId3"/>
  </sheets>
  <definedNames>
    <definedName name="DM_MJD_DAY_1" localSheetId="0">ObInfo!$B$3:$E$14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F83" i="1" s="1"/>
  <c r="E82" i="1"/>
  <c r="E83" i="1" s="1"/>
  <c r="G17" i="1" l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F8E92-4F8E-4371-B47C-971710154E62}" name="DM_MJD_DAY1" type="6" refreshedVersion="6" background="1" saveData="1">
    <textPr sourceFile="/Users/nch/Paper_FRB190520/DM_search/fitDM/DM_MJD_DAY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<sst xmlns="http://schemas.openxmlformats.org/spreadsheetml/2006/main" count="235" uniqueCount="149">
  <si>
    <t>Pulse -rank</t>
  </si>
  <si>
    <t>Nearby Pulse</t>
  </si>
  <si>
    <t>Sample ID</t>
  </si>
  <si>
    <t>Obs Date</t>
  </si>
  <si>
    <t>Project</t>
  </si>
  <si>
    <t>MJD_Corrected_Topo</t>
  </si>
  <si>
    <t>MJD_bary</t>
  </si>
  <si>
    <t>BW</t>
  </si>
  <si>
    <t>DM</t>
  </si>
  <si>
    <t>Date</t>
  </si>
  <si>
    <t>DM_fit</t>
  </si>
  <si>
    <t>DM_low</t>
  </si>
  <si>
    <t>DM_high</t>
  </si>
  <si>
    <t>Data Path</t>
  </si>
  <si>
    <t>ZD2020_5</t>
  </si>
  <si>
    <t>1300-1450</t>
  </si>
  <si>
    <t>/data26/zhuww/psr_19beam_1bit/ZD2020_5/FRB190520/20200425/FRB190520_tracking-M01_0125.fil</t>
  </si>
  <si>
    <t>/data26/zhuww/psr_19beam_1bit/ZD2020_5/FRB190520/20200425/FRB190520_tracking-M01_0287.fil</t>
  </si>
  <si>
    <t>/data26/zhuww/psr_19beam_1bit/ZD2020_5/FRB190520/20200522/FRB190520_tracking-M01_0088.fil</t>
  </si>
  <si>
    <t>1360-1450</t>
  </si>
  <si>
    <t>/data26/zhuww/psr_19beam_1bit/ZD2020_5/FRB190520/20200522/FRB190520_tracking-M01_0100.fil</t>
  </si>
  <si>
    <t>/data26/zhuww/psr_19beam_1bit/ZD2020_5/FRB190520/20200522/FRB190520_tracking-M01_0105.fil</t>
  </si>
  <si>
    <t>5-1</t>
  </si>
  <si>
    <t>1350-1450</t>
  </si>
  <si>
    <t>/data26/zhuww/psr_19beam_1bit/ZD2020_5/FRB190520/20200522/FRB190520_tracking-M01_0224.fil</t>
  </si>
  <si>
    <t>5-2</t>
  </si>
  <si>
    <t>1370-1450</t>
  </si>
  <si>
    <t>/data26/zhuww/psr_19beam_1bit/ZD2020_5/FRB190520/20200522/FRB190520_tracking-M01_0312.fil</t>
  </si>
  <si>
    <t>1200-1450</t>
  </si>
  <si>
    <t>/data26/zhuww/psr_19beam_1bit/ZD2020_5/FRB190520/20200522/FRB190520_tracking-M01_0313.fil</t>
  </si>
  <si>
    <t>8-1</t>
  </si>
  <si>
    <t>/data26/zhuww/psr_19beam_1bit/ZD2020_5/FRB190520/20200522/FRB190520_tracking-M01_0315.fil</t>
  </si>
  <si>
    <t>8-2</t>
  </si>
  <si>
    <t>8-3</t>
  </si>
  <si>
    <t>1270-1450</t>
  </si>
  <si>
    <t>/data26/zhuww/psr_19beam_1bit/ZD2020_5/FRB190520/20200522/FRB190520_tracking-M01_0431.fil</t>
  </si>
  <si>
    <t>10-1</t>
  </si>
  <si>
    <t>/data26/zhuww/psr_19beam_1bit/ZD2020_5/FRB190520/20200522/FRB190520_tracking-M01_0533.fil</t>
  </si>
  <si>
    <t>10-2</t>
  </si>
  <si>
    <t>/data26/zhuww/psr_19beam_1bit/ZD2020_5/FRB190520/20200730/FRB190520_tracking-M01_0078.fil</t>
  </si>
  <si>
    <t>/data26/zhuww/psr_19beam_1bit/ZD2020_5/FRB190520/20200730/FRB190520_tracking_1-M01_0139.fil</t>
  </si>
  <si>
    <t>1150-1450</t>
  </si>
  <si>
    <t>/data26/zhuww/psr_19beam_1bit/ZD2020_5/FRB190520/20200730/FRB190520_tracking_1-M01_0382.fil</t>
  </si>
  <si>
    <t>14-1</t>
  </si>
  <si>
    <t>/data26/zhuww/psr_19beam_1bit/ZD2020_5/FRB190520/20200731/FRB190520_tracking_2-M01_0254.fil</t>
  </si>
  <si>
    <t>14-2</t>
  </si>
  <si>
    <t>1280-1450</t>
  </si>
  <si>
    <t>15-1</t>
  </si>
  <si>
    <t>/data26/zhuww/psr_19beam_1bit/ZD2020_5/FRB190520/20200731/FRB190520_tracking_2-M01_0301.fil</t>
  </si>
  <si>
    <t>15-2</t>
  </si>
  <si>
    <t>15-3</t>
  </si>
  <si>
    <t>/data26/zhuww/psr_19beam_1bit/ZD2020_5/FRB190520/20200731/FRB190520_tracking_2-M01_0410.fil</t>
  </si>
  <si>
    <t>/data26/zhuww/psr_19beam_1bit/ZD2020_5/FRB190520/20200731/FRB190520_tracking_2-M01_0561.fil</t>
  </si>
  <si>
    <t>18-1</t>
  </si>
  <si>
    <t>/data26/zhuww/psr_19beam_1bit/ZD2020_5/FRB190520/20200731/FRB190520_tracking_2-M01_0574.fil</t>
  </si>
  <si>
    <t>18-2</t>
  </si>
  <si>
    <t>1100-1450</t>
  </si>
  <si>
    <t>/data26/zhuww/psr_19beam_1bit/ZD2020_5/FRB190520/20200731/FRB190520_tracking_2-M01_0591.fil</t>
  </si>
  <si>
    <t>/data26/zhuww/psr_19beam_1bit/ZD2020_5/FRB190520/20200731/FRB190520_tracking_2-M01_0610.fil</t>
  </si>
  <si>
    <t>1050-1200</t>
  </si>
  <si>
    <t>/data26/zhuww/psr_19beam_1bit/ZD2020_5/FRB190520/20200731/FRB190520_tracking_2-M01_0644.fil</t>
  </si>
  <si>
    <t>1200-1400</t>
  </si>
  <si>
    <t>/data26/zhuww/psr_19beam_1bit/ZD2020_5/FRB190520/20200806/FRB190520_tracking-M01_0032.fil</t>
  </si>
  <si>
    <t>23-1</t>
  </si>
  <si>
    <t>/data26/zhuww/psr_19beam_1bit/ZD2020_5/FRB190520/20200806/FRB190520_tracking_1-M01_0066.fil</t>
  </si>
  <si>
    <t>23-2</t>
  </si>
  <si>
    <t>1050-1300</t>
  </si>
  <si>
    <t>1120-1220</t>
  </si>
  <si>
    <t>/data26/zhuww/psr_19beam_1bit/ZD2020_5/FRB190520/20200806/FRB190520_tracking_1-M01_0280.fil</t>
  </si>
  <si>
    <t>1250-1400</t>
  </si>
  <si>
    <t>/data26/zhuww/psr_19beam_1bit/ZD2020_5/FRB190520/20200806/FRB190520_tracking_1-M01_0377.fil</t>
  </si>
  <si>
    <t>/data26/zhuww/psr_19beam_1bit/ZD2020_5/FRB190520/20200806/FRB190520_tracking_1-M01_0717.fil</t>
  </si>
  <si>
    <t>DDT2020_3</t>
  </si>
  <si>
    <t>/data26/home/nch/Data/filterbank/DDT2020_3/FRB190520/20200808/FRB190520_tracking_1-M01_0382.fil</t>
  </si>
  <si>
    <t>/data26/home/nch/Data/filterbank/DDT2020_3/FRB190520/20200808/FRB190520_tracking_1-M01_0453.fil</t>
  </si>
  <si>
    <t>/data26/home/nch/Data/filterbank/DDT2020_3/FRB190520/20200808/FRB190520_tracking_1-M01_0638.fil</t>
  </si>
  <si>
    <t>30-1</t>
  </si>
  <si>
    <t>1340-1450</t>
  </si>
  <si>
    <t>/data26/home/nch/Data/filterbank/DDT2020_3/FRB190520/20200810/FRB190520_tracking_1-M01_0113.fil</t>
  </si>
  <si>
    <t>30-2</t>
  </si>
  <si>
    <t>/data26/home/nch/Data/filterbank/DDT2020_3/FRB190520/20200810/FRB190520_tracking_1-M01_0370.fil</t>
  </si>
  <si>
    <t>1250-1450</t>
  </si>
  <si>
    <t>/data26/home/nch/Data/filterbank/DDT2020_3/FRB190520/20200812/FRB190520_tracking_1-M01_0570.fil</t>
  </si>
  <si>
    <t>33-1</t>
  </si>
  <si>
    <t>/data26/home/nch/Data/filterbank/DDT2020_3/FRB190520/20200812/FRB190520_tracking_1-M01_0816.fil</t>
  </si>
  <si>
    <t>33-2</t>
  </si>
  <si>
    <t>1160-1360</t>
  </si>
  <si>
    <t>1050-1180</t>
  </si>
  <si>
    <t>/data26/home/nch/Data/filterbank/DDT2020_3/FRB190520/20200814/FRB190520_tracking_1-M01_0011.fil</t>
  </si>
  <si>
    <t>/data26/home/nch/Data/filterbank/DDT2020_3/FRB190520/20200814/FRB190520_tracking_1-M01_0018.fil</t>
  </si>
  <si>
    <t>1260-1400</t>
  </si>
  <si>
    <t>/data26/home/nch/Data/filterbank/DDT2020_3/FRB190520/20200814/FRB190520_tracking_1-M01_0250.fil</t>
  </si>
  <si>
    <t>1100-1400</t>
  </si>
  <si>
    <t>/data26/home/nch/Data/filterbank/DDT2020_3/FRB190520/20200814/FRB190520_tracking_1-M01_0411.fil</t>
  </si>
  <si>
    <t>/data26/home/nch/Data/filterbank/DDT2020_3/FRB190520/20200814/FRB190520_tracking_1-M01_0576.fil</t>
  </si>
  <si>
    <t>39-1</t>
  </si>
  <si>
    <t>/data26/zhuww/psr_19beam_1bit/ZD2020_5/FRB190520/20200816/FRB190520_tracking_2-M01_0039.fil</t>
  </si>
  <si>
    <t>39-2</t>
  </si>
  <si>
    <t>1280-1400</t>
  </si>
  <si>
    <t>/data26/zhuww/psr_19beam_1bit/ZD2020_5/FRB190520/20200816/FRB190520_tracking_2-M01_0047.fil</t>
  </si>
  <si>
    <t>41-1</t>
  </si>
  <si>
    <t>/data26/zhuww/psr_19beam_1bit/ZD2020_5/FRB190520/20200816/FRB190520_tracking_2-M01_0052.fil</t>
  </si>
  <si>
    <t>41-2</t>
  </si>
  <si>
    <t>1050-1450</t>
  </si>
  <si>
    <t>/data26/zhuww/psr_19beam_1bit/ZD2020_5/FRB190520/20200816/FRB190520_tracking_2-M01_0189.fil</t>
  </si>
  <si>
    <t>/data26/zhuww/psr_19beam_1bit/ZD2020_5/FRB190520/20200816/FRB190520_tracking_2-M01_0194.fil</t>
  </si>
  <si>
    <t>/data26/zhuww/psr_19beam_1bit/ZD2020_5/FRB190520/20200816/FRB190520_tracking_2-M01_0272.fil</t>
  </si>
  <si>
    <t>1050-1250</t>
  </si>
  <si>
    <t>/data26/zhuww/psr_19beam_1bit/ZD2020_5/FRB190520/20200816/FRB190520_tracking_2-M01_0304.fil</t>
  </si>
  <si>
    <t>/data26/zhuww/psr_19beam_1bit/ZD2020_5/FRB190520/20200816/FRB190520_tracking_2-M01_0320.fil</t>
  </si>
  <si>
    <t>/data26/zhuww/psr_19beam_1bit/ZD2020_5/FRB190520/20200816/FRB190520_tracking_2-M01_0389.fil</t>
  </si>
  <si>
    <t>/data26/zhuww/psr_19beam_1bit/ZD2020_5/FRB190520/20200816/FRB190520_tracking_2-M01_0393.fil</t>
  </si>
  <si>
    <t>/data26/zhuww/psr_19beam_1bit/ZD2020_5/FRB190520/20200816/FRB190520_tracking_2-M01_0421.fil</t>
  </si>
  <si>
    <t>50-1</t>
  </si>
  <si>
    <t>/data26/zhuww/psr_19beam_1bit/ZD2020_5/FRB190520/20200816/FRB190520_tracking_2-M01_0529.fil</t>
  </si>
  <si>
    <t>50-2</t>
  </si>
  <si>
    <t>/data26/zhuww/psr_19beam_1bit/ZD2020_5/FRB190520/20200816/FRB190520_tracking_2-M01_0590.fil</t>
  </si>
  <si>
    <t>/data26/zhuww/psr_19beam_1bit/ZD2020_5/FRB190520/20200816/FRB190520_tracking_2-M01_0609.fil</t>
  </si>
  <si>
    <t>/data26/zhuww/psr_19beam_1bit/ZD2020_5/FRB190520/20200816/FRB190520_tracking_2-M01_0694.fil</t>
  </si>
  <si>
    <t>/data26/zhuww/psr_19beam_1bit/ZD2020_5/FRB190520/20200816/FRB190520_tracking_2-M01_0696.fil</t>
  </si>
  <si>
    <t>/data26/zhuww/psr_19beam_1bit/ZD2020_5/FRB190520/20200816/FRB190520_tracking_2-M01_0710.fil</t>
  </si>
  <si>
    <t>PT2020_0060</t>
  </si>
  <si>
    <t>/data26/home/nch/Data/filterbank/PT2020_0060/FRB190520/20200828/FRB190520_tracking-M01_0099.fil</t>
  </si>
  <si>
    <t>/data26/home/nch/Data/filterbank/PT2020_0060/FRB190520/20200828/FRB190520_tracking-M01_0153.fil</t>
  </si>
  <si>
    <t>58-1</t>
  </si>
  <si>
    <t>/data26/zhuww/psr_19beam_1bit/ZD2020_5/FRB190520/20200919/FRB190520_tracking_1-M01_0104.fil</t>
  </si>
  <si>
    <t>58-2</t>
  </si>
  <si>
    <t>/data26/zhuww/psr_19beam_1bit/ZD2020_5/FRB190520/20200919/FRB190520_tracking_1-M01_0107.fil</t>
  </si>
  <si>
    <t>Flux</t>
  </si>
  <si>
    <t>Scatter</t>
  </si>
  <si>
    <t>MJD_barry</t>
  </si>
  <si>
    <t>Downsample_Rate</t>
  </si>
  <si>
    <t>Obs Time(m)</t>
  </si>
  <si>
    <t>Raw Data</t>
  </si>
  <si>
    <t>Obs Status</t>
  </si>
  <si>
    <t>No Break</t>
  </si>
  <si>
    <t>Record</t>
  </si>
  <si>
    <t>Total Obs Time:1108.08  (minutes)</t>
  </si>
  <si>
    <t xml:space="preserve">                              18.47    (hours)</t>
  </si>
  <si>
    <t>psr_19beam_1bit</t>
  </si>
  <si>
    <t>Detections</t>
  </si>
  <si>
    <t>20190520(Drift)</t>
  </si>
  <si>
    <t>Delt DM</t>
  </si>
  <si>
    <t>Fluence(Jy ms)</t>
  </si>
  <si>
    <t>Beam</t>
  </si>
  <si>
    <t>Fit DM</t>
  </si>
  <si>
    <t>MJD</t>
  </si>
  <si>
    <t>MJD(Barry Center)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</si>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</sst>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"/>
    <numFmt numFmtId="177" formatCode="0.0"/>
  </numFmts>
  <fonts count="4" x14ac:knownFonts="1">
    <font>
      <sz val="12"/>
      <color theme="1"/>
      <name val="等线"/>
      <family val="2"/>
      <scheme val="minor"/>
    </font>
    <font>
      <sz val="12"/>
      <color rgb="FFFFFF00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6" fontId="0" fillId="3" borderId="4" xfId="0" applyNumberFormat="1" applyFill="1" applyBorder="1" applyAlignment="1">
      <alignment horizontal="center"/>
    </xf>
    <xf numFmtId="177" fontId="0" fillId="3" borderId="4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0" fontId="0" fillId="0" borderId="8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76" fontId="0" fillId="3" borderId="8" xfId="0" applyNumberFormat="1" applyFill="1" applyBorder="1" applyAlignment="1">
      <alignment horizontal="center"/>
    </xf>
    <xf numFmtId="177" fontId="0" fillId="3" borderId="8" xfId="0" applyNumberFormat="1" applyFill="1" applyBorder="1" applyAlignment="1">
      <alignment horizontal="center"/>
    </xf>
    <xf numFmtId="0" fontId="0" fillId="3" borderId="8" xfId="0" applyFill="1" applyBorder="1"/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5" xfId="0" applyBorder="1"/>
    <xf numFmtId="177" fontId="0" fillId="5" borderId="4" xfId="0" applyNumberFormat="1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7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0" borderId="8" xfId="0" applyNumberFormat="1" applyBorder="1"/>
    <xf numFmtId="0" fontId="0" fillId="2" borderId="8" xfId="0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/>
    </xf>
    <xf numFmtId="176" fontId="0" fillId="0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1111250</xdr:colOff>
      <xdr:row>12</xdr:row>
      <xdr:rowOff>50800</xdr:rowOff>
    </xdr:from>
    <xdr:to>
      <xdr:col>12</xdr:col>
      <xdr:colOff>355600</xdr:colOff>
      <xdr:row>42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C84470-7D57-DE49-9F43-C7986FE0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7300" y="2413000"/>
          <a:ext cx="8826500" cy="59055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M_MJD_DAY_1" connectionId="1" xr16:uid="{D647FAC2-C571-46E4-A792-5F2FAC1B59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07F-FD3E-4F4E-8658-5CD012DCCC5F}">
  <dimension ref="A1:I14"/>
  <sheetViews>
    <sheetView workbookViewId="0">
      <selection activeCell="F38" sqref="F38"/>
    </sheetView>
  </sheetViews>
  <sheetFormatPr defaultRowHeight="15.5" x14ac:dyDescent="0.35"/>
  <cols>
    <col min="2" max="2" width="23.07421875" customWidth="1"/>
    <col min="8" max="8" width="22.765625" customWidth="1"/>
    <col min="9" max="9" width="28.3046875" customWidth="1"/>
  </cols>
  <sheetData>
    <row r="1" spans="1:9" x14ac:dyDescent="0.35">
      <c r="A1" s="38" t="s">
        <v>9</v>
      </c>
      <c r="B1" s="39" t="s">
        <v>130</v>
      </c>
      <c r="C1" s="39" t="s">
        <v>10</v>
      </c>
      <c r="D1" s="39" t="s">
        <v>11</v>
      </c>
      <c r="E1" s="39" t="s">
        <v>12</v>
      </c>
      <c r="F1" s="39" t="s">
        <v>131</v>
      </c>
      <c r="G1" s="48" t="s">
        <v>140</v>
      </c>
      <c r="H1" s="40" t="s">
        <v>4</v>
      </c>
    </row>
    <row r="2" spans="1:9" x14ac:dyDescent="0.35">
      <c r="A2" s="41">
        <v>20190520</v>
      </c>
      <c r="B2" s="13">
        <v>58623.710419900002</v>
      </c>
      <c r="C2" s="14">
        <v>1202.8</v>
      </c>
      <c r="D2" s="14">
        <v>1190</v>
      </c>
      <c r="E2" s="14">
        <v>1215.5999999999999</v>
      </c>
      <c r="F2" s="12">
        <v>16</v>
      </c>
      <c r="G2" s="49">
        <v>4</v>
      </c>
      <c r="H2" s="10" t="s">
        <v>139</v>
      </c>
      <c r="I2" s="46">
        <v>58623.710537400002</v>
      </c>
    </row>
    <row r="3" spans="1:9" x14ac:dyDescent="0.35">
      <c r="A3" s="41">
        <v>20200425</v>
      </c>
      <c r="B3" s="13">
        <v>58963.755018960401</v>
      </c>
      <c r="C3" s="14">
        <v>1202.8</v>
      </c>
      <c r="D3" s="14">
        <v>1190</v>
      </c>
      <c r="E3" s="14">
        <v>1215.5999999999999</v>
      </c>
      <c r="F3" s="12">
        <v>16</v>
      </c>
      <c r="G3" s="49">
        <v>2</v>
      </c>
      <c r="H3" s="10" t="s">
        <v>14</v>
      </c>
    </row>
    <row r="4" spans="1:9" x14ac:dyDescent="0.35">
      <c r="A4" s="41">
        <v>20200522</v>
      </c>
      <c r="B4" s="13">
        <v>58991.679120902401</v>
      </c>
      <c r="C4" s="14">
        <v>1200.4000000000001</v>
      </c>
      <c r="D4" s="14">
        <v>1190</v>
      </c>
      <c r="E4" s="14">
        <v>1210.8</v>
      </c>
      <c r="F4" s="12">
        <v>16</v>
      </c>
      <c r="G4" s="49">
        <v>13</v>
      </c>
      <c r="H4" s="10" t="s">
        <v>14</v>
      </c>
    </row>
    <row r="5" spans="1:9" x14ac:dyDescent="0.35">
      <c r="A5" s="41">
        <v>20200730</v>
      </c>
      <c r="B5" s="13">
        <v>59060.486467868803</v>
      </c>
      <c r="C5" s="14">
        <v>1201.5</v>
      </c>
      <c r="D5" s="14">
        <v>1190</v>
      </c>
      <c r="E5" s="14">
        <v>1213</v>
      </c>
      <c r="F5" s="12">
        <v>32</v>
      </c>
      <c r="G5" s="49">
        <v>3</v>
      </c>
      <c r="H5" s="10" t="s">
        <v>14</v>
      </c>
    </row>
    <row r="6" spans="1:9" x14ac:dyDescent="0.35">
      <c r="A6" s="41">
        <v>20200731</v>
      </c>
      <c r="B6" s="13">
        <v>59061.502105515901</v>
      </c>
      <c r="C6" s="14">
        <v>1201.5</v>
      </c>
      <c r="D6" s="14">
        <v>1190</v>
      </c>
      <c r="E6" s="14">
        <v>1213</v>
      </c>
      <c r="F6" s="12">
        <v>32</v>
      </c>
      <c r="G6" s="49">
        <v>12</v>
      </c>
      <c r="H6" s="10" t="s">
        <v>14</v>
      </c>
    </row>
    <row r="7" spans="1:9" x14ac:dyDescent="0.35">
      <c r="A7" s="41">
        <v>20200806</v>
      </c>
      <c r="B7" s="13">
        <v>59067.470079871797</v>
      </c>
      <c r="C7" s="14">
        <v>1201.9000000000001</v>
      </c>
      <c r="D7" s="14">
        <v>1191.4000000000001</v>
      </c>
      <c r="E7" s="14">
        <v>1212.4000000000001</v>
      </c>
      <c r="F7" s="12">
        <v>32</v>
      </c>
      <c r="G7" s="49">
        <v>6</v>
      </c>
      <c r="H7" s="10" t="s">
        <v>14</v>
      </c>
    </row>
    <row r="8" spans="1:9" x14ac:dyDescent="0.35">
      <c r="A8" s="41">
        <v>20200808</v>
      </c>
      <c r="B8" s="13">
        <v>59069.474725412103</v>
      </c>
      <c r="C8" s="14">
        <v>1201.9000000000001</v>
      </c>
      <c r="D8" s="14">
        <v>1191.4000000000001</v>
      </c>
      <c r="E8" s="14">
        <v>1212.4000000000001</v>
      </c>
      <c r="F8" s="12">
        <v>32</v>
      </c>
      <c r="G8" s="49">
        <v>3</v>
      </c>
      <c r="H8" s="10" t="s">
        <v>72</v>
      </c>
    </row>
    <row r="9" spans="1:9" x14ac:dyDescent="0.35">
      <c r="A9" s="41">
        <v>20200810</v>
      </c>
      <c r="B9" s="13">
        <v>59071.4753544544</v>
      </c>
      <c r="C9" s="14">
        <v>1201.9000000000001</v>
      </c>
      <c r="D9" s="14">
        <v>1191.4000000000001</v>
      </c>
      <c r="E9" s="14">
        <v>1212.4000000000001</v>
      </c>
      <c r="F9" s="12">
        <v>32</v>
      </c>
      <c r="G9" s="49">
        <v>3</v>
      </c>
      <c r="H9" s="10" t="s">
        <v>72</v>
      </c>
    </row>
    <row r="10" spans="1:9" x14ac:dyDescent="0.35">
      <c r="A10" s="41">
        <v>20200812</v>
      </c>
      <c r="B10" s="13">
        <v>59073.490993896397</v>
      </c>
      <c r="C10" s="14">
        <v>1200</v>
      </c>
      <c r="D10" s="14">
        <v>1192</v>
      </c>
      <c r="E10" s="14">
        <v>1208</v>
      </c>
      <c r="F10" s="12">
        <v>32</v>
      </c>
      <c r="G10" s="49">
        <v>3</v>
      </c>
      <c r="H10" s="10" t="s">
        <v>72</v>
      </c>
    </row>
    <row r="11" spans="1:9" x14ac:dyDescent="0.35">
      <c r="A11" s="41">
        <v>20200814</v>
      </c>
      <c r="B11" s="13">
        <v>59075.4574662206</v>
      </c>
      <c r="C11" s="14">
        <v>1200</v>
      </c>
      <c r="D11" s="14">
        <v>1192</v>
      </c>
      <c r="E11" s="14">
        <v>1208</v>
      </c>
      <c r="F11" s="12">
        <v>32</v>
      </c>
      <c r="G11" s="49">
        <v>6</v>
      </c>
      <c r="H11" s="10" t="s">
        <v>72</v>
      </c>
    </row>
    <row r="12" spans="1:9" x14ac:dyDescent="0.35">
      <c r="A12" s="41">
        <v>20200816</v>
      </c>
      <c r="B12" s="13">
        <v>59077.452187868497</v>
      </c>
      <c r="C12" s="14">
        <v>1200</v>
      </c>
      <c r="D12" s="14">
        <v>1192</v>
      </c>
      <c r="E12" s="14">
        <v>1208</v>
      </c>
      <c r="F12" s="12">
        <v>32</v>
      </c>
      <c r="G12" s="49">
        <v>19</v>
      </c>
      <c r="H12" s="10" t="s">
        <v>14</v>
      </c>
    </row>
    <row r="13" spans="1:9" x14ac:dyDescent="0.35">
      <c r="A13" s="41">
        <v>20200828</v>
      </c>
      <c r="B13" s="13">
        <v>59089.432146806801</v>
      </c>
      <c r="C13" s="14">
        <v>1200.5</v>
      </c>
      <c r="D13" s="14">
        <v>1191.7</v>
      </c>
      <c r="E13" s="14">
        <v>1209.3</v>
      </c>
      <c r="F13" s="12">
        <v>8</v>
      </c>
      <c r="G13" s="49">
        <v>2</v>
      </c>
      <c r="H13" s="10" t="s">
        <v>121</v>
      </c>
    </row>
    <row r="14" spans="1:9" ht="16" thickBot="1" x14ac:dyDescent="0.4">
      <c r="A14" s="42">
        <v>20200919</v>
      </c>
      <c r="B14" s="47">
        <v>59111.375411323803</v>
      </c>
      <c r="C14" s="44">
        <v>1201</v>
      </c>
      <c r="D14" s="44">
        <v>1190</v>
      </c>
      <c r="E14" s="44">
        <v>1212</v>
      </c>
      <c r="F14" s="43">
        <v>16</v>
      </c>
      <c r="G14" s="50">
        <v>3</v>
      </c>
      <c r="H14" s="45" t="s">
        <v>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D3F7-4EEB-2E4B-BDD6-F92B78B9DC63}">
  <dimension ref="A1:N87"/>
  <sheetViews>
    <sheetView tabSelected="1" workbookViewId="0">
      <selection activeCell="E13" sqref="E13"/>
    </sheetView>
  </sheetViews>
  <sheetFormatPr defaultColWidth="13" defaultRowHeight="15.5" x14ac:dyDescent="0.35"/>
  <cols>
    <col min="1" max="1" width="14" style="29" customWidth="1"/>
    <col min="3" max="4" width="14" customWidth="1"/>
    <col min="5" max="5" width="21.3046875" customWidth="1"/>
    <col min="6" max="6" width="18.4609375" customWidth="1"/>
    <col min="11" max="11" width="22.4609375" style="51" customWidth="1"/>
    <col min="12" max="13" width="18.4609375" customWidth="1"/>
    <col min="14" max="14" width="90" customWidth="1"/>
  </cols>
  <sheetData>
    <row r="1" spans="1:14" s="2" customFormat="1" ht="16" thickBot="1" x14ac:dyDescent="0.4">
      <c r="A1" s="25" t="s">
        <v>0</v>
      </c>
      <c r="B1" s="21" t="s">
        <v>1</v>
      </c>
      <c r="C1" s="1" t="s">
        <v>2</v>
      </c>
      <c r="D1" s="2" t="s">
        <v>3</v>
      </c>
      <c r="E1" s="3" t="s">
        <v>5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12</v>
      </c>
      <c r="K1" s="3" t="s">
        <v>6</v>
      </c>
      <c r="L1" s="2" t="s">
        <v>128</v>
      </c>
      <c r="M1" s="2" t="s">
        <v>129</v>
      </c>
      <c r="N1" s="4" t="s">
        <v>13</v>
      </c>
    </row>
    <row r="2" spans="1:14" s="6" customFormat="1" x14ac:dyDescent="0.35">
      <c r="A2" s="26">
        <v>0</v>
      </c>
      <c r="B2" s="22">
        <v>0</v>
      </c>
      <c r="C2" s="5">
        <v>98866</v>
      </c>
      <c r="D2" s="6">
        <v>20200425</v>
      </c>
      <c r="E2" s="7">
        <v>58963.760965926602</v>
      </c>
      <c r="F2" s="6" t="s">
        <v>15</v>
      </c>
      <c r="G2" s="30">
        <f>H2</f>
        <v>1202.8</v>
      </c>
      <c r="H2" s="8">
        <v>1202.8</v>
      </c>
      <c r="I2" s="8">
        <v>1190</v>
      </c>
      <c r="J2" s="8">
        <v>1215.5999999999999</v>
      </c>
      <c r="K2" s="7">
        <v>58963.766862939199</v>
      </c>
      <c r="N2" s="9" t="s">
        <v>16</v>
      </c>
    </row>
    <row r="3" spans="1:14" s="12" customFormat="1" x14ac:dyDescent="0.35">
      <c r="A3" s="27">
        <v>1</v>
      </c>
      <c r="B3" s="23">
        <v>1</v>
      </c>
      <c r="C3" s="11">
        <v>70949</v>
      </c>
      <c r="E3" s="13">
        <v>58963.785093304876</v>
      </c>
      <c r="F3" s="12" t="s">
        <v>15</v>
      </c>
      <c r="G3" s="12">
        <f t="shared" ref="G3:G66" si="0">H3</f>
        <v>1202.8</v>
      </c>
      <c r="H3" s="14">
        <v>1202.8</v>
      </c>
      <c r="I3" s="14">
        <v>1190</v>
      </c>
      <c r="J3" s="14">
        <v>1215.5999999999999</v>
      </c>
      <c r="K3" s="13">
        <v>58963.790991383001</v>
      </c>
      <c r="N3" s="15" t="s">
        <v>17</v>
      </c>
    </row>
    <row r="4" spans="1:14" s="17" customFormat="1" x14ac:dyDescent="0.35">
      <c r="A4" s="28">
        <v>2</v>
      </c>
      <c r="B4" s="24">
        <v>2</v>
      </c>
      <c r="C4" s="16">
        <v>82753</v>
      </c>
      <c r="D4" s="17">
        <v>20200522</v>
      </c>
      <c r="E4" s="18">
        <v>58991.677837129391</v>
      </c>
      <c r="F4" s="17" t="s">
        <v>15</v>
      </c>
      <c r="G4" s="17">
        <f t="shared" si="0"/>
        <v>1200.4000000000001</v>
      </c>
      <c r="H4" s="19">
        <v>1200.4000000000001</v>
      </c>
      <c r="I4" s="19">
        <v>1190</v>
      </c>
      <c r="J4" s="19">
        <v>1210.8</v>
      </c>
      <c r="K4" s="18">
        <v>58991.6843510791</v>
      </c>
      <c r="N4" s="20" t="s">
        <v>18</v>
      </c>
    </row>
    <row r="5" spans="1:14" s="12" customFormat="1" x14ac:dyDescent="0.35">
      <c r="A5" s="27">
        <v>3</v>
      </c>
      <c r="B5" s="23">
        <v>3</v>
      </c>
      <c r="C5" s="11">
        <v>80276</v>
      </c>
      <c r="E5" s="13">
        <v>58991.67962392074</v>
      </c>
      <c r="F5" s="12" t="s">
        <v>19</v>
      </c>
      <c r="G5" s="12">
        <f t="shared" si="0"/>
        <v>1200.4000000000001</v>
      </c>
      <c r="H5" s="14">
        <v>1200.4000000000001</v>
      </c>
      <c r="I5" s="14">
        <v>1190</v>
      </c>
      <c r="J5" s="14">
        <v>1210.8</v>
      </c>
      <c r="K5" s="13">
        <v>58991.686137869699</v>
      </c>
      <c r="N5" s="15" t="s">
        <v>20</v>
      </c>
    </row>
    <row r="6" spans="1:14" s="12" customFormat="1" x14ac:dyDescent="0.35">
      <c r="A6" s="27">
        <v>4</v>
      </c>
      <c r="B6" s="23">
        <v>4</v>
      </c>
      <c r="C6" s="11">
        <v>73702</v>
      </c>
      <c r="E6" s="13">
        <v>58991.680362002146</v>
      </c>
      <c r="F6" s="12" t="s">
        <v>15</v>
      </c>
      <c r="G6" s="12">
        <f t="shared" si="0"/>
        <v>1200.4000000000001</v>
      </c>
      <c r="H6" s="14">
        <v>1200.4000000000001</v>
      </c>
      <c r="I6" s="14">
        <v>1190</v>
      </c>
      <c r="J6" s="14">
        <v>1210.8</v>
      </c>
      <c r="K6" s="13">
        <v>58991.6868759508</v>
      </c>
      <c r="N6" s="15" t="s">
        <v>21</v>
      </c>
    </row>
    <row r="7" spans="1:14" s="12" customFormat="1" x14ac:dyDescent="0.35">
      <c r="A7" s="27">
        <v>5</v>
      </c>
      <c r="B7" s="23" t="s">
        <v>22</v>
      </c>
      <c r="C7" s="11">
        <v>86340</v>
      </c>
      <c r="E7" s="13">
        <v>58991.698122948146</v>
      </c>
      <c r="F7" s="12" t="s">
        <v>23</v>
      </c>
      <c r="G7" s="12">
        <f t="shared" si="0"/>
        <v>1200.4000000000001</v>
      </c>
      <c r="H7" s="14">
        <v>1200.4000000000001</v>
      </c>
      <c r="I7" s="14">
        <v>1190</v>
      </c>
      <c r="J7" s="14">
        <v>1210.8</v>
      </c>
      <c r="K7" s="13">
        <v>58991.704636887902</v>
      </c>
      <c r="N7" s="15" t="s">
        <v>24</v>
      </c>
    </row>
    <row r="8" spans="1:14" s="12" customFormat="1" x14ac:dyDescent="0.35">
      <c r="A8" s="27">
        <v>6</v>
      </c>
      <c r="B8" s="23" t="s">
        <v>25</v>
      </c>
      <c r="C8" s="11">
        <v>86340</v>
      </c>
      <c r="E8" s="13">
        <v>58991.698124545372</v>
      </c>
      <c r="F8" s="12" t="s">
        <v>26</v>
      </c>
      <c r="G8" s="12">
        <f t="shared" si="0"/>
        <v>1200.4000000000001</v>
      </c>
      <c r="H8" s="14">
        <v>1200.4000000000001</v>
      </c>
      <c r="I8" s="14">
        <v>1190</v>
      </c>
      <c r="J8" s="14">
        <v>1210.8</v>
      </c>
      <c r="K8" s="13">
        <v>58991.7046384852</v>
      </c>
      <c r="N8" s="15" t="s">
        <v>24</v>
      </c>
    </row>
    <row r="9" spans="1:14" s="12" customFormat="1" x14ac:dyDescent="0.35">
      <c r="A9" s="27">
        <v>7</v>
      </c>
      <c r="B9" s="23">
        <v>6</v>
      </c>
      <c r="C9" s="11">
        <v>30921</v>
      </c>
      <c r="E9" s="13">
        <v>58991.711183404143</v>
      </c>
      <c r="F9" s="12" t="s">
        <v>15</v>
      </c>
      <c r="G9" s="12">
        <f t="shared" si="0"/>
        <v>1200.4000000000001</v>
      </c>
      <c r="H9" s="14">
        <v>1200.4000000000001</v>
      </c>
      <c r="I9" s="14">
        <v>1190</v>
      </c>
      <c r="J9" s="14">
        <v>1210.8</v>
      </c>
      <c r="K9" s="13">
        <v>58991.717697335298</v>
      </c>
      <c r="N9" s="15" t="s">
        <v>27</v>
      </c>
    </row>
    <row r="10" spans="1:14" s="12" customFormat="1" x14ac:dyDescent="0.35">
      <c r="A10" s="27">
        <v>8</v>
      </c>
      <c r="B10" s="23">
        <v>7</v>
      </c>
      <c r="C10" s="11">
        <v>59110</v>
      </c>
      <c r="E10" s="13">
        <v>58991.711364584997</v>
      </c>
      <c r="F10" s="12" t="s">
        <v>28</v>
      </c>
      <c r="G10" s="12">
        <f t="shared" si="0"/>
        <v>1200.4000000000001</v>
      </c>
      <c r="H10" s="14">
        <v>1200.4000000000001</v>
      </c>
      <c r="I10" s="14">
        <v>1190</v>
      </c>
      <c r="J10" s="14">
        <v>1210.8</v>
      </c>
      <c r="K10" s="13">
        <v>58991.717878516101</v>
      </c>
      <c r="N10" s="15" t="s">
        <v>29</v>
      </c>
    </row>
    <row r="11" spans="1:14" s="12" customFormat="1" x14ac:dyDescent="0.35">
      <c r="A11" s="27">
        <v>9</v>
      </c>
      <c r="B11" s="23" t="s">
        <v>30</v>
      </c>
      <c r="C11" s="11">
        <v>95335</v>
      </c>
      <c r="E11" s="13">
        <v>58991.711703333829</v>
      </c>
      <c r="F11" s="12" t="s">
        <v>19</v>
      </c>
      <c r="G11" s="12">
        <f t="shared" si="0"/>
        <v>1200.4000000000001</v>
      </c>
      <c r="H11" s="14">
        <v>1200.4000000000001</v>
      </c>
      <c r="I11" s="14">
        <v>1190</v>
      </c>
      <c r="J11" s="14">
        <v>1210.8</v>
      </c>
      <c r="K11" s="13">
        <v>58991.718217264701</v>
      </c>
      <c r="N11" s="15" t="s">
        <v>31</v>
      </c>
    </row>
    <row r="12" spans="1:14" s="12" customFormat="1" x14ac:dyDescent="0.35">
      <c r="A12" s="27">
        <v>10</v>
      </c>
      <c r="B12" s="23" t="s">
        <v>32</v>
      </c>
      <c r="C12" s="11">
        <v>95335</v>
      </c>
      <c r="E12" s="13">
        <v>58991.711703738925</v>
      </c>
      <c r="F12" s="12" t="s">
        <v>19</v>
      </c>
      <c r="G12" s="12">
        <f t="shared" si="0"/>
        <v>1200.4000000000001</v>
      </c>
      <c r="H12" s="14">
        <v>1200.4000000000001</v>
      </c>
      <c r="I12" s="14">
        <v>1190</v>
      </c>
      <c r="J12" s="14">
        <v>1210.8</v>
      </c>
      <c r="K12" s="13">
        <v>58991.718217669797</v>
      </c>
      <c r="N12" s="15" t="s">
        <v>31</v>
      </c>
    </row>
    <row r="13" spans="1:14" s="12" customFormat="1" x14ac:dyDescent="0.35">
      <c r="A13" s="27">
        <v>11</v>
      </c>
      <c r="B13" s="23" t="s">
        <v>33</v>
      </c>
      <c r="C13" s="11">
        <v>95335</v>
      </c>
      <c r="E13" s="13">
        <v>58991.711704150963</v>
      </c>
      <c r="F13" s="12" t="s">
        <v>34</v>
      </c>
      <c r="G13" s="12">
        <f t="shared" si="0"/>
        <v>1200.4000000000001</v>
      </c>
      <c r="H13" s="14">
        <v>1200.4000000000001</v>
      </c>
      <c r="I13" s="14">
        <v>1190</v>
      </c>
      <c r="J13" s="14">
        <v>1210.8</v>
      </c>
      <c r="K13" s="13">
        <v>58991.7182180819</v>
      </c>
      <c r="N13" s="15" t="s">
        <v>31</v>
      </c>
    </row>
    <row r="14" spans="1:14" s="12" customFormat="1" x14ac:dyDescent="0.35">
      <c r="A14" s="27">
        <v>12</v>
      </c>
      <c r="B14" s="23">
        <v>9</v>
      </c>
      <c r="C14" s="11">
        <v>36292</v>
      </c>
      <c r="E14" s="13">
        <v>58991.728936089094</v>
      </c>
      <c r="F14" s="12" t="s">
        <v>15</v>
      </c>
      <c r="G14" s="12">
        <f t="shared" si="0"/>
        <v>1200.4000000000001</v>
      </c>
      <c r="H14" s="14">
        <v>1200.4000000000001</v>
      </c>
      <c r="I14" s="14">
        <v>1190</v>
      </c>
      <c r="J14" s="14">
        <v>1210.8</v>
      </c>
      <c r="K14" s="13">
        <v>58991.735450005799</v>
      </c>
      <c r="N14" s="15" t="s">
        <v>35</v>
      </c>
    </row>
    <row r="15" spans="1:14" s="12" customFormat="1" x14ac:dyDescent="0.35">
      <c r="A15" s="27">
        <v>13</v>
      </c>
      <c r="B15" s="23" t="s">
        <v>36</v>
      </c>
      <c r="C15" s="11">
        <v>18263</v>
      </c>
      <c r="E15" s="13">
        <v>58991.744126135687</v>
      </c>
      <c r="F15" s="12" t="s">
        <v>15</v>
      </c>
      <c r="G15" s="12">
        <f t="shared" si="0"/>
        <v>1200.4000000000001</v>
      </c>
      <c r="H15" s="14">
        <v>1200.4000000000001</v>
      </c>
      <c r="I15" s="14">
        <v>1190</v>
      </c>
      <c r="J15" s="14">
        <v>1210.8</v>
      </c>
      <c r="K15" s="13">
        <v>58991.750640037499</v>
      </c>
      <c r="N15" s="15" t="s">
        <v>37</v>
      </c>
    </row>
    <row r="16" spans="1:14" s="12" customFormat="1" x14ac:dyDescent="0.35">
      <c r="A16" s="27">
        <v>14</v>
      </c>
      <c r="B16" s="23" t="s">
        <v>38</v>
      </c>
      <c r="C16" s="11">
        <v>18263</v>
      </c>
      <c r="E16" s="13">
        <v>58991.744126887999</v>
      </c>
      <c r="F16" s="12" t="s">
        <v>28</v>
      </c>
      <c r="G16" s="31">
        <f t="shared" si="0"/>
        <v>1200.4000000000001</v>
      </c>
      <c r="H16" s="14">
        <v>1200.4000000000001</v>
      </c>
      <c r="I16" s="14">
        <v>1190</v>
      </c>
      <c r="J16" s="14">
        <v>1210.8</v>
      </c>
      <c r="K16" s="13">
        <v>58991.750640789804</v>
      </c>
      <c r="N16" s="15" t="s">
        <v>37</v>
      </c>
    </row>
    <row r="17" spans="1:14" s="17" customFormat="1" x14ac:dyDescent="0.35">
      <c r="A17" s="28">
        <v>15</v>
      </c>
      <c r="B17" s="24">
        <v>11</v>
      </c>
      <c r="C17" s="16">
        <v>16958</v>
      </c>
      <c r="D17" s="17">
        <v>20200730</v>
      </c>
      <c r="E17" s="18">
        <v>59060.481445628</v>
      </c>
      <c r="F17" s="17" t="s">
        <v>15</v>
      </c>
      <c r="G17" s="32">
        <f>H17</f>
        <v>1201.5</v>
      </c>
      <c r="H17" s="17">
        <v>1201.5</v>
      </c>
      <c r="I17" s="17">
        <v>1190</v>
      </c>
      <c r="J17" s="17">
        <v>1213</v>
      </c>
      <c r="K17" s="18">
        <v>59060.484475154102</v>
      </c>
      <c r="N17" s="20" t="s">
        <v>39</v>
      </c>
    </row>
    <row r="18" spans="1:14" s="12" customFormat="1" x14ac:dyDescent="0.35">
      <c r="A18" s="27">
        <v>16</v>
      </c>
      <c r="B18" s="23">
        <v>12</v>
      </c>
      <c r="C18" s="11">
        <v>88667</v>
      </c>
      <c r="E18" s="13">
        <v>59060.504831208003</v>
      </c>
      <c r="F18" s="12" t="s">
        <v>15</v>
      </c>
      <c r="G18" s="12">
        <f t="shared" si="0"/>
        <v>1201.5</v>
      </c>
      <c r="H18" s="12">
        <v>1201.5</v>
      </c>
      <c r="I18" s="12">
        <v>1190</v>
      </c>
      <c r="J18" s="12">
        <v>1213</v>
      </c>
      <c r="K18" s="13">
        <v>59060.507858657802</v>
      </c>
      <c r="N18" s="15" t="s">
        <v>40</v>
      </c>
    </row>
    <row r="19" spans="1:14" s="12" customFormat="1" x14ac:dyDescent="0.35">
      <c r="A19" s="27">
        <v>17</v>
      </c>
      <c r="B19" s="23">
        <v>13</v>
      </c>
      <c r="C19" s="11">
        <v>60782</v>
      </c>
      <c r="E19" s="13">
        <v>59060.522934761146</v>
      </c>
      <c r="F19" s="12" t="s">
        <v>41</v>
      </c>
      <c r="G19" s="12">
        <f t="shared" si="0"/>
        <v>1201.5</v>
      </c>
      <c r="H19" s="12">
        <v>1201.5</v>
      </c>
      <c r="I19" s="12">
        <v>1190</v>
      </c>
      <c r="J19" s="12">
        <v>1213</v>
      </c>
      <c r="K19" s="13">
        <v>59060.525960600004</v>
      </c>
      <c r="N19" s="15" t="s">
        <v>42</v>
      </c>
    </row>
    <row r="20" spans="1:14" s="17" customFormat="1" x14ac:dyDescent="0.35">
      <c r="A20" s="28">
        <v>18</v>
      </c>
      <c r="B20" s="24" t="s">
        <v>43</v>
      </c>
      <c r="C20" s="16">
        <v>88264</v>
      </c>
      <c r="D20" s="17">
        <v>20200731</v>
      </c>
      <c r="E20" s="18">
        <v>59061.509817871338</v>
      </c>
      <c r="F20" s="17" t="s">
        <v>15</v>
      </c>
      <c r="G20" s="17">
        <f t="shared" si="0"/>
        <v>1201.5</v>
      </c>
      <c r="H20" s="19">
        <v>1201.5</v>
      </c>
      <c r="I20" s="19">
        <v>1190</v>
      </c>
      <c r="J20" s="19">
        <v>1213</v>
      </c>
      <c r="K20" s="18">
        <v>59061.512755578697</v>
      </c>
      <c r="N20" s="20" t="s">
        <v>44</v>
      </c>
    </row>
    <row r="21" spans="1:14" s="12" customFormat="1" x14ac:dyDescent="0.35">
      <c r="A21" s="27">
        <v>19</v>
      </c>
      <c r="B21" s="23" t="s">
        <v>45</v>
      </c>
      <c r="C21" s="11">
        <v>88264</v>
      </c>
      <c r="E21" s="13">
        <v>59061.509818072722</v>
      </c>
      <c r="F21" s="12" t="s">
        <v>46</v>
      </c>
      <c r="G21" s="12">
        <f t="shared" si="0"/>
        <v>1201.5</v>
      </c>
      <c r="H21" s="12">
        <v>1201.5</v>
      </c>
      <c r="I21" s="12">
        <v>1190</v>
      </c>
      <c r="J21" s="12">
        <v>1213</v>
      </c>
      <c r="K21" s="13">
        <v>59061.512755780102</v>
      </c>
      <c r="N21" s="15" t="s">
        <v>44</v>
      </c>
    </row>
    <row r="22" spans="1:14" s="12" customFormat="1" x14ac:dyDescent="0.35">
      <c r="A22" s="27">
        <v>20</v>
      </c>
      <c r="B22" s="23" t="s">
        <v>47</v>
      </c>
      <c r="C22" s="11">
        <v>121386</v>
      </c>
      <c r="E22" s="13">
        <v>59061.513340574376</v>
      </c>
      <c r="F22" s="12" t="s">
        <v>23</v>
      </c>
      <c r="G22" s="12">
        <f t="shared" si="0"/>
        <v>1201.5</v>
      </c>
      <c r="H22" s="12">
        <v>1201.5</v>
      </c>
      <c r="I22" s="12">
        <v>1190</v>
      </c>
      <c r="J22" s="12">
        <v>1213</v>
      </c>
      <c r="K22" s="13">
        <v>59061.516277966199</v>
      </c>
      <c r="N22" s="15" t="s">
        <v>48</v>
      </c>
    </row>
    <row r="23" spans="1:14" s="12" customFormat="1" x14ac:dyDescent="0.35">
      <c r="A23" s="27">
        <v>21</v>
      </c>
      <c r="B23" s="23" t="s">
        <v>49</v>
      </c>
      <c r="C23" s="11">
        <v>121386</v>
      </c>
      <c r="E23" s="13">
        <v>59061.513341511876</v>
      </c>
      <c r="F23" s="12" t="s">
        <v>15</v>
      </c>
      <c r="G23" s="12">
        <f t="shared" si="0"/>
        <v>1201.5</v>
      </c>
      <c r="H23" s="12">
        <v>1201.5</v>
      </c>
      <c r="I23" s="12">
        <v>1190</v>
      </c>
      <c r="J23" s="12">
        <v>1213</v>
      </c>
      <c r="K23" s="13">
        <v>59061.516278903597</v>
      </c>
      <c r="N23" s="15" t="s">
        <v>48</v>
      </c>
    </row>
    <row r="24" spans="1:14" s="12" customFormat="1" x14ac:dyDescent="0.35">
      <c r="A24" s="27">
        <v>22</v>
      </c>
      <c r="B24" s="23" t="s">
        <v>50</v>
      </c>
      <c r="C24" s="11">
        <v>121386</v>
      </c>
      <c r="E24" s="13">
        <v>59061.51334204428</v>
      </c>
      <c r="F24" s="12" t="s">
        <v>23</v>
      </c>
      <c r="G24" s="12">
        <f t="shared" si="0"/>
        <v>1201.5</v>
      </c>
      <c r="H24" s="12">
        <v>1201.5</v>
      </c>
      <c r="I24" s="12">
        <v>1190</v>
      </c>
      <c r="J24" s="12">
        <v>1213</v>
      </c>
      <c r="K24" s="13">
        <v>59061.516279435898</v>
      </c>
      <c r="N24" s="15" t="s">
        <v>48</v>
      </c>
    </row>
    <row r="25" spans="1:14" s="12" customFormat="1" x14ac:dyDescent="0.35">
      <c r="A25" s="27">
        <v>23</v>
      </c>
      <c r="B25" s="23">
        <v>16</v>
      </c>
      <c r="C25" s="11">
        <v>8023</v>
      </c>
      <c r="E25" s="13">
        <v>59061.521404592</v>
      </c>
      <c r="F25" s="12" t="s">
        <v>15</v>
      </c>
      <c r="G25" s="32">
        <f t="shared" si="0"/>
        <v>1201.5</v>
      </c>
      <c r="H25" s="12">
        <v>1201.5</v>
      </c>
      <c r="I25" s="12">
        <v>1190</v>
      </c>
      <c r="J25" s="12">
        <v>1213</v>
      </c>
      <c r="K25" s="13">
        <v>59061.524341260803</v>
      </c>
      <c r="N25" s="15" t="s">
        <v>51</v>
      </c>
    </row>
    <row r="26" spans="1:14" s="12" customFormat="1" x14ac:dyDescent="0.35">
      <c r="A26" s="27">
        <v>24</v>
      </c>
      <c r="B26" s="23">
        <v>17</v>
      </c>
      <c r="C26" s="11">
        <v>67270</v>
      </c>
      <c r="E26" s="13">
        <v>59061.532697672999</v>
      </c>
      <c r="F26" s="12" t="s">
        <v>23</v>
      </c>
      <c r="G26" s="12">
        <f t="shared" si="0"/>
        <v>1201.5</v>
      </c>
      <c r="H26" s="12">
        <v>1201.5</v>
      </c>
      <c r="I26" s="12">
        <v>1190</v>
      </c>
      <c r="J26" s="12">
        <v>1213</v>
      </c>
      <c r="K26" s="13">
        <v>59061.535633328203</v>
      </c>
      <c r="N26" s="15" t="s">
        <v>52</v>
      </c>
    </row>
    <row r="27" spans="1:14" s="12" customFormat="1" x14ac:dyDescent="0.35">
      <c r="A27" s="27">
        <v>25</v>
      </c>
      <c r="B27" s="23" t="s">
        <v>53</v>
      </c>
      <c r="C27" s="11">
        <v>9209</v>
      </c>
      <c r="E27" s="13">
        <v>59061.533633286985</v>
      </c>
      <c r="F27" s="12" t="s">
        <v>15</v>
      </c>
      <c r="G27" s="12">
        <f t="shared" si="0"/>
        <v>1201.5</v>
      </c>
      <c r="H27" s="12">
        <v>1201.5</v>
      </c>
      <c r="I27" s="12">
        <v>1190</v>
      </c>
      <c r="J27" s="12">
        <v>1213</v>
      </c>
      <c r="K27" s="13">
        <v>59061.536568858202</v>
      </c>
      <c r="N27" s="15" t="s">
        <v>54</v>
      </c>
    </row>
    <row r="28" spans="1:14" s="12" customFormat="1" x14ac:dyDescent="0.35">
      <c r="A28" s="27">
        <v>26</v>
      </c>
      <c r="B28" s="23" t="s">
        <v>55</v>
      </c>
      <c r="C28" s="11">
        <v>9209</v>
      </c>
      <c r="E28" s="13">
        <v>59061.533634056657</v>
      </c>
      <c r="F28" s="12" t="s">
        <v>56</v>
      </c>
      <c r="G28" s="12">
        <f t="shared" si="0"/>
        <v>1201.5</v>
      </c>
      <c r="H28" s="12">
        <v>1201.5</v>
      </c>
      <c r="I28" s="12">
        <v>1190</v>
      </c>
      <c r="J28" s="12">
        <v>1213</v>
      </c>
      <c r="K28" s="13">
        <v>59061.536569627802</v>
      </c>
      <c r="N28" s="15" t="s">
        <v>54</v>
      </c>
    </row>
    <row r="29" spans="1:14" s="12" customFormat="1" x14ac:dyDescent="0.35">
      <c r="A29" s="27">
        <v>27</v>
      </c>
      <c r="B29" s="23">
        <v>19</v>
      </c>
      <c r="C29" s="11">
        <v>126574</v>
      </c>
      <c r="E29" s="13">
        <v>59061.534968368374</v>
      </c>
      <c r="F29" s="12" t="s">
        <v>15</v>
      </c>
      <c r="G29" s="12">
        <f t="shared" si="0"/>
        <v>1201.5</v>
      </c>
      <c r="H29" s="12">
        <v>1201.5</v>
      </c>
      <c r="I29" s="12">
        <v>1190</v>
      </c>
      <c r="J29" s="12">
        <v>1213</v>
      </c>
      <c r="K29" s="13">
        <v>59061.537903819699</v>
      </c>
      <c r="N29" s="15" t="s">
        <v>57</v>
      </c>
    </row>
    <row r="30" spans="1:14" s="12" customFormat="1" x14ac:dyDescent="0.35">
      <c r="A30" s="27">
        <v>28</v>
      </c>
      <c r="B30" s="23">
        <v>20</v>
      </c>
      <c r="C30" s="11">
        <v>88164</v>
      </c>
      <c r="E30" s="13">
        <v>59061.536363276573</v>
      </c>
      <c r="F30" s="12" t="s">
        <v>15</v>
      </c>
      <c r="G30" s="12">
        <f t="shared" si="0"/>
        <v>1201.5</v>
      </c>
      <c r="H30" s="12">
        <v>1201.5</v>
      </c>
      <c r="I30" s="12">
        <v>1190</v>
      </c>
      <c r="J30" s="12">
        <v>1213</v>
      </c>
      <c r="K30" s="13">
        <v>59061.539298602598</v>
      </c>
      <c r="N30" s="15" t="s">
        <v>58</v>
      </c>
    </row>
    <row r="31" spans="1:14" s="12" customFormat="1" x14ac:dyDescent="0.35">
      <c r="A31" s="27">
        <v>29</v>
      </c>
      <c r="B31" s="23">
        <v>21</v>
      </c>
      <c r="C31" s="11">
        <v>78075</v>
      </c>
      <c r="E31" s="13">
        <v>59061.538893001314</v>
      </c>
      <c r="F31" s="12" t="s">
        <v>59</v>
      </c>
      <c r="G31" s="12">
        <f t="shared" si="0"/>
        <v>1201.5</v>
      </c>
      <c r="H31" s="12">
        <v>1201.5</v>
      </c>
      <c r="I31" s="12">
        <v>1190</v>
      </c>
      <c r="J31" s="12">
        <v>1213</v>
      </c>
      <c r="K31" s="13">
        <v>59061.541828100002</v>
      </c>
      <c r="N31" s="15" t="s">
        <v>60</v>
      </c>
    </row>
    <row r="32" spans="1:14" s="17" customFormat="1" x14ac:dyDescent="0.35">
      <c r="A32" s="28">
        <v>30</v>
      </c>
      <c r="B32" s="24">
        <v>22</v>
      </c>
      <c r="C32" s="16">
        <v>66541</v>
      </c>
      <c r="D32" s="17">
        <v>20200806</v>
      </c>
      <c r="E32" s="18">
        <v>59067.465150308002</v>
      </c>
      <c r="F32" s="17" t="s">
        <v>61</v>
      </c>
      <c r="G32" s="34">
        <f t="shared" si="0"/>
        <v>1201.9000000000001</v>
      </c>
      <c r="H32" s="19">
        <v>1201.9000000000001</v>
      </c>
      <c r="I32" s="19">
        <v>1191.4000000000001</v>
      </c>
      <c r="J32" s="19">
        <v>1212.4000000000001</v>
      </c>
      <c r="K32" s="18">
        <v>59067.4675443448</v>
      </c>
      <c r="N32" s="20" t="s">
        <v>62</v>
      </c>
    </row>
    <row r="33" spans="1:14" s="12" customFormat="1" x14ac:dyDescent="0.35">
      <c r="A33" s="27">
        <v>31</v>
      </c>
      <c r="B33" s="23" t="s">
        <v>63</v>
      </c>
      <c r="C33" s="11">
        <v>56596</v>
      </c>
      <c r="E33" s="13">
        <v>59067.484346541001</v>
      </c>
      <c r="F33" s="12" t="s">
        <v>15</v>
      </c>
      <c r="G33" s="12">
        <f t="shared" si="0"/>
        <v>1201.9000000000001</v>
      </c>
      <c r="H33" s="14">
        <v>1201.9000000000001</v>
      </c>
      <c r="I33" s="14">
        <v>1191.4000000000001</v>
      </c>
      <c r="J33" s="14">
        <v>1212.4000000000001</v>
      </c>
      <c r="K33" s="13">
        <v>59067.486738799198</v>
      </c>
      <c r="N33" s="15" t="s">
        <v>64</v>
      </c>
    </row>
    <row r="34" spans="1:14" s="12" customFormat="1" x14ac:dyDescent="0.35">
      <c r="A34" s="27">
        <v>32</v>
      </c>
      <c r="B34" s="23" t="s">
        <v>65</v>
      </c>
      <c r="C34" s="11">
        <v>56596</v>
      </c>
      <c r="E34" s="13">
        <v>59067.484347119702</v>
      </c>
      <c r="F34" s="12" t="s">
        <v>66</v>
      </c>
      <c r="G34" s="12">
        <f t="shared" si="0"/>
        <v>1201.9000000000001</v>
      </c>
      <c r="H34" s="14">
        <v>1201.9000000000001</v>
      </c>
      <c r="I34" s="14">
        <v>1191.4000000000001</v>
      </c>
      <c r="J34" s="14">
        <v>1212.4000000000001</v>
      </c>
      <c r="K34" s="13">
        <v>59067.486739377899</v>
      </c>
      <c r="N34" s="15" t="s">
        <v>64</v>
      </c>
    </row>
    <row r="35" spans="1:14" s="12" customFormat="1" x14ac:dyDescent="0.35">
      <c r="A35" s="27">
        <v>33</v>
      </c>
      <c r="B35" s="23">
        <v>24</v>
      </c>
      <c r="C35" s="11">
        <v>51939</v>
      </c>
      <c r="E35" s="13">
        <v>59067.500301102118</v>
      </c>
      <c r="F35" s="12" t="s">
        <v>67</v>
      </c>
      <c r="G35" s="12">
        <f t="shared" si="0"/>
        <v>1201.9000000000001</v>
      </c>
      <c r="H35" s="14">
        <v>1201.9000000000001</v>
      </c>
      <c r="I35" s="14">
        <v>1191.4000000000001</v>
      </c>
      <c r="J35" s="14">
        <v>1212.4000000000001</v>
      </c>
      <c r="K35" s="13">
        <v>59067.502691879497</v>
      </c>
      <c r="N35" s="15" t="s">
        <v>68</v>
      </c>
    </row>
    <row r="36" spans="1:14" s="12" customFormat="1" x14ac:dyDescent="0.35">
      <c r="A36" s="27">
        <v>34</v>
      </c>
      <c r="B36" s="23">
        <v>25</v>
      </c>
      <c r="C36" s="11">
        <v>8498</v>
      </c>
      <c r="E36" s="13">
        <v>59067.507509019</v>
      </c>
      <c r="F36" s="12" t="s">
        <v>69</v>
      </c>
      <c r="G36" s="12">
        <f t="shared" si="0"/>
        <v>1201.9000000000001</v>
      </c>
      <c r="H36" s="14">
        <v>1201.9000000000001</v>
      </c>
      <c r="I36" s="14">
        <v>1191.4000000000001</v>
      </c>
      <c r="J36" s="14">
        <v>1212.4000000000001</v>
      </c>
      <c r="K36" s="13">
        <v>59067.509899126599</v>
      </c>
      <c r="N36" s="15" t="s">
        <v>70</v>
      </c>
    </row>
    <row r="37" spans="1:14" s="12" customFormat="1" x14ac:dyDescent="0.35">
      <c r="A37" s="27">
        <v>35</v>
      </c>
      <c r="B37" s="23">
        <v>26</v>
      </c>
      <c r="C37" s="11">
        <v>4044</v>
      </c>
      <c r="E37" s="13">
        <v>59067.532858711427</v>
      </c>
      <c r="F37" s="12" t="s">
        <v>15</v>
      </c>
      <c r="G37" s="12">
        <f t="shared" si="0"/>
        <v>1201.9000000000001</v>
      </c>
      <c r="H37" s="14">
        <v>1201.9000000000001</v>
      </c>
      <c r="I37" s="14">
        <v>1191.4000000000001</v>
      </c>
      <c r="J37" s="14">
        <v>1212.4000000000001</v>
      </c>
      <c r="K37" s="13">
        <v>59067.535246459804</v>
      </c>
      <c r="N37" s="15" t="s">
        <v>71</v>
      </c>
    </row>
    <row r="38" spans="1:14" s="17" customFormat="1" x14ac:dyDescent="0.35">
      <c r="A38" s="28">
        <v>36</v>
      </c>
      <c r="B38" s="24">
        <v>27</v>
      </c>
      <c r="C38" s="16">
        <v>30886</v>
      </c>
      <c r="D38" s="17">
        <v>20200808</v>
      </c>
      <c r="E38" s="18">
        <v>59069.493704768</v>
      </c>
      <c r="F38" s="17" t="s">
        <v>34</v>
      </c>
      <c r="G38" s="17">
        <f t="shared" si="0"/>
        <v>1201.9000000000001</v>
      </c>
      <c r="H38" s="19">
        <v>1201.9000000000001</v>
      </c>
      <c r="I38" s="19">
        <v>1191.4000000000001</v>
      </c>
      <c r="J38" s="19">
        <v>1212.4000000000001</v>
      </c>
      <c r="K38" s="18">
        <v>59069.495909561003</v>
      </c>
      <c r="N38" s="20" t="s">
        <v>73</v>
      </c>
    </row>
    <row r="39" spans="1:14" s="12" customFormat="1" x14ac:dyDescent="0.35">
      <c r="A39" s="27">
        <v>37</v>
      </c>
      <c r="B39" s="23">
        <v>28</v>
      </c>
      <c r="C39" s="11">
        <v>18357</v>
      </c>
      <c r="E39" s="13">
        <v>59069.498991811779</v>
      </c>
      <c r="F39" s="12" t="s">
        <v>15</v>
      </c>
      <c r="G39" s="33">
        <f t="shared" si="0"/>
        <v>1201.9000000000001</v>
      </c>
      <c r="H39" s="14">
        <v>1201.9000000000001</v>
      </c>
      <c r="I39" s="14">
        <v>1191.4000000000001</v>
      </c>
      <c r="J39" s="14">
        <v>1212.4000000000001</v>
      </c>
      <c r="K39" s="13">
        <v>59069.501196108897</v>
      </c>
      <c r="N39" s="15" t="s">
        <v>74</v>
      </c>
    </row>
    <row r="40" spans="1:14" s="12" customFormat="1" x14ac:dyDescent="0.35">
      <c r="A40" s="27">
        <v>38</v>
      </c>
      <c r="B40" s="23">
        <v>29</v>
      </c>
      <c r="C40" s="11">
        <v>27867</v>
      </c>
      <c r="E40" s="13">
        <v>59069.512791793997</v>
      </c>
      <c r="F40" s="12" t="s">
        <v>15</v>
      </c>
      <c r="G40" s="12">
        <f t="shared" si="0"/>
        <v>1201.9000000000001</v>
      </c>
      <c r="H40" s="14">
        <v>1201.9000000000001</v>
      </c>
      <c r="I40" s="14">
        <v>1191.4000000000001</v>
      </c>
      <c r="J40" s="14">
        <v>1212.4000000000001</v>
      </c>
      <c r="K40" s="13">
        <v>59069.514994795602</v>
      </c>
      <c r="N40" s="15" t="s">
        <v>75</v>
      </c>
    </row>
    <row r="41" spans="1:14" s="17" customFormat="1" x14ac:dyDescent="0.35">
      <c r="A41" s="28">
        <v>39</v>
      </c>
      <c r="B41" s="24" t="s">
        <v>76</v>
      </c>
      <c r="C41" s="16">
        <v>20280</v>
      </c>
      <c r="D41" s="17">
        <v>20200810</v>
      </c>
      <c r="E41" s="18">
        <v>59071.470504065997</v>
      </c>
      <c r="F41" s="17" t="s">
        <v>77</v>
      </c>
      <c r="G41" s="17">
        <f t="shared" si="0"/>
        <v>1201.9000000000001</v>
      </c>
      <c r="H41" s="19">
        <v>1201.9000000000001</v>
      </c>
      <c r="I41" s="19">
        <v>1191.4000000000001</v>
      </c>
      <c r="J41" s="19">
        <v>1212.4000000000001</v>
      </c>
      <c r="K41" s="18">
        <v>59071.472522775301</v>
      </c>
      <c r="N41" s="20" t="s">
        <v>78</v>
      </c>
    </row>
    <row r="42" spans="1:14" s="12" customFormat="1" x14ac:dyDescent="0.35">
      <c r="A42" s="27">
        <v>40</v>
      </c>
      <c r="B42" s="23" t="s">
        <v>79</v>
      </c>
      <c r="C42" s="11">
        <v>20280</v>
      </c>
      <c r="E42" s="13">
        <v>59071.470504297482</v>
      </c>
      <c r="F42" s="12" t="s">
        <v>77</v>
      </c>
      <c r="G42" s="35">
        <f t="shared" si="0"/>
        <v>1201.9000000000001</v>
      </c>
      <c r="H42" s="14">
        <v>1201.9000000000001</v>
      </c>
      <c r="I42" s="14">
        <v>1191.4000000000001</v>
      </c>
      <c r="J42" s="14">
        <v>1212.4000000000001</v>
      </c>
      <c r="K42" s="13">
        <v>59071.4725230068</v>
      </c>
      <c r="N42" s="15" t="s">
        <v>78</v>
      </c>
    </row>
    <row r="43" spans="1:14" s="12" customFormat="1" x14ac:dyDescent="0.35">
      <c r="A43" s="27">
        <v>41</v>
      </c>
      <c r="B43" s="23">
        <v>31</v>
      </c>
      <c r="C43" s="11">
        <v>42045</v>
      </c>
      <c r="E43" s="13">
        <v>59071.489679757004</v>
      </c>
      <c r="F43" s="12" t="s">
        <v>15</v>
      </c>
      <c r="G43" s="12">
        <f t="shared" si="0"/>
        <v>1201.9000000000001</v>
      </c>
      <c r="H43" s="14">
        <v>1201.9000000000001</v>
      </c>
      <c r="I43" s="14">
        <v>1191.4000000000001</v>
      </c>
      <c r="J43" s="14">
        <v>1212.4000000000001</v>
      </c>
      <c r="K43" s="13">
        <v>59071.491696654601</v>
      </c>
      <c r="N43" s="15" t="s">
        <v>80</v>
      </c>
    </row>
    <row r="44" spans="1:14" s="17" customFormat="1" x14ac:dyDescent="0.35">
      <c r="A44" s="28">
        <v>42</v>
      </c>
      <c r="B44" s="24">
        <v>32</v>
      </c>
      <c r="C44" s="16">
        <v>9470</v>
      </c>
      <c r="D44" s="17">
        <v>20200812</v>
      </c>
      <c r="E44" s="18">
        <v>59073.49506044478</v>
      </c>
      <c r="F44" s="17" t="s">
        <v>81</v>
      </c>
      <c r="G44" s="17">
        <f t="shared" si="0"/>
        <v>1200</v>
      </c>
      <c r="H44" s="19">
        <v>1200</v>
      </c>
      <c r="I44" s="19">
        <v>1192</v>
      </c>
      <c r="J44" s="19">
        <v>1208</v>
      </c>
      <c r="K44" s="18">
        <v>59073.496887081601</v>
      </c>
      <c r="N44" s="20" t="s">
        <v>82</v>
      </c>
    </row>
    <row r="45" spans="1:14" s="12" customFormat="1" x14ac:dyDescent="0.35">
      <c r="A45" s="27">
        <v>43</v>
      </c>
      <c r="B45" s="23" t="s">
        <v>83</v>
      </c>
      <c r="C45" s="11">
        <v>58127</v>
      </c>
      <c r="E45" s="13">
        <v>59073.513431186999</v>
      </c>
      <c r="F45" s="12" t="s">
        <v>23</v>
      </c>
      <c r="G45" s="12">
        <f t="shared" si="0"/>
        <v>1200</v>
      </c>
      <c r="H45" s="14">
        <v>1200</v>
      </c>
      <c r="I45" s="14">
        <v>1192</v>
      </c>
      <c r="J45" s="14">
        <v>1208</v>
      </c>
      <c r="K45" s="13">
        <v>59073.515256070699</v>
      </c>
      <c r="N45" s="15" t="s">
        <v>84</v>
      </c>
    </row>
    <row r="46" spans="1:14" s="12" customFormat="1" x14ac:dyDescent="0.35">
      <c r="A46" s="27">
        <v>44</v>
      </c>
      <c r="B46" s="23" t="s">
        <v>85</v>
      </c>
      <c r="C46" s="11">
        <v>58127</v>
      </c>
      <c r="E46" s="13">
        <v>59073.513431997184</v>
      </c>
      <c r="F46" s="12" t="s">
        <v>86</v>
      </c>
      <c r="G46" s="12">
        <f t="shared" si="0"/>
        <v>1200</v>
      </c>
      <c r="H46" s="14">
        <v>1200</v>
      </c>
      <c r="I46" s="14">
        <v>1192</v>
      </c>
      <c r="J46" s="14">
        <v>1208</v>
      </c>
      <c r="K46" s="13">
        <v>59073.515256880899</v>
      </c>
      <c r="N46" s="15" t="s">
        <v>84</v>
      </c>
    </row>
    <row r="47" spans="1:14" s="17" customFormat="1" x14ac:dyDescent="0.35">
      <c r="A47" s="28">
        <v>45</v>
      </c>
      <c r="B47" s="24">
        <v>34</v>
      </c>
      <c r="C47" s="16">
        <v>40422</v>
      </c>
      <c r="D47" s="17">
        <v>20200814</v>
      </c>
      <c r="E47" s="18">
        <v>59075.452713325481</v>
      </c>
      <c r="F47" s="17" t="s">
        <v>87</v>
      </c>
      <c r="G47" s="17">
        <f t="shared" si="0"/>
        <v>1200</v>
      </c>
      <c r="H47" s="19">
        <v>1200</v>
      </c>
      <c r="I47" s="19">
        <v>1192</v>
      </c>
      <c r="J47" s="19">
        <v>1208</v>
      </c>
      <c r="K47" s="18">
        <v>59075.454353002198</v>
      </c>
      <c r="N47" s="20" t="s">
        <v>88</v>
      </c>
    </row>
    <row r="48" spans="1:14" s="12" customFormat="1" x14ac:dyDescent="0.35">
      <c r="A48" s="27">
        <v>46</v>
      </c>
      <c r="B48" s="23">
        <v>35</v>
      </c>
      <c r="C48" s="11">
        <v>18957</v>
      </c>
      <c r="E48" s="13">
        <v>59075.453222841003</v>
      </c>
      <c r="F48" s="12" t="s">
        <v>81</v>
      </c>
      <c r="G48" s="12">
        <f t="shared" si="0"/>
        <v>1200</v>
      </c>
      <c r="H48" s="14">
        <v>1200</v>
      </c>
      <c r="I48" s="14">
        <v>1192</v>
      </c>
      <c r="J48" s="14">
        <v>1208</v>
      </c>
      <c r="K48" s="13">
        <v>59075.454862469</v>
      </c>
      <c r="N48" s="15" t="s">
        <v>89</v>
      </c>
    </row>
    <row r="49" spans="1:14" s="12" customFormat="1" x14ac:dyDescent="0.35">
      <c r="A49" s="27">
        <v>47</v>
      </c>
      <c r="B49" s="23">
        <v>36</v>
      </c>
      <c r="C49" s="11">
        <v>55917</v>
      </c>
      <c r="E49" s="13">
        <v>59075.470543041003</v>
      </c>
      <c r="F49" s="12" t="s">
        <v>90</v>
      </c>
      <c r="G49" s="12">
        <f t="shared" si="0"/>
        <v>1200</v>
      </c>
      <c r="H49" s="14">
        <v>1200</v>
      </c>
      <c r="I49" s="14">
        <v>1192</v>
      </c>
      <c r="J49" s="14">
        <v>1208</v>
      </c>
      <c r="K49" s="13">
        <v>59075.472181011901</v>
      </c>
      <c r="N49" s="15" t="s">
        <v>91</v>
      </c>
    </row>
    <row r="50" spans="1:14" s="12" customFormat="1" x14ac:dyDescent="0.35">
      <c r="A50" s="27">
        <v>48</v>
      </c>
      <c r="B50" s="23">
        <v>37</v>
      </c>
      <c r="C50" s="11">
        <v>58399</v>
      </c>
      <c r="E50" s="13">
        <v>59075.482549483</v>
      </c>
      <c r="F50" s="12" t="s">
        <v>92</v>
      </c>
      <c r="G50" s="35">
        <f t="shared" si="0"/>
        <v>1200</v>
      </c>
      <c r="H50" s="14">
        <v>1200</v>
      </c>
      <c r="I50" s="14">
        <v>1192</v>
      </c>
      <c r="J50" s="14">
        <v>1208</v>
      </c>
      <c r="K50" s="13">
        <v>59075.484186303598</v>
      </c>
      <c r="N50" s="15" t="s">
        <v>93</v>
      </c>
    </row>
    <row r="51" spans="1:14" s="12" customFormat="1" x14ac:dyDescent="0.35">
      <c r="A51" s="27">
        <v>49</v>
      </c>
      <c r="B51" s="23">
        <v>38</v>
      </c>
      <c r="C51" s="11">
        <v>14878</v>
      </c>
      <c r="E51" s="13">
        <v>59075.494828131741</v>
      </c>
      <c r="F51" s="12" t="s">
        <v>41</v>
      </c>
      <c r="G51" s="12">
        <f t="shared" si="0"/>
        <v>1200</v>
      </c>
      <c r="H51" s="14">
        <v>1200</v>
      </c>
      <c r="I51" s="14">
        <v>1192</v>
      </c>
      <c r="J51" s="14">
        <v>1208</v>
      </c>
      <c r="K51" s="13">
        <v>59075.496463774602</v>
      </c>
      <c r="N51" s="15" t="s">
        <v>94</v>
      </c>
    </row>
    <row r="52" spans="1:14" s="12" customFormat="1" x14ac:dyDescent="0.35">
      <c r="A52" s="27">
        <v>50</v>
      </c>
      <c r="B52" s="23" t="s">
        <v>95</v>
      </c>
      <c r="C52" s="11">
        <v>47785</v>
      </c>
      <c r="E52" s="13">
        <v>59077.447490298997</v>
      </c>
      <c r="F52" s="12" t="s">
        <v>61</v>
      </c>
      <c r="G52" s="12">
        <f t="shared" si="0"/>
        <v>1200</v>
      </c>
      <c r="H52" s="14">
        <v>1200</v>
      </c>
      <c r="I52" s="14">
        <v>1192</v>
      </c>
      <c r="J52" s="14">
        <v>1208</v>
      </c>
      <c r="K52" s="13">
        <v>59077.448938436901</v>
      </c>
      <c r="N52" s="15" t="s">
        <v>96</v>
      </c>
    </row>
    <row r="53" spans="1:14" s="17" customFormat="1" x14ac:dyDescent="0.35">
      <c r="A53" s="28">
        <v>51</v>
      </c>
      <c r="B53" s="24" t="s">
        <v>97</v>
      </c>
      <c r="C53" s="16">
        <v>47785</v>
      </c>
      <c r="D53" s="17">
        <v>20200816</v>
      </c>
      <c r="E53" s="18">
        <v>59077.447490993443</v>
      </c>
      <c r="F53" s="17" t="s">
        <v>81</v>
      </c>
      <c r="G53" s="17">
        <f t="shared" si="0"/>
        <v>1200</v>
      </c>
      <c r="H53" s="19">
        <v>1200</v>
      </c>
      <c r="I53" s="19">
        <v>1192</v>
      </c>
      <c r="J53" s="19">
        <v>1208</v>
      </c>
      <c r="K53" s="18">
        <v>59077.448939131202</v>
      </c>
      <c r="N53" s="20" t="s">
        <v>96</v>
      </c>
    </row>
    <row r="54" spans="1:14" s="12" customFormat="1" x14ac:dyDescent="0.35">
      <c r="A54" s="27">
        <v>52</v>
      </c>
      <c r="B54" s="23">
        <v>40</v>
      </c>
      <c r="C54" s="11">
        <v>53836</v>
      </c>
      <c r="E54" s="13">
        <v>59077.448090351805</v>
      </c>
      <c r="F54" s="12" t="s">
        <v>98</v>
      </c>
      <c r="G54" s="12">
        <f t="shared" si="0"/>
        <v>1200</v>
      </c>
      <c r="H54" s="14">
        <v>1200</v>
      </c>
      <c r="I54" s="14">
        <v>1192</v>
      </c>
      <c r="J54" s="14">
        <v>1208</v>
      </c>
      <c r="K54" s="13">
        <v>59077.449538432098</v>
      </c>
      <c r="N54" s="15" t="s">
        <v>99</v>
      </c>
    </row>
    <row r="55" spans="1:14" s="12" customFormat="1" x14ac:dyDescent="0.35">
      <c r="A55" s="27">
        <v>53</v>
      </c>
      <c r="B55" s="23" t="s">
        <v>100</v>
      </c>
      <c r="C55" s="11">
        <v>103234</v>
      </c>
      <c r="E55" s="13">
        <v>59077.44849114192</v>
      </c>
      <c r="F55" s="12" t="s">
        <v>46</v>
      </c>
      <c r="G55" s="12">
        <f t="shared" si="0"/>
        <v>1200</v>
      </c>
      <c r="H55" s="14">
        <v>1200</v>
      </c>
      <c r="I55" s="14">
        <v>1192</v>
      </c>
      <c r="J55" s="14">
        <v>1208</v>
      </c>
      <c r="K55" s="13">
        <v>59077.449939183702</v>
      </c>
      <c r="N55" s="15" t="s">
        <v>101</v>
      </c>
    </row>
    <row r="56" spans="1:14" s="12" customFormat="1" x14ac:dyDescent="0.35">
      <c r="A56" s="27">
        <v>54</v>
      </c>
      <c r="B56" s="23" t="s">
        <v>102</v>
      </c>
      <c r="C56" s="11">
        <v>103234</v>
      </c>
      <c r="E56" s="13">
        <v>59077.448491330579</v>
      </c>
      <c r="F56" s="12" t="s">
        <v>103</v>
      </c>
      <c r="G56" s="12">
        <f t="shared" si="0"/>
        <v>1200</v>
      </c>
      <c r="H56" s="14">
        <v>1200</v>
      </c>
      <c r="I56" s="14">
        <v>1192</v>
      </c>
      <c r="J56" s="14">
        <v>1208</v>
      </c>
      <c r="K56" s="13">
        <v>59077.449939372302</v>
      </c>
      <c r="N56" s="15" t="s">
        <v>101</v>
      </c>
    </row>
    <row r="57" spans="1:14" s="12" customFormat="1" x14ac:dyDescent="0.35">
      <c r="A57" s="27">
        <v>55</v>
      </c>
      <c r="B57" s="23">
        <v>42</v>
      </c>
      <c r="C57" s="11">
        <v>9400</v>
      </c>
      <c r="E57" s="13">
        <v>59077.458653273003</v>
      </c>
      <c r="F57" s="12" t="s">
        <v>15</v>
      </c>
      <c r="G57" s="12">
        <f t="shared" si="0"/>
        <v>1200</v>
      </c>
      <c r="H57" s="14">
        <v>1200</v>
      </c>
      <c r="I57" s="14">
        <v>1192</v>
      </c>
      <c r="J57" s="14">
        <v>1208</v>
      </c>
      <c r="K57" s="13">
        <v>59077.460100338001</v>
      </c>
      <c r="N57" s="15" t="s">
        <v>104</v>
      </c>
    </row>
    <row r="58" spans="1:14" s="12" customFormat="1" x14ac:dyDescent="0.35">
      <c r="A58" s="27">
        <v>56</v>
      </c>
      <c r="B58" s="23">
        <v>43</v>
      </c>
      <c r="C58" s="11">
        <v>63614</v>
      </c>
      <c r="E58" s="13">
        <v>59077.459056942003</v>
      </c>
      <c r="F58" s="12" t="s">
        <v>81</v>
      </c>
      <c r="G58" s="12">
        <f t="shared" si="0"/>
        <v>1200</v>
      </c>
      <c r="H58" s="14">
        <v>1200</v>
      </c>
      <c r="I58" s="14">
        <v>1192</v>
      </c>
      <c r="J58" s="14">
        <v>1208</v>
      </c>
      <c r="K58" s="13">
        <v>59077.460503968199</v>
      </c>
      <c r="N58" s="15" t="s">
        <v>105</v>
      </c>
    </row>
    <row r="59" spans="1:14" s="12" customFormat="1" x14ac:dyDescent="0.35">
      <c r="A59" s="27">
        <v>57</v>
      </c>
      <c r="B59" s="23">
        <v>44</v>
      </c>
      <c r="C59" s="11">
        <v>20882</v>
      </c>
      <c r="E59" s="13">
        <v>59077.464848734002</v>
      </c>
      <c r="F59" s="12" t="s">
        <v>69</v>
      </c>
      <c r="G59" s="12">
        <f t="shared" si="0"/>
        <v>1200</v>
      </c>
      <c r="H59" s="14">
        <v>1200</v>
      </c>
      <c r="I59" s="14">
        <v>1192</v>
      </c>
      <c r="J59" s="14">
        <v>1208</v>
      </c>
      <c r="K59" s="13">
        <v>59077.466295203099</v>
      </c>
      <c r="N59" s="15" t="s">
        <v>106</v>
      </c>
    </row>
    <row r="60" spans="1:14" s="12" customFormat="1" x14ac:dyDescent="0.35">
      <c r="A60" s="27">
        <v>58</v>
      </c>
      <c r="B60" s="23">
        <v>45</v>
      </c>
      <c r="C60" s="11">
        <v>80606</v>
      </c>
      <c r="E60" s="13">
        <v>59077.467268826142</v>
      </c>
      <c r="F60" s="12" t="s">
        <v>107</v>
      </c>
      <c r="G60" s="12">
        <f t="shared" si="0"/>
        <v>1200</v>
      </c>
      <c r="H60" s="14">
        <v>1200</v>
      </c>
      <c r="I60" s="14">
        <v>1192</v>
      </c>
      <c r="J60" s="14">
        <v>1208</v>
      </c>
      <c r="K60" s="13">
        <v>59077.468715062299</v>
      </c>
      <c r="N60" s="15" t="s">
        <v>108</v>
      </c>
    </row>
    <row r="61" spans="1:14" s="12" customFormat="1" x14ac:dyDescent="0.35">
      <c r="A61" s="27">
        <v>59</v>
      </c>
      <c r="B61" s="23">
        <v>46</v>
      </c>
      <c r="C61" s="11">
        <v>72206</v>
      </c>
      <c r="E61" s="13">
        <v>59077.468457071001</v>
      </c>
      <c r="F61" s="12" t="s">
        <v>81</v>
      </c>
      <c r="G61" s="12">
        <f t="shared" si="0"/>
        <v>1200</v>
      </c>
      <c r="H61" s="14">
        <v>1200</v>
      </c>
      <c r="I61" s="14">
        <v>1192</v>
      </c>
      <c r="J61" s="14">
        <v>1208</v>
      </c>
      <c r="K61" s="13">
        <v>59077.469903192803</v>
      </c>
      <c r="N61" s="15" t="s">
        <v>109</v>
      </c>
    </row>
    <row r="62" spans="1:14" s="12" customFormat="1" x14ac:dyDescent="0.35">
      <c r="A62" s="27">
        <v>60</v>
      </c>
      <c r="B62" s="23">
        <v>47</v>
      </c>
      <c r="C62" s="11">
        <v>72670</v>
      </c>
      <c r="E62" s="13">
        <v>59077.47360232022</v>
      </c>
      <c r="F62" s="12" t="s">
        <v>28</v>
      </c>
      <c r="G62" s="12">
        <f t="shared" si="0"/>
        <v>1200</v>
      </c>
      <c r="H62" s="14">
        <v>1200</v>
      </c>
      <c r="I62" s="14">
        <v>1192</v>
      </c>
      <c r="J62" s="14">
        <v>1208</v>
      </c>
      <c r="K62" s="13">
        <v>59077.475047946697</v>
      </c>
      <c r="N62" s="15" t="s">
        <v>110</v>
      </c>
    </row>
    <row r="63" spans="1:14" s="12" customFormat="1" x14ac:dyDescent="0.35">
      <c r="A63" s="27">
        <v>61</v>
      </c>
      <c r="B63" s="23">
        <v>48</v>
      </c>
      <c r="C63" s="11">
        <v>45042</v>
      </c>
      <c r="E63" s="13">
        <v>59077.473884892002</v>
      </c>
      <c r="F63" s="12" t="s">
        <v>81</v>
      </c>
      <c r="G63" s="12">
        <f t="shared" si="0"/>
        <v>1200</v>
      </c>
      <c r="H63" s="14">
        <v>1200</v>
      </c>
      <c r="I63" s="14">
        <v>1192</v>
      </c>
      <c r="J63" s="14">
        <v>1208</v>
      </c>
      <c r="K63" s="13">
        <v>59077.475330491303</v>
      </c>
      <c r="N63" s="15" t="s">
        <v>111</v>
      </c>
    </row>
    <row r="64" spans="1:14" s="12" customFormat="1" x14ac:dyDescent="0.35">
      <c r="A64" s="27">
        <v>62</v>
      </c>
      <c r="B64" s="23">
        <v>49</v>
      </c>
      <c r="C64" s="11">
        <v>97478</v>
      </c>
      <c r="E64" s="13">
        <v>59077.476002554002</v>
      </c>
      <c r="F64" s="12" t="s">
        <v>15</v>
      </c>
      <c r="G64" s="12">
        <f t="shared" si="0"/>
        <v>1200</v>
      </c>
      <c r="H64" s="14">
        <v>1200</v>
      </c>
      <c r="I64" s="14">
        <v>1192</v>
      </c>
      <c r="J64" s="14">
        <v>1208</v>
      </c>
      <c r="K64" s="13">
        <v>59077.477447949299</v>
      </c>
      <c r="N64" s="15" t="s">
        <v>112</v>
      </c>
    </row>
    <row r="65" spans="1:14" s="12" customFormat="1" x14ac:dyDescent="0.35">
      <c r="A65" s="27">
        <v>63</v>
      </c>
      <c r="B65" s="23" t="s">
        <v>113</v>
      </c>
      <c r="C65" s="11">
        <v>12502</v>
      </c>
      <c r="E65" s="13">
        <v>59077.484007217128</v>
      </c>
      <c r="F65" s="12" t="s">
        <v>77</v>
      </c>
      <c r="G65" s="12">
        <f t="shared" si="0"/>
        <v>1200</v>
      </c>
      <c r="H65" s="14">
        <v>1200</v>
      </c>
      <c r="I65" s="14">
        <v>1192</v>
      </c>
      <c r="J65" s="14">
        <v>1208</v>
      </c>
      <c r="K65" s="13">
        <v>59077.485451841203</v>
      </c>
      <c r="N65" s="15" t="s">
        <v>114</v>
      </c>
    </row>
    <row r="66" spans="1:14" s="12" customFormat="1" x14ac:dyDescent="0.35">
      <c r="A66" s="27">
        <v>64</v>
      </c>
      <c r="B66" s="23" t="s">
        <v>115</v>
      </c>
      <c r="C66" s="11">
        <v>12502</v>
      </c>
      <c r="E66" s="13">
        <v>59077.484007332874</v>
      </c>
      <c r="F66" s="12" t="s">
        <v>34</v>
      </c>
      <c r="G66" s="12">
        <f t="shared" si="0"/>
        <v>1200</v>
      </c>
      <c r="H66" s="14">
        <v>1200</v>
      </c>
      <c r="I66" s="14">
        <v>1192</v>
      </c>
      <c r="J66" s="14">
        <v>1208</v>
      </c>
      <c r="K66" s="13">
        <v>59077.485451957</v>
      </c>
      <c r="N66" s="15" t="s">
        <v>114</v>
      </c>
    </row>
    <row r="67" spans="1:14" s="12" customFormat="1" x14ac:dyDescent="0.35">
      <c r="A67" s="27">
        <v>65</v>
      </c>
      <c r="B67" s="23">
        <v>51</v>
      </c>
      <c r="C67" s="11">
        <v>60062</v>
      </c>
      <c r="E67" s="13">
        <v>59077.488582821003</v>
      </c>
      <c r="F67" s="12" t="s">
        <v>23</v>
      </c>
      <c r="G67" s="12">
        <f t="shared" ref="G67:G76" si="1">H67</f>
        <v>1200</v>
      </c>
      <c r="H67" s="14">
        <v>1200</v>
      </c>
      <c r="I67" s="14">
        <v>1192</v>
      </c>
      <c r="J67" s="14">
        <v>1208</v>
      </c>
      <c r="K67" s="13">
        <v>59077.490027004002</v>
      </c>
      <c r="N67" s="15" t="s">
        <v>116</v>
      </c>
    </row>
    <row r="68" spans="1:14" s="12" customFormat="1" x14ac:dyDescent="0.35">
      <c r="A68" s="27">
        <v>66</v>
      </c>
      <c r="B68" s="23">
        <v>52</v>
      </c>
      <c r="C68" s="11">
        <v>7325</v>
      </c>
      <c r="E68" s="13">
        <v>59077.489969539856</v>
      </c>
      <c r="F68" s="12" t="s">
        <v>15</v>
      </c>
      <c r="G68" s="12">
        <f t="shared" si="1"/>
        <v>1200</v>
      </c>
      <c r="H68" s="14">
        <v>1200</v>
      </c>
      <c r="I68" s="14">
        <v>1192</v>
      </c>
      <c r="J68" s="14">
        <v>1208</v>
      </c>
      <c r="K68" s="13">
        <v>59077.491413589101</v>
      </c>
      <c r="N68" s="15" t="s">
        <v>117</v>
      </c>
    </row>
    <row r="69" spans="1:14" s="12" customFormat="1" x14ac:dyDescent="0.35">
      <c r="A69" s="27">
        <v>67</v>
      </c>
      <c r="B69" s="23">
        <v>53</v>
      </c>
      <c r="C69" s="11">
        <v>104982</v>
      </c>
      <c r="E69" s="13">
        <v>59077.496363177997</v>
      </c>
      <c r="F69" s="12" t="s">
        <v>28</v>
      </c>
      <c r="G69" s="12">
        <f t="shared" si="1"/>
        <v>1200</v>
      </c>
      <c r="H69" s="14">
        <v>1200</v>
      </c>
      <c r="I69" s="14">
        <v>1192</v>
      </c>
      <c r="J69" s="14">
        <v>1208</v>
      </c>
      <c r="K69" s="13">
        <v>59077.497806610503</v>
      </c>
      <c r="N69" s="15" t="s">
        <v>118</v>
      </c>
    </row>
    <row r="70" spans="1:14" s="12" customFormat="1" x14ac:dyDescent="0.35">
      <c r="A70" s="27">
        <v>68</v>
      </c>
      <c r="B70" s="23">
        <v>54</v>
      </c>
      <c r="C70" s="11">
        <v>108470</v>
      </c>
      <c r="E70" s="13">
        <v>59077.496514386752</v>
      </c>
      <c r="F70" s="12" t="s">
        <v>28</v>
      </c>
      <c r="G70" s="12">
        <f t="shared" si="1"/>
        <v>1200</v>
      </c>
      <c r="H70" s="14">
        <v>1200</v>
      </c>
      <c r="I70" s="14">
        <v>1192</v>
      </c>
      <c r="J70" s="14">
        <v>1208</v>
      </c>
      <c r="K70" s="13">
        <v>59077.497957804699</v>
      </c>
      <c r="N70" s="15" t="s">
        <v>119</v>
      </c>
    </row>
    <row r="71" spans="1:14" s="12" customFormat="1" x14ac:dyDescent="0.35">
      <c r="A71" s="27">
        <v>69</v>
      </c>
      <c r="B71" s="23">
        <v>55</v>
      </c>
      <c r="C71" s="11">
        <v>37166</v>
      </c>
      <c r="E71" s="13">
        <v>59077.497517645003</v>
      </c>
      <c r="F71" s="12" t="s">
        <v>28</v>
      </c>
      <c r="G71" s="12">
        <f t="shared" si="1"/>
        <v>1200</v>
      </c>
      <c r="H71" s="14">
        <v>1200</v>
      </c>
      <c r="I71" s="14">
        <v>1192</v>
      </c>
      <c r="J71" s="14">
        <v>1208</v>
      </c>
      <c r="K71" s="13">
        <v>59077.498960966099</v>
      </c>
      <c r="N71" s="15" t="s">
        <v>120</v>
      </c>
    </row>
    <row r="72" spans="1:14" s="17" customFormat="1" x14ac:dyDescent="0.35">
      <c r="A72" s="28">
        <v>70</v>
      </c>
      <c r="B72" s="24">
        <v>56</v>
      </c>
      <c r="C72" s="16">
        <v>28856</v>
      </c>
      <c r="D72" s="17">
        <v>20200828</v>
      </c>
      <c r="E72" s="18">
        <v>59089.427874938578</v>
      </c>
      <c r="F72" s="17" t="s">
        <v>15</v>
      </c>
      <c r="G72" s="17">
        <f t="shared" si="1"/>
        <v>1200.5</v>
      </c>
      <c r="H72" s="19">
        <v>1200.5</v>
      </c>
      <c r="I72" s="19">
        <v>1191.7</v>
      </c>
      <c r="J72" s="19">
        <v>1209.3</v>
      </c>
      <c r="K72" s="18">
        <v>59089.4281637026</v>
      </c>
      <c r="N72" s="20" t="s">
        <v>122</v>
      </c>
    </row>
    <row r="73" spans="1:14" s="12" customFormat="1" x14ac:dyDescent="0.35">
      <c r="A73" s="27">
        <v>71</v>
      </c>
      <c r="B73" s="23">
        <v>57</v>
      </c>
      <c r="C73" s="11">
        <v>6643</v>
      </c>
      <c r="E73" s="13">
        <v>59089.435877443997</v>
      </c>
      <c r="F73" s="12" t="s">
        <v>23</v>
      </c>
      <c r="G73" s="12">
        <f t="shared" si="1"/>
        <v>1200.5</v>
      </c>
      <c r="H73" s="14">
        <v>1200.5</v>
      </c>
      <c r="I73" s="14">
        <v>1191.7</v>
      </c>
      <c r="J73" s="14">
        <v>1209.3</v>
      </c>
      <c r="K73" s="13">
        <v>59089.436165435203</v>
      </c>
      <c r="N73" s="15" t="s">
        <v>123</v>
      </c>
    </row>
    <row r="74" spans="1:14" s="17" customFormat="1" x14ac:dyDescent="0.35">
      <c r="A74" s="28">
        <v>72</v>
      </c>
      <c r="B74" s="24" t="s">
        <v>124</v>
      </c>
      <c r="C74" s="16">
        <v>67345</v>
      </c>
      <c r="D74" s="17">
        <v>20200919</v>
      </c>
      <c r="E74" s="18">
        <v>59111.372277247683</v>
      </c>
      <c r="F74" s="17" t="s">
        <v>19</v>
      </c>
      <c r="G74" s="17">
        <f t="shared" si="1"/>
        <v>1201</v>
      </c>
      <c r="H74" s="19">
        <v>1201</v>
      </c>
      <c r="I74" s="19">
        <v>1190</v>
      </c>
      <c r="J74" s="19">
        <v>1212</v>
      </c>
      <c r="K74" s="18">
        <v>59111.370525958802</v>
      </c>
      <c r="N74" s="20" t="s">
        <v>125</v>
      </c>
    </row>
    <row r="75" spans="1:14" s="12" customFormat="1" x14ac:dyDescent="0.35">
      <c r="A75" s="27">
        <v>73</v>
      </c>
      <c r="B75" s="23" t="s">
        <v>126</v>
      </c>
      <c r="C75" s="11">
        <v>67345</v>
      </c>
      <c r="E75" s="13">
        <v>59111.372277386574</v>
      </c>
      <c r="F75" s="12" t="s">
        <v>81</v>
      </c>
      <c r="G75" s="35">
        <f t="shared" si="1"/>
        <v>1201</v>
      </c>
      <c r="H75" s="14">
        <v>1201</v>
      </c>
      <c r="I75" s="14">
        <v>1190</v>
      </c>
      <c r="J75" s="14">
        <v>1212</v>
      </c>
      <c r="K75" s="13">
        <v>59111.3705260977</v>
      </c>
      <c r="N75" s="15" t="s">
        <v>125</v>
      </c>
    </row>
    <row r="76" spans="1:14" s="12" customFormat="1" x14ac:dyDescent="0.35">
      <c r="A76" s="27">
        <v>74</v>
      </c>
      <c r="B76" s="23">
        <v>59</v>
      </c>
      <c r="C76" s="11">
        <v>71408</v>
      </c>
      <c r="E76" s="13">
        <v>59111.372729390001</v>
      </c>
      <c r="F76" s="12" t="s">
        <v>23</v>
      </c>
      <c r="G76" s="12">
        <f t="shared" si="1"/>
        <v>1201</v>
      </c>
      <c r="H76" s="14">
        <v>1201</v>
      </c>
      <c r="I76" s="14">
        <v>1190</v>
      </c>
      <c r="J76" s="14">
        <v>1212</v>
      </c>
      <c r="K76" s="13">
        <v>59111.370978061801</v>
      </c>
      <c r="N76" s="15" t="s">
        <v>127</v>
      </c>
    </row>
    <row r="77" spans="1:14" x14ac:dyDescent="0.35">
      <c r="G77" s="52">
        <f>AVERAGE(G2:G76)</f>
        <v>1200.8013333333336</v>
      </c>
    </row>
    <row r="80" spans="1:14" s="54" customFormat="1" x14ac:dyDescent="0.35">
      <c r="A80" s="54" t="s">
        <v>141</v>
      </c>
      <c r="B80" s="54" t="s">
        <v>144</v>
      </c>
      <c r="D80" s="54">
        <v>20190520</v>
      </c>
      <c r="E80" s="54" t="s">
        <v>146</v>
      </c>
      <c r="F80" s="54" t="s">
        <v>147</v>
      </c>
      <c r="G80" s="54" t="s">
        <v>145</v>
      </c>
      <c r="H80" s="54" t="s">
        <v>142</v>
      </c>
      <c r="I80" s="54" t="s">
        <v>143</v>
      </c>
      <c r="J80" s="54" t="s">
        <v>148</v>
      </c>
      <c r="K80" s="55"/>
    </row>
    <row r="81" spans="1:11" s="15" customFormat="1" x14ac:dyDescent="0.35">
      <c r="A81" s="54">
        <v>0</v>
      </c>
      <c r="B81" s="33">
        <v>2</v>
      </c>
      <c r="C81" s="56">
        <v>81232</v>
      </c>
      <c r="D81" s="33"/>
      <c r="E81" s="58">
        <v>58623.710419855801</v>
      </c>
      <c r="F81" s="57">
        <v>58623.716958196797</v>
      </c>
      <c r="G81" s="33">
        <v>1226.3</v>
      </c>
      <c r="H81" s="33">
        <v>12.1</v>
      </c>
      <c r="I81" s="33">
        <v>34.1</v>
      </c>
      <c r="J81" s="15">
        <v>9.1999999999999993</v>
      </c>
      <c r="K81" s="53"/>
    </row>
    <row r="82" spans="1:11" s="15" customFormat="1" x14ac:dyDescent="0.35">
      <c r="A82" s="54">
        <v>1</v>
      </c>
      <c r="B82" s="33">
        <v>2</v>
      </c>
      <c r="C82" s="56">
        <v>98034</v>
      </c>
      <c r="D82" s="33"/>
      <c r="E82" s="58">
        <f>(C82-C81)*0.196608/1000/3600/24+E81</f>
        <v>58623.710458089685</v>
      </c>
      <c r="F82" s="57">
        <f>(C82-C81)*0.196608/1000/24/3600 + F81</f>
        <v>58623.716996430681</v>
      </c>
      <c r="G82" s="33">
        <v>1225.29</v>
      </c>
      <c r="H82" s="33">
        <v>18.899999999999999</v>
      </c>
      <c r="I82" s="33">
        <v>22.24</v>
      </c>
      <c r="J82" s="15">
        <v>4</v>
      </c>
      <c r="K82" s="53"/>
    </row>
    <row r="83" spans="1:11" s="15" customFormat="1" x14ac:dyDescent="0.35">
      <c r="A83" s="54">
        <v>2</v>
      </c>
      <c r="B83" s="33">
        <v>2</v>
      </c>
      <c r="C83" s="56">
        <v>132888</v>
      </c>
      <c r="D83" s="33"/>
      <c r="E83" s="58">
        <f>(C83-C82)*0.196608/1000/3600/24+E82</f>
        <v>58623.710537401901</v>
      </c>
      <c r="F83" s="57">
        <f>(C83-C82)*0.196608/1000/24/3600 + F82</f>
        <v>58623.717075742898</v>
      </c>
      <c r="G83" s="56">
        <v>1232.8599999999999</v>
      </c>
      <c r="H83" s="56">
        <v>17.100000000000001</v>
      </c>
      <c r="I83" s="33">
        <v>30</v>
      </c>
      <c r="J83" s="15">
        <v>8.5</v>
      </c>
      <c r="K83" s="53"/>
    </row>
    <row r="84" spans="1:11" s="15" customFormat="1" x14ac:dyDescent="0.35">
      <c r="A84" s="54">
        <v>3</v>
      </c>
      <c r="B84" s="33">
        <v>6</v>
      </c>
      <c r="C84" s="56">
        <v>22762</v>
      </c>
      <c r="D84" s="33"/>
      <c r="E84" s="58">
        <v>58623.710883534899</v>
      </c>
      <c r="F84" s="57">
        <v>58623.717421629</v>
      </c>
      <c r="G84" s="56">
        <v>1224.79</v>
      </c>
      <c r="H84" s="33">
        <v>6.6</v>
      </c>
      <c r="I84" s="33"/>
      <c r="J84" s="15">
        <v>5.5</v>
      </c>
      <c r="K84" s="53"/>
    </row>
    <row r="86" spans="1:11" x14ac:dyDescent="0.35">
      <c r="E86" s="51"/>
      <c r="F86" s="57"/>
    </row>
    <row r="87" spans="1:11" x14ac:dyDescent="0.35">
      <c r="E87" s="5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A451-EF56-6E4E-ADED-5F6D0F109D41}">
  <dimension ref="A1:D15"/>
  <sheetViews>
    <sheetView workbookViewId="0">
      <selection activeCell="D29" sqref="D29"/>
    </sheetView>
  </sheetViews>
  <sheetFormatPr defaultColWidth="10.84375" defaultRowHeight="15.5" x14ac:dyDescent="0.35"/>
  <cols>
    <col min="1" max="1" width="13.15234375" style="12" customWidth="1"/>
    <col min="2" max="2" width="18.3046875" style="12" customWidth="1"/>
    <col min="3" max="3" width="9.15234375" style="12" customWidth="1"/>
    <col min="4" max="4" width="11.69140625" style="12" customWidth="1"/>
    <col min="5" max="5" width="11" style="12" customWidth="1"/>
    <col min="6" max="7" width="18" style="12" customWidth="1"/>
    <col min="8" max="8" width="21.84375" style="12" customWidth="1"/>
    <col min="9" max="9" width="25.69140625" style="12" customWidth="1"/>
    <col min="10" max="16384" width="10.84375" style="12"/>
  </cols>
  <sheetData>
    <row r="1" spans="1:4" x14ac:dyDescent="0.35">
      <c r="A1" s="36" t="s">
        <v>9</v>
      </c>
      <c r="B1" s="36" t="s">
        <v>132</v>
      </c>
      <c r="C1" s="36" t="s">
        <v>133</v>
      </c>
      <c r="D1" s="36" t="s">
        <v>134</v>
      </c>
    </row>
    <row r="2" spans="1:4" x14ac:dyDescent="0.35">
      <c r="A2" s="12">
        <v>20200425</v>
      </c>
      <c r="B2" s="12">
        <v>107.8</v>
      </c>
      <c r="D2" s="12" t="s">
        <v>135</v>
      </c>
    </row>
    <row r="3" spans="1:4" x14ac:dyDescent="0.35">
      <c r="A3" s="12">
        <v>20200522</v>
      </c>
      <c r="B3" s="12">
        <v>117.9</v>
      </c>
      <c r="C3" s="12" t="s">
        <v>136</v>
      </c>
      <c r="D3" s="12" t="s">
        <v>135</v>
      </c>
    </row>
    <row r="4" spans="1:4" x14ac:dyDescent="0.35">
      <c r="A4" s="12">
        <v>20200730</v>
      </c>
      <c r="B4" s="12">
        <v>107.7</v>
      </c>
      <c r="C4" s="12" t="s">
        <v>136</v>
      </c>
    </row>
    <row r="5" spans="1:4" x14ac:dyDescent="0.35">
      <c r="A5" s="12">
        <v>20200731</v>
      </c>
      <c r="B5" s="12">
        <v>92.23</v>
      </c>
      <c r="C5" s="12" t="s">
        <v>136</v>
      </c>
    </row>
    <row r="6" spans="1:4" x14ac:dyDescent="0.35">
      <c r="A6" s="12">
        <v>20200806</v>
      </c>
      <c r="B6" s="12">
        <v>93.63</v>
      </c>
    </row>
    <row r="7" spans="1:4" x14ac:dyDescent="0.35">
      <c r="A7" s="12">
        <v>20200808</v>
      </c>
      <c r="B7" s="12">
        <v>100.44</v>
      </c>
    </row>
    <row r="8" spans="1:4" x14ac:dyDescent="0.35">
      <c r="A8" s="12">
        <v>20200810</v>
      </c>
      <c r="B8" s="12">
        <v>101.55</v>
      </c>
    </row>
    <row r="9" spans="1:4" x14ac:dyDescent="0.35">
      <c r="A9" s="12">
        <v>20200812</v>
      </c>
      <c r="B9" s="12">
        <v>103.58</v>
      </c>
    </row>
    <row r="10" spans="1:4" x14ac:dyDescent="0.35">
      <c r="A10" s="12">
        <v>20200814</v>
      </c>
      <c r="B10" s="12">
        <v>80.430000000000007</v>
      </c>
    </row>
    <row r="11" spans="1:4" x14ac:dyDescent="0.35">
      <c r="A11" s="12">
        <v>20200816</v>
      </c>
      <c r="B11" s="12">
        <v>100.07</v>
      </c>
      <c r="C11" s="12" t="s">
        <v>136</v>
      </c>
    </row>
    <row r="12" spans="1:4" x14ac:dyDescent="0.35">
      <c r="A12" s="12">
        <v>20200828</v>
      </c>
      <c r="B12" s="12">
        <v>60.02</v>
      </c>
      <c r="D12" s="12" t="s">
        <v>135</v>
      </c>
    </row>
    <row r="13" spans="1:4" x14ac:dyDescent="0.35">
      <c r="A13" s="12">
        <v>20200919</v>
      </c>
      <c r="B13" s="12">
        <v>42.73</v>
      </c>
      <c r="C13" s="12" t="s">
        <v>136</v>
      </c>
    </row>
    <row r="14" spans="1:4" x14ac:dyDescent="0.35">
      <c r="A14" s="37" t="s">
        <v>137</v>
      </c>
      <c r="B14" s="37"/>
      <c r="C14" s="37"/>
    </row>
    <row r="15" spans="1:4" x14ac:dyDescent="0.35">
      <c r="A15" s="37" t="s">
        <v>138</v>
      </c>
      <c r="B15" s="37"/>
      <c r="C15" s="3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ObInfo</vt:lpstr>
      <vt:lpstr>Bursts Properties</vt:lpstr>
      <vt:lpstr>Total Obs</vt:lpstr>
      <vt:lpstr>ObInfo!DM_MJD_DAY_1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</dc:creator>
  <cp:lastModifiedBy>torch</cp:lastModifiedBy>
  <dcterms:created xsi:type="dcterms:W3CDTF">2021-03-31T09:22:37Z</dcterms:created>
  <dcterms:modified xsi:type="dcterms:W3CDTF">2021-04-02T10:17:18Z</dcterms:modified>
</cp:coreProperties>
</file>