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88" windowWidth="11460" windowHeight="4992" tabRatio="411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الاجازات!$B$4:$B$372</definedName>
    <definedName name="ابانوب_سعيد">الاجازات!$CG$4</definedName>
    <definedName name="ادور_فوزى">الاجازات!$U$4</definedName>
    <definedName name="اميل_رفعت">الاجازات!$BY$4</definedName>
    <definedName name="بيتر_نور">الاجازات!$AC$4</definedName>
    <definedName name="سامح_بلامون">الاجازات!$E$4</definedName>
    <definedName name="كرم_سميع">الاجازات!$AK$4</definedName>
    <definedName name="كرم_نعيم">الاجازات!$AS$4</definedName>
    <definedName name="مينا_غطاس">الاجازات!$BA$4</definedName>
    <definedName name="نصحى_مقار">الاجازات!$BQ$4</definedName>
    <definedName name="هدرا_وحيد">الاجازات!$BI$4</definedName>
    <definedName name="وائل_مترى">الاجازات!$M$4</definedName>
  </definedNames>
  <calcPr calcId="144525"/>
</workbook>
</file>

<file path=xl/calcChain.xml><?xml version="1.0" encoding="utf-8"?>
<calcChain xmlns="http://schemas.openxmlformats.org/spreadsheetml/2006/main">
  <c r="M9" i="2" l="1"/>
  <c r="M14" i="2"/>
  <c r="M15" i="2"/>
  <c r="M16" i="2"/>
  <c r="M17" i="2"/>
  <c r="M18" i="2"/>
  <c r="M19" i="2"/>
  <c r="M20" i="2"/>
  <c r="CE8" i="1" l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7" i="1"/>
  <c r="CD4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D260" i="1" s="1"/>
  <c r="CE260" i="1" s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7" i="1"/>
  <c r="BV4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V268" i="1" s="1"/>
  <c r="BW268" i="1" s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7" i="1"/>
  <c r="BN4" i="1"/>
  <c r="BO10" i="1" s="1"/>
  <c r="BO8" i="1"/>
  <c r="BO9" i="1"/>
  <c r="BO11" i="1"/>
  <c r="BO12" i="1"/>
  <c r="BO13" i="1"/>
  <c r="BO15" i="1"/>
  <c r="BO16" i="1"/>
  <c r="BO17" i="1"/>
  <c r="BO19" i="1"/>
  <c r="BO20" i="1"/>
  <c r="BO21" i="1"/>
  <c r="BO23" i="1"/>
  <c r="BO24" i="1"/>
  <c r="BO25" i="1"/>
  <c r="BO27" i="1"/>
  <c r="BO28" i="1"/>
  <c r="BO29" i="1"/>
  <c r="BO31" i="1"/>
  <c r="BO32" i="1"/>
  <c r="BO33" i="1"/>
  <c r="BO35" i="1"/>
  <c r="BO36" i="1"/>
  <c r="BO37" i="1"/>
  <c r="BO39" i="1"/>
  <c r="BO40" i="1"/>
  <c r="BO41" i="1"/>
  <c r="BO43" i="1"/>
  <c r="BO44" i="1"/>
  <c r="BO45" i="1"/>
  <c r="BO47" i="1"/>
  <c r="BO48" i="1"/>
  <c r="BO49" i="1"/>
  <c r="BO51" i="1"/>
  <c r="BO52" i="1"/>
  <c r="BO53" i="1"/>
  <c r="BO55" i="1"/>
  <c r="BO56" i="1"/>
  <c r="BO57" i="1"/>
  <c r="BO59" i="1"/>
  <c r="BO60" i="1"/>
  <c r="BO61" i="1"/>
  <c r="BO63" i="1"/>
  <c r="BO64" i="1"/>
  <c r="BO65" i="1"/>
  <c r="BO67" i="1"/>
  <c r="BO68" i="1"/>
  <c r="BO69" i="1"/>
  <c r="BO71" i="1"/>
  <c r="BO72" i="1"/>
  <c r="BO73" i="1"/>
  <c r="BO75" i="1"/>
  <c r="BO76" i="1"/>
  <c r="BO77" i="1"/>
  <c r="BO79" i="1"/>
  <c r="BO80" i="1"/>
  <c r="BO81" i="1"/>
  <c r="BO83" i="1"/>
  <c r="BO84" i="1"/>
  <c r="BO85" i="1"/>
  <c r="BO87" i="1"/>
  <c r="BO88" i="1"/>
  <c r="BO89" i="1"/>
  <c r="BO91" i="1"/>
  <c r="BO92" i="1"/>
  <c r="BO93" i="1"/>
  <c r="BO95" i="1"/>
  <c r="BO96" i="1"/>
  <c r="BO97" i="1"/>
  <c r="BO99" i="1"/>
  <c r="BO100" i="1"/>
  <c r="BO101" i="1"/>
  <c r="BO103" i="1"/>
  <c r="BO104" i="1"/>
  <c r="BO105" i="1"/>
  <c r="BO107" i="1"/>
  <c r="BO108" i="1"/>
  <c r="BO109" i="1"/>
  <c r="BO111" i="1"/>
  <c r="BO112" i="1"/>
  <c r="BO113" i="1"/>
  <c r="BO115" i="1"/>
  <c r="BO116" i="1"/>
  <c r="BO117" i="1"/>
  <c r="BO119" i="1"/>
  <c r="BO120" i="1"/>
  <c r="BO121" i="1"/>
  <c r="BO123" i="1"/>
  <c r="BO124" i="1"/>
  <c r="BO125" i="1"/>
  <c r="BO127" i="1"/>
  <c r="BO128" i="1"/>
  <c r="BO129" i="1"/>
  <c r="BO131" i="1"/>
  <c r="BO132" i="1"/>
  <c r="BO133" i="1"/>
  <c r="BO135" i="1"/>
  <c r="BO136" i="1"/>
  <c r="BO137" i="1"/>
  <c r="BO139" i="1"/>
  <c r="BO140" i="1"/>
  <c r="BO141" i="1"/>
  <c r="BO143" i="1"/>
  <c r="BO144" i="1"/>
  <c r="BO145" i="1"/>
  <c r="BO147" i="1"/>
  <c r="BO148" i="1"/>
  <c r="BO149" i="1"/>
  <c r="BO151" i="1"/>
  <c r="BO152" i="1"/>
  <c r="BO153" i="1"/>
  <c r="BO155" i="1"/>
  <c r="BO156" i="1"/>
  <c r="BO157" i="1"/>
  <c r="BO159" i="1"/>
  <c r="BO160" i="1"/>
  <c r="BO161" i="1"/>
  <c r="BO163" i="1"/>
  <c r="BO164" i="1"/>
  <c r="BO165" i="1"/>
  <c r="BO167" i="1"/>
  <c r="BO168" i="1"/>
  <c r="BO169" i="1"/>
  <c r="BO171" i="1"/>
  <c r="BO172" i="1"/>
  <c r="BO173" i="1"/>
  <c r="BO175" i="1"/>
  <c r="BO176" i="1"/>
  <c r="BO177" i="1"/>
  <c r="BO179" i="1"/>
  <c r="BO180" i="1"/>
  <c r="BO181" i="1"/>
  <c r="BO183" i="1"/>
  <c r="BO184" i="1"/>
  <c r="BO185" i="1"/>
  <c r="BO187" i="1"/>
  <c r="BO188" i="1"/>
  <c r="BO189" i="1"/>
  <c r="BO191" i="1"/>
  <c r="BO192" i="1"/>
  <c r="BO193" i="1"/>
  <c r="BO195" i="1"/>
  <c r="BO196" i="1"/>
  <c r="BO197" i="1"/>
  <c r="BO199" i="1"/>
  <c r="BO200" i="1"/>
  <c r="BO201" i="1"/>
  <c r="BO203" i="1"/>
  <c r="BO204" i="1"/>
  <c r="BO205" i="1"/>
  <c r="BO207" i="1"/>
  <c r="BO208" i="1"/>
  <c r="BO209" i="1"/>
  <c r="BO211" i="1"/>
  <c r="BO212" i="1"/>
  <c r="BO213" i="1"/>
  <c r="BO215" i="1"/>
  <c r="BO216" i="1"/>
  <c r="BO217" i="1"/>
  <c r="BO219" i="1"/>
  <c r="BO220" i="1"/>
  <c r="BO221" i="1"/>
  <c r="BO223" i="1"/>
  <c r="BO224" i="1"/>
  <c r="BO225" i="1"/>
  <c r="BO227" i="1"/>
  <c r="BO228" i="1"/>
  <c r="BO229" i="1"/>
  <c r="BO231" i="1"/>
  <c r="BO232" i="1"/>
  <c r="BO233" i="1"/>
  <c r="BO235" i="1"/>
  <c r="BO236" i="1"/>
  <c r="BO237" i="1"/>
  <c r="BO239" i="1"/>
  <c r="BO240" i="1"/>
  <c r="BO241" i="1"/>
  <c r="BO243" i="1"/>
  <c r="BO244" i="1"/>
  <c r="BO245" i="1"/>
  <c r="BO247" i="1"/>
  <c r="BO248" i="1"/>
  <c r="BO249" i="1"/>
  <c r="BO251" i="1"/>
  <c r="BO252" i="1"/>
  <c r="BO253" i="1"/>
  <c r="BO255" i="1"/>
  <c r="BO256" i="1"/>
  <c r="BO257" i="1"/>
  <c r="BO259" i="1"/>
  <c r="BO260" i="1"/>
  <c r="BO261" i="1"/>
  <c r="BO263" i="1"/>
  <c r="BO264" i="1"/>
  <c r="BO265" i="1"/>
  <c r="BO267" i="1"/>
  <c r="BO268" i="1"/>
  <c r="BO269" i="1"/>
  <c r="BO271" i="1"/>
  <c r="BO272" i="1"/>
  <c r="BO273" i="1"/>
  <c r="BO275" i="1"/>
  <c r="BO276" i="1"/>
  <c r="BO277" i="1"/>
  <c r="BO279" i="1"/>
  <c r="BO280" i="1"/>
  <c r="BO281" i="1"/>
  <c r="BO283" i="1"/>
  <c r="BO284" i="1"/>
  <c r="BO285" i="1"/>
  <c r="BO287" i="1"/>
  <c r="BO288" i="1"/>
  <c r="BO289" i="1"/>
  <c r="BO291" i="1"/>
  <c r="BO292" i="1"/>
  <c r="BO293" i="1"/>
  <c r="BO295" i="1"/>
  <c r="BO296" i="1"/>
  <c r="BO297" i="1"/>
  <c r="BO299" i="1"/>
  <c r="BO300" i="1"/>
  <c r="BO301" i="1"/>
  <c r="BO303" i="1"/>
  <c r="BO304" i="1"/>
  <c r="BO305" i="1"/>
  <c r="BO307" i="1"/>
  <c r="BO308" i="1"/>
  <c r="BO309" i="1"/>
  <c r="BO311" i="1"/>
  <c r="BO312" i="1"/>
  <c r="BO313" i="1"/>
  <c r="BO315" i="1"/>
  <c r="BO316" i="1"/>
  <c r="BO317" i="1"/>
  <c r="BO319" i="1"/>
  <c r="BO320" i="1"/>
  <c r="BO321" i="1"/>
  <c r="BO323" i="1"/>
  <c r="BO324" i="1"/>
  <c r="BO325" i="1"/>
  <c r="BO327" i="1"/>
  <c r="BO328" i="1"/>
  <c r="BO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N332" i="1" s="1"/>
  <c r="BO332" i="1" s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7" i="1"/>
  <c r="BG4" i="1"/>
  <c r="BF4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7" i="1"/>
  <c r="AX4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X278" i="1" s="1"/>
  <c r="AY278" i="1" s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7" i="1"/>
  <c r="AP4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P274" i="1" s="1"/>
  <c r="AQ274" i="1" s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P372" i="1" s="1"/>
  <c r="AQ372" i="1" s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7" i="1"/>
  <c r="AH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7" i="1"/>
  <c r="Z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7" i="1"/>
  <c r="BN371" i="1" l="1"/>
  <c r="BO371" i="1" s="1"/>
  <c r="BN367" i="1"/>
  <c r="BO367" i="1" s="1"/>
  <c r="BN363" i="1"/>
  <c r="BO363" i="1" s="1"/>
  <c r="BN359" i="1"/>
  <c r="BO359" i="1" s="1"/>
  <c r="BN355" i="1"/>
  <c r="BO355" i="1" s="1"/>
  <c r="BN351" i="1"/>
  <c r="BO351" i="1" s="1"/>
  <c r="BN347" i="1"/>
  <c r="BO347" i="1" s="1"/>
  <c r="BN343" i="1"/>
  <c r="BO343" i="1" s="1"/>
  <c r="BN339" i="1"/>
  <c r="BO339" i="1" s="1"/>
  <c r="BN335" i="1"/>
  <c r="BO335" i="1" s="1"/>
  <c r="BN331" i="1"/>
  <c r="BO331" i="1" s="1"/>
  <c r="BN370" i="1"/>
  <c r="BO370" i="1" s="1"/>
  <c r="BN366" i="1"/>
  <c r="BO366" i="1" s="1"/>
  <c r="BN362" i="1"/>
  <c r="BO362" i="1" s="1"/>
  <c r="BN358" i="1"/>
  <c r="BO358" i="1" s="1"/>
  <c r="BN354" i="1"/>
  <c r="BO354" i="1" s="1"/>
  <c r="BN350" i="1"/>
  <c r="BO350" i="1" s="1"/>
  <c r="BN346" i="1"/>
  <c r="BN342" i="1"/>
  <c r="BN338" i="1"/>
  <c r="BN334" i="1"/>
  <c r="BN330" i="1"/>
  <c r="BN369" i="1"/>
  <c r="BO369" i="1" s="1"/>
  <c r="BN365" i="1"/>
  <c r="BO365" i="1" s="1"/>
  <c r="BN361" i="1"/>
  <c r="BO361" i="1" s="1"/>
  <c r="BN357" i="1"/>
  <c r="BO357" i="1" s="1"/>
  <c r="BN353" i="1"/>
  <c r="BO353" i="1" s="1"/>
  <c r="BN349" i="1"/>
  <c r="BO349" i="1" s="1"/>
  <c r="BN345" i="1"/>
  <c r="BO345" i="1" s="1"/>
  <c r="BN341" i="1"/>
  <c r="BO341" i="1" s="1"/>
  <c r="BN337" i="1"/>
  <c r="BO337" i="1" s="1"/>
  <c r="BN333" i="1"/>
  <c r="BO333" i="1" s="1"/>
  <c r="BN329" i="1"/>
  <c r="BO329" i="1" s="1"/>
  <c r="BN372" i="1"/>
  <c r="BO372" i="1" s="1"/>
  <c r="BN368" i="1"/>
  <c r="BO368" i="1" s="1"/>
  <c r="BN364" i="1"/>
  <c r="BO364" i="1" s="1"/>
  <c r="BN360" i="1"/>
  <c r="BO360" i="1" s="1"/>
  <c r="BN356" i="1"/>
  <c r="BO356" i="1" s="1"/>
  <c r="BN352" i="1"/>
  <c r="BO352" i="1" s="1"/>
  <c r="BN348" i="1"/>
  <c r="BO348" i="1" s="1"/>
  <c r="BN344" i="1"/>
  <c r="BO344" i="1" s="1"/>
  <c r="BN340" i="1"/>
  <c r="BO340" i="1" s="1"/>
  <c r="BN336" i="1"/>
  <c r="BO336" i="1" s="1"/>
  <c r="BV372" i="1"/>
  <c r="BW372" i="1" s="1"/>
  <c r="AX369" i="1"/>
  <c r="AY369" i="1" s="1"/>
  <c r="AX365" i="1"/>
  <c r="AY365" i="1" s="1"/>
  <c r="AX361" i="1"/>
  <c r="AY361" i="1" s="1"/>
  <c r="AX357" i="1"/>
  <c r="AY357" i="1" s="1"/>
  <c r="AX353" i="1"/>
  <c r="AY353" i="1" s="1"/>
  <c r="AX349" i="1"/>
  <c r="AY349" i="1" s="1"/>
  <c r="AX345" i="1"/>
  <c r="AY345" i="1" s="1"/>
  <c r="AX341" i="1"/>
  <c r="AY341" i="1" s="1"/>
  <c r="AX337" i="1"/>
  <c r="AY337" i="1" s="1"/>
  <c r="AX333" i="1"/>
  <c r="AY333" i="1" s="1"/>
  <c r="AX329" i="1"/>
  <c r="AY329" i="1" s="1"/>
  <c r="AX325" i="1"/>
  <c r="AY325" i="1" s="1"/>
  <c r="AX321" i="1"/>
  <c r="AY321" i="1" s="1"/>
  <c r="AX317" i="1"/>
  <c r="AY317" i="1" s="1"/>
  <c r="AX313" i="1"/>
  <c r="AY313" i="1" s="1"/>
  <c r="AX309" i="1"/>
  <c r="AY309" i="1" s="1"/>
  <c r="AX305" i="1"/>
  <c r="AY305" i="1" s="1"/>
  <c r="AX301" i="1"/>
  <c r="AY301" i="1" s="1"/>
  <c r="AX297" i="1"/>
  <c r="AY297" i="1" s="1"/>
  <c r="AX293" i="1"/>
  <c r="AY293" i="1" s="1"/>
  <c r="AX289" i="1"/>
  <c r="AY289" i="1" s="1"/>
  <c r="AX285" i="1"/>
  <c r="AY285" i="1" s="1"/>
  <c r="AX281" i="1"/>
  <c r="AY281" i="1" s="1"/>
  <c r="AX372" i="1"/>
  <c r="AY372" i="1" s="1"/>
  <c r="AX368" i="1"/>
  <c r="AY368" i="1" s="1"/>
  <c r="AX364" i="1"/>
  <c r="AY364" i="1" s="1"/>
  <c r="AX360" i="1"/>
  <c r="AY360" i="1" s="1"/>
  <c r="AX356" i="1"/>
  <c r="AY356" i="1" s="1"/>
  <c r="AX352" i="1"/>
  <c r="AY352" i="1" s="1"/>
  <c r="AX348" i="1"/>
  <c r="AY348" i="1" s="1"/>
  <c r="AX344" i="1"/>
  <c r="AY344" i="1" s="1"/>
  <c r="AX340" i="1"/>
  <c r="AY340" i="1" s="1"/>
  <c r="AX336" i="1"/>
  <c r="AY336" i="1" s="1"/>
  <c r="AX332" i="1"/>
  <c r="AY332" i="1" s="1"/>
  <c r="AX328" i="1"/>
  <c r="AY328" i="1" s="1"/>
  <c r="AX324" i="1"/>
  <c r="AY324" i="1" s="1"/>
  <c r="AX320" i="1"/>
  <c r="AY320" i="1" s="1"/>
  <c r="AX316" i="1"/>
  <c r="AY316" i="1" s="1"/>
  <c r="AX312" i="1"/>
  <c r="AY312" i="1" s="1"/>
  <c r="AX308" i="1"/>
  <c r="AY308" i="1" s="1"/>
  <c r="AX304" i="1"/>
  <c r="AY304" i="1" s="1"/>
  <c r="AX300" i="1"/>
  <c r="AY300" i="1" s="1"/>
  <c r="AX296" i="1"/>
  <c r="AY296" i="1" s="1"/>
  <c r="AX292" i="1"/>
  <c r="AY292" i="1" s="1"/>
  <c r="AX288" i="1"/>
  <c r="AY288" i="1" s="1"/>
  <c r="AX284" i="1"/>
  <c r="AY284" i="1" s="1"/>
  <c r="AX280" i="1"/>
  <c r="AY280" i="1" s="1"/>
  <c r="AX371" i="1"/>
  <c r="AY371" i="1" s="1"/>
  <c r="AX367" i="1"/>
  <c r="AY367" i="1" s="1"/>
  <c r="AX363" i="1"/>
  <c r="AY363" i="1" s="1"/>
  <c r="AX359" i="1"/>
  <c r="AY359" i="1" s="1"/>
  <c r="AX355" i="1"/>
  <c r="AY355" i="1" s="1"/>
  <c r="AX351" i="1"/>
  <c r="AY351" i="1" s="1"/>
  <c r="AX347" i="1"/>
  <c r="AY347" i="1" s="1"/>
  <c r="AX343" i="1"/>
  <c r="AY343" i="1" s="1"/>
  <c r="AX339" i="1"/>
  <c r="AY339" i="1" s="1"/>
  <c r="AX335" i="1"/>
  <c r="AY335" i="1" s="1"/>
  <c r="AX331" i="1"/>
  <c r="AY331" i="1" s="1"/>
  <c r="AX327" i="1"/>
  <c r="AY327" i="1" s="1"/>
  <c r="AX323" i="1"/>
  <c r="AY323" i="1" s="1"/>
  <c r="AX319" i="1"/>
  <c r="AY319" i="1" s="1"/>
  <c r="AX315" i="1"/>
  <c r="AY315" i="1" s="1"/>
  <c r="AX311" i="1"/>
  <c r="AY311" i="1" s="1"/>
  <c r="AX307" i="1"/>
  <c r="AY307" i="1" s="1"/>
  <c r="AX303" i="1"/>
  <c r="AY303" i="1" s="1"/>
  <c r="AX299" i="1"/>
  <c r="AY299" i="1" s="1"/>
  <c r="AX295" i="1"/>
  <c r="AY295" i="1" s="1"/>
  <c r="AX291" i="1"/>
  <c r="AY291" i="1" s="1"/>
  <c r="AX287" i="1"/>
  <c r="AY287" i="1" s="1"/>
  <c r="AX283" i="1"/>
  <c r="AY283" i="1" s="1"/>
  <c r="AX279" i="1"/>
  <c r="AY279" i="1" s="1"/>
  <c r="AX370" i="1"/>
  <c r="AY370" i="1" s="1"/>
  <c r="AX366" i="1"/>
  <c r="AY366" i="1" s="1"/>
  <c r="AX362" i="1"/>
  <c r="AY362" i="1" s="1"/>
  <c r="AX358" i="1"/>
  <c r="AY358" i="1" s="1"/>
  <c r="AX354" i="1"/>
  <c r="AY354" i="1" s="1"/>
  <c r="AX350" i="1"/>
  <c r="AY350" i="1" s="1"/>
  <c r="AX346" i="1"/>
  <c r="AY346" i="1" s="1"/>
  <c r="AX342" i="1"/>
  <c r="AY342" i="1" s="1"/>
  <c r="AX338" i="1"/>
  <c r="AY338" i="1" s="1"/>
  <c r="AX334" i="1"/>
  <c r="AY334" i="1" s="1"/>
  <c r="AX330" i="1"/>
  <c r="AY330" i="1" s="1"/>
  <c r="AX326" i="1"/>
  <c r="AY326" i="1" s="1"/>
  <c r="AX322" i="1"/>
  <c r="AY322" i="1" s="1"/>
  <c r="AX318" i="1"/>
  <c r="AY318" i="1" s="1"/>
  <c r="AX314" i="1"/>
  <c r="AY314" i="1" s="1"/>
  <c r="AX310" i="1"/>
  <c r="AY310" i="1" s="1"/>
  <c r="AX306" i="1"/>
  <c r="AY306" i="1" s="1"/>
  <c r="AX302" i="1"/>
  <c r="AY302" i="1" s="1"/>
  <c r="AX298" i="1"/>
  <c r="AY298" i="1" s="1"/>
  <c r="AX294" i="1"/>
  <c r="AY294" i="1" s="1"/>
  <c r="AX290" i="1"/>
  <c r="AY290" i="1" s="1"/>
  <c r="AX286" i="1"/>
  <c r="AY286" i="1" s="1"/>
  <c r="AX282" i="1"/>
  <c r="AY282" i="1" s="1"/>
  <c r="AP369" i="1"/>
  <c r="AQ369" i="1" s="1"/>
  <c r="AP365" i="1"/>
  <c r="AQ365" i="1" s="1"/>
  <c r="AP361" i="1"/>
  <c r="AQ361" i="1" s="1"/>
  <c r="AP357" i="1"/>
  <c r="AQ357" i="1" s="1"/>
  <c r="AP353" i="1"/>
  <c r="AQ353" i="1" s="1"/>
  <c r="AP349" i="1"/>
  <c r="AQ349" i="1" s="1"/>
  <c r="AP345" i="1"/>
  <c r="AQ345" i="1" s="1"/>
  <c r="AP341" i="1"/>
  <c r="AQ341" i="1" s="1"/>
  <c r="AP337" i="1"/>
  <c r="AQ337" i="1" s="1"/>
  <c r="AP333" i="1"/>
  <c r="AQ333" i="1" s="1"/>
  <c r="AP329" i="1"/>
  <c r="AQ329" i="1" s="1"/>
  <c r="AP325" i="1"/>
  <c r="AQ325" i="1" s="1"/>
  <c r="AP321" i="1"/>
  <c r="AQ321" i="1" s="1"/>
  <c r="AP317" i="1"/>
  <c r="AQ317" i="1" s="1"/>
  <c r="AP313" i="1"/>
  <c r="AQ313" i="1" s="1"/>
  <c r="AP309" i="1"/>
  <c r="AQ309" i="1" s="1"/>
  <c r="AP305" i="1"/>
  <c r="AQ305" i="1" s="1"/>
  <c r="AP301" i="1"/>
  <c r="AQ301" i="1" s="1"/>
  <c r="AP297" i="1"/>
  <c r="AQ297" i="1" s="1"/>
  <c r="AP293" i="1"/>
  <c r="AQ293" i="1" s="1"/>
  <c r="AP289" i="1"/>
  <c r="AQ289" i="1" s="1"/>
  <c r="AP285" i="1"/>
  <c r="AQ285" i="1" s="1"/>
  <c r="AP281" i="1"/>
  <c r="AQ281" i="1" s="1"/>
  <c r="AP277" i="1"/>
  <c r="AQ277" i="1" s="1"/>
  <c r="AP273" i="1"/>
  <c r="AQ273" i="1" s="1"/>
  <c r="AP368" i="1"/>
  <c r="AQ368" i="1" s="1"/>
  <c r="AP364" i="1"/>
  <c r="AQ364" i="1" s="1"/>
  <c r="AP360" i="1"/>
  <c r="AQ360" i="1" s="1"/>
  <c r="AP356" i="1"/>
  <c r="AQ356" i="1" s="1"/>
  <c r="AP352" i="1"/>
  <c r="AQ352" i="1" s="1"/>
  <c r="AP348" i="1"/>
  <c r="AQ348" i="1" s="1"/>
  <c r="AP344" i="1"/>
  <c r="AQ344" i="1" s="1"/>
  <c r="AP340" i="1"/>
  <c r="AQ340" i="1" s="1"/>
  <c r="AP336" i="1"/>
  <c r="AQ336" i="1" s="1"/>
  <c r="AP332" i="1"/>
  <c r="AQ332" i="1" s="1"/>
  <c r="AP328" i="1"/>
  <c r="AQ328" i="1" s="1"/>
  <c r="AP324" i="1"/>
  <c r="AQ324" i="1" s="1"/>
  <c r="AP320" i="1"/>
  <c r="AQ320" i="1" s="1"/>
  <c r="AP316" i="1"/>
  <c r="AQ316" i="1" s="1"/>
  <c r="AP312" i="1"/>
  <c r="AQ312" i="1" s="1"/>
  <c r="AP308" i="1"/>
  <c r="AQ308" i="1" s="1"/>
  <c r="AP304" i="1"/>
  <c r="AQ304" i="1" s="1"/>
  <c r="AP300" i="1"/>
  <c r="AQ300" i="1" s="1"/>
  <c r="AP296" i="1"/>
  <c r="AQ296" i="1" s="1"/>
  <c r="AP292" i="1"/>
  <c r="AQ292" i="1" s="1"/>
  <c r="AP288" i="1"/>
  <c r="AQ288" i="1" s="1"/>
  <c r="AP284" i="1"/>
  <c r="AQ284" i="1" s="1"/>
  <c r="AP280" i="1"/>
  <c r="AQ280" i="1" s="1"/>
  <c r="AP276" i="1"/>
  <c r="AQ276" i="1" s="1"/>
  <c r="AP272" i="1"/>
  <c r="AQ272" i="1" s="1"/>
  <c r="AP371" i="1"/>
  <c r="AQ371" i="1" s="1"/>
  <c r="AP367" i="1"/>
  <c r="AQ367" i="1" s="1"/>
  <c r="AP363" i="1"/>
  <c r="AQ363" i="1" s="1"/>
  <c r="AP359" i="1"/>
  <c r="AQ359" i="1" s="1"/>
  <c r="AP355" i="1"/>
  <c r="AQ355" i="1" s="1"/>
  <c r="AP351" i="1"/>
  <c r="AQ351" i="1" s="1"/>
  <c r="AP347" i="1"/>
  <c r="AQ347" i="1" s="1"/>
  <c r="AP343" i="1"/>
  <c r="AQ343" i="1" s="1"/>
  <c r="AP339" i="1"/>
  <c r="AQ339" i="1" s="1"/>
  <c r="AP335" i="1"/>
  <c r="AQ335" i="1" s="1"/>
  <c r="AP331" i="1"/>
  <c r="AQ331" i="1" s="1"/>
  <c r="AP327" i="1"/>
  <c r="AQ327" i="1" s="1"/>
  <c r="AP323" i="1"/>
  <c r="AQ323" i="1" s="1"/>
  <c r="AP319" i="1"/>
  <c r="AQ319" i="1" s="1"/>
  <c r="AP315" i="1"/>
  <c r="AQ315" i="1" s="1"/>
  <c r="AP311" i="1"/>
  <c r="AQ311" i="1" s="1"/>
  <c r="AP307" i="1"/>
  <c r="AQ307" i="1" s="1"/>
  <c r="AP303" i="1"/>
  <c r="AQ303" i="1" s="1"/>
  <c r="AP299" i="1"/>
  <c r="AQ299" i="1" s="1"/>
  <c r="AP295" i="1"/>
  <c r="AQ295" i="1" s="1"/>
  <c r="AP291" i="1"/>
  <c r="AQ291" i="1" s="1"/>
  <c r="AP287" i="1"/>
  <c r="AQ287" i="1" s="1"/>
  <c r="AP283" i="1"/>
  <c r="AQ283" i="1" s="1"/>
  <c r="AP279" i="1"/>
  <c r="AQ279" i="1" s="1"/>
  <c r="AP275" i="1"/>
  <c r="AQ275" i="1" s="1"/>
  <c r="AP370" i="1"/>
  <c r="AQ370" i="1" s="1"/>
  <c r="AP366" i="1"/>
  <c r="AQ366" i="1" s="1"/>
  <c r="AP362" i="1"/>
  <c r="AQ362" i="1" s="1"/>
  <c r="AP358" i="1"/>
  <c r="AQ358" i="1" s="1"/>
  <c r="AP354" i="1"/>
  <c r="AQ354" i="1" s="1"/>
  <c r="AP350" i="1"/>
  <c r="AQ350" i="1" s="1"/>
  <c r="AP346" i="1"/>
  <c r="AQ346" i="1" s="1"/>
  <c r="AP342" i="1"/>
  <c r="AQ342" i="1" s="1"/>
  <c r="AP338" i="1"/>
  <c r="AQ338" i="1" s="1"/>
  <c r="AP334" i="1"/>
  <c r="AQ334" i="1" s="1"/>
  <c r="AP330" i="1"/>
  <c r="AQ330" i="1" s="1"/>
  <c r="AP326" i="1"/>
  <c r="AQ326" i="1" s="1"/>
  <c r="AP322" i="1"/>
  <c r="AQ322" i="1" s="1"/>
  <c r="AP318" i="1"/>
  <c r="AQ318" i="1" s="1"/>
  <c r="AP314" i="1"/>
  <c r="AQ314" i="1" s="1"/>
  <c r="AP310" i="1"/>
  <c r="AQ310" i="1" s="1"/>
  <c r="AP306" i="1"/>
  <c r="AQ306" i="1" s="1"/>
  <c r="AP302" i="1"/>
  <c r="AQ302" i="1" s="1"/>
  <c r="AP298" i="1"/>
  <c r="AQ298" i="1" s="1"/>
  <c r="AP294" i="1"/>
  <c r="AQ294" i="1" s="1"/>
  <c r="AP290" i="1"/>
  <c r="AQ290" i="1" s="1"/>
  <c r="AP286" i="1"/>
  <c r="AQ286" i="1" s="1"/>
  <c r="AP282" i="1"/>
  <c r="AQ282" i="1" s="1"/>
  <c r="AP278" i="1"/>
  <c r="AQ278" i="1" s="1"/>
  <c r="CD372" i="1"/>
  <c r="CE372" i="1" s="1"/>
  <c r="CD371" i="1"/>
  <c r="CE371" i="1" s="1"/>
  <c r="CD367" i="1"/>
  <c r="CE367" i="1" s="1"/>
  <c r="CD363" i="1"/>
  <c r="CE363" i="1" s="1"/>
  <c r="CD359" i="1"/>
  <c r="CE359" i="1" s="1"/>
  <c r="CD355" i="1"/>
  <c r="CE355" i="1" s="1"/>
  <c r="CD351" i="1"/>
  <c r="CE351" i="1" s="1"/>
  <c r="CD347" i="1"/>
  <c r="CE347" i="1" s="1"/>
  <c r="CD343" i="1"/>
  <c r="CE343" i="1" s="1"/>
  <c r="CD339" i="1"/>
  <c r="CE339" i="1" s="1"/>
  <c r="CD335" i="1"/>
  <c r="CE335" i="1" s="1"/>
  <c r="CD331" i="1"/>
  <c r="CE331" i="1" s="1"/>
  <c r="CD327" i="1"/>
  <c r="CE327" i="1" s="1"/>
  <c r="CD323" i="1"/>
  <c r="CE323" i="1" s="1"/>
  <c r="CD319" i="1"/>
  <c r="CE319" i="1" s="1"/>
  <c r="CD315" i="1"/>
  <c r="CE315" i="1" s="1"/>
  <c r="CD311" i="1"/>
  <c r="CE311" i="1" s="1"/>
  <c r="CD307" i="1"/>
  <c r="CE307" i="1" s="1"/>
  <c r="CD303" i="1"/>
  <c r="CE303" i="1" s="1"/>
  <c r="CD299" i="1"/>
  <c r="CE299" i="1" s="1"/>
  <c r="CD295" i="1"/>
  <c r="CE295" i="1" s="1"/>
  <c r="CD291" i="1"/>
  <c r="CE291" i="1" s="1"/>
  <c r="CD287" i="1"/>
  <c r="CE287" i="1" s="1"/>
  <c r="CD283" i="1"/>
  <c r="CE283" i="1" s="1"/>
  <c r="CD279" i="1"/>
  <c r="CE279" i="1" s="1"/>
  <c r="CD275" i="1"/>
  <c r="CE275" i="1" s="1"/>
  <c r="CD271" i="1"/>
  <c r="CE271" i="1" s="1"/>
  <c r="CD267" i="1"/>
  <c r="CE267" i="1" s="1"/>
  <c r="CD263" i="1"/>
  <c r="CE263" i="1" s="1"/>
  <c r="CD259" i="1"/>
  <c r="CE259" i="1" s="1"/>
  <c r="CD370" i="1"/>
  <c r="CE370" i="1" s="1"/>
  <c r="CD366" i="1"/>
  <c r="CE366" i="1" s="1"/>
  <c r="CD362" i="1"/>
  <c r="CE362" i="1" s="1"/>
  <c r="CD358" i="1"/>
  <c r="CE358" i="1" s="1"/>
  <c r="CD354" i="1"/>
  <c r="CE354" i="1" s="1"/>
  <c r="CD350" i="1"/>
  <c r="CE350" i="1" s="1"/>
  <c r="CD346" i="1"/>
  <c r="CE346" i="1" s="1"/>
  <c r="CD342" i="1"/>
  <c r="CE342" i="1" s="1"/>
  <c r="CD338" i="1"/>
  <c r="CE338" i="1" s="1"/>
  <c r="CD334" i="1"/>
  <c r="CE334" i="1" s="1"/>
  <c r="CD330" i="1"/>
  <c r="CE330" i="1" s="1"/>
  <c r="CD326" i="1"/>
  <c r="CE326" i="1" s="1"/>
  <c r="CD322" i="1"/>
  <c r="CE322" i="1" s="1"/>
  <c r="CD318" i="1"/>
  <c r="CE318" i="1" s="1"/>
  <c r="CD314" i="1"/>
  <c r="CE314" i="1" s="1"/>
  <c r="CD310" i="1"/>
  <c r="CE310" i="1" s="1"/>
  <c r="CD306" i="1"/>
  <c r="CE306" i="1" s="1"/>
  <c r="CD302" i="1"/>
  <c r="CE302" i="1" s="1"/>
  <c r="CD298" i="1"/>
  <c r="CE298" i="1" s="1"/>
  <c r="CD294" i="1"/>
  <c r="CE294" i="1" s="1"/>
  <c r="CD290" i="1"/>
  <c r="CE290" i="1" s="1"/>
  <c r="CD286" i="1"/>
  <c r="CE286" i="1" s="1"/>
  <c r="CD282" i="1"/>
  <c r="CE282" i="1" s="1"/>
  <c r="CD278" i="1"/>
  <c r="CE278" i="1" s="1"/>
  <c r="CD274" i="1"/>
  <c r="CE274" i="1" s="1"/>
  <c r="CD270" i="1"/>
  <c r="CE270" i="1" s="1"/>
  <c r="CD266" i="1"/>
  <c r="CE266" i="1" s="1"/>
  <c r="CD262" i="1"/>
  <c r="CE262" i="1" s="1"/>
  <c r="CD369" i="1"/>
  <c r="CE369" i="1" s="1"/>
  <c r="CD365" i="1"/>
  <c r="CE365" i="1" s="1"/>
  <c r="CD361" i="1"/>
  <c r="CE361" i="1" s="1"/>
  <c r="CD357" i="1"/>
  <c r="CE357" i="1" s="1"/>
  <c r="CD353" i="1"/>
  <c r="CE353" i="1" s="1"/>
  <c r="CD349" i="1"/>
  <c r="CE349" i="1" s="1"/>
  <c r="CD345" i="1"/>
  <c r="CE345" i="1" s="1"/>
  <c r="CD341" i="1"/>
  <c r="CE341" i="1" s="1"/>
  <c r="CD337" i="1"/>
  <c r="CE337" i="1" s="1"/>
  <c r="CD333" i="1"/>
  <c r="CE333" i="1" s="1"/>
  <c r="CD329" i="1"/>
  <c r="CE329" i="1" s="1"/>
  <c r="CD325" i="1"/>
  <c r="CE325" i="1" s="1"/>
  <c r="CD321" i="1"/>
  <c r="CE321" i="1" s="1"/>
  <c r="CD317" i="1"/>
  <c r="CE317" i="1" s="1"/>
  <c r="CD313" i="1"/>
  <c r="CE313" i="1" s="1"/>
  <c r="CD309" i="1"/>
  <c r="CE309" i="1" s="1"/>
  <c r="CD305" i="1"/>
  <c r="CE305" i="1" s="1"/>
  <c r="CD301" i="1"/>
  <c r="CE301" i="1" s="1"/>
  <c r="CD297" i="1"/>
  <c r="CE297" i="1" s="1"/>
  <c r="CD293" i="1"/>
  <c r="CE293" i="1" s="1"/>
  <c r="CD289" i="1"/>
  <c r="CE289" i="1" s="1"/>
  <c r="CD285" i="1"/>
  <c r="CE285" i="1" s="1"/>
  <c r="CD281" i="1"/>
  <c r="CE281" i="1" s="1"/>
  <c r="CD277" i="1"/>
  <c r="CE277" i="1" s="1"/>
  <c r="CD273" i="1"/>
  <c r="CE273" i="1" s="1"/>
  <c r="CD269" i="1"/>
  <c r="CE269" i="1" s="1"/>
  <c r="CD265" i="1"/>
  <c r="CE265" i="1" s="1"/>
  <c r="CD261" i="1"/>
  <c r="CE261" i="1" s="1"/>
  <c r="CD368" i="1"/>
  <c r="CE368" i="1" s="1"/>
  <c r="CD364" i="1"/>
  <c r="CE364" i="1" s="1"/>
  <c r="CD360" i="1"/>
  <c r="CE360" i="1" s="1"/>
  <c r="CD356" i="1"/>
  <c r="CE356" i="1" s="1"/>
  <c r="CD352" i="1"/>
  <c r="CE352" i="1" s="1"/>
  <c r="CD348" i="1"/>
  <c r="CE348" i="1" s="1"/>
  <c r="CD344" i="1"/>
  <c r="CE344" i="1" s="1"/>
  <c r="CD340" i="1"/>
  <c r="CE340" i="1" s="1"/>
  <c r="CD336" i="1"/>
  <c r="CE336" i="1" s="1"/>
  <c r="CD332" i="1"/>
  <c r="CE332" i="1" s="1"/>
  <c r="CD328" i="1"/>
  <c r="CE328" i="1" s="1"/>
  <c r="CD324" i="1"/>
  <c r="CE324" i="1" s="1"/>
  <c r="CD320" i="1"/>
  <c r="CE320" i="1" s="1"/>
  <c r="CD316" i="1"/>
  <c r="CE316" i="1" s="1"/>
  <c r="CD312" i="1"/>
  <c r="CE312" i="1" s="1"/>
  <c r="CD308" i="1"/>
  <c r="CE308" i="1" s="1"/>
  <c r="CD304" i="1"/>
  <c r="CE304" i="1" s="1"/>
  <c r="CD300" i="1"/>
  <c r="CE300" i="1" s="1"/>
  <c r="CD296" i="1"/>
  <c r="CE296" i="1" s="1"/>
  <c r="CD292" i="1"/>
  <c r="CE292" i="1" s="1"/>
  <c r="CD288" i="1"/>
  <c r="CE288" i="1" s="1"/>
  <c r="CD284" i="1"/>
  <c r="CE284" i="1" s="1"/>
  <c r="CD280" i="1"/>
  <c r="CE280" i="1" s="1"/>
  <c r="CD276" i="1"/>
  <c r="CE276" i="1" s="1"/>
  <c r="CD272" i="1"/>
  <c r="CE272" i="1" s="1"/>
  <c r="CD268" i="1"/>
  <c r="CE268" i="1" s="1"/>
  <c r="CD264" i="1"/>
  <c r="CE264" i="1" s="1"/>
  <c r="BV371" i="1"/>
  <c r="BW371" i="1" s="1"/>
  <c r="BV367" i="1"/>
  <c r="BW367" i="1" s="1"/>
  <c r="BV363" i="1"/>
  <c r="BW363" i="1" s="1"/>
  <c r="BV359" i="1"/>
  <c r="BW359" i="1" s="1"/>
  <c r="BV355" i="1"/>
  <c r="BW355" i="1" s="1"/>
  <c r="BV351" i="1"/>
  <c r="BW351" i="1" s="1"/>
  <c r="BV347" i="1"/>
  <c r="BW347" i="1" s="1"/>
  <c r="BV343" i="1"/>
  <c r="BW343" i="1" s="1"/>
  <c r="BV339" i="1"/>
  <c r="BW339" i="1" s="1"/>
  <c r="BV335" i="1"/>
  <c r="BW335" i="1" s="1"/>
  <c r="BV331" i="1"/>
  <c r="BW331" i="1" s="1"/>
  <c r="BV327" i="1"/>
  <c r="BW327" i="1" s="1"/>
  <c r="BV323" i="1"/>
  <c r="BW323" i="1" s="1"/>
  <c r="BV319" i="1"/>
  <c r="BW319" i="1" s="1"/>
  <c r="BV315" i="1"/>
  <c r="BW315" i="1" s="1"/>
  <c r="BV311" i="1"/>
  <c r="BW311" i="1" s="1"/>
  <c r="BV307" i="1"/>
  <c r="BW307" i="1" s="1"/>
  <c r="BV303" i="1"/>
  <c r="BW303" i="1" s="1"/>
  <c r="BV299" i="1"/>
  <c r="BW299" i="1" s="1"/>
  <c r="BV295" i="1"/>
  <c r="BW295" i="1" s="1"/>
  <c r="BV291" i="1"/>
  <c r="BW291" i="1" s="1"/>
  <c r="BV287" i="1"/>
  <c r="BW287" i="1" s="1"/>
  <c r="BV283" i="1"/>
  <c r="BW283" i="1" s="1"/>
  <c r="BV279" i="1"/>
  <c r="BW279" i="1" s="1"/>
  <c r="BV275" i="1"/>
  <c r="BW275" i="1" s="1"/>
  <c r="BV271" i="1"/>
  <c r="BW271" i="1" s="1"/>
  <c r="BV267" i="1"/>
  <c r="BW267" i="1" s="1"/>
  <c r="BV370" i="1"/>
  <c r="BW370" i="1" s="1"/>
  <c r="BV366" i="1"/>
  <c r="BW366" i="1" s="1"/>
  <c r="BV362" i="1"/>
  <c r="BW362" i="1" s="1"/>
  <c r="BV358" i="1"/>
  <c r="BW358" i="1" s="1"/>
  <c r="BV354" i="1"/>
  <c r="BW354" i="1" s="1"/>
  <c r="BV350" i="1"/>
  <c r="BW350" i="1" s="1"/>
  <c r="BV346" i="1"/>
  <c r="BW346" i="1" s="1"/>
  <c r="BV342" i="1"/>
  <c r="BW342" i="1" s="1"/>
  <c r="BV338" i="1"/>
  <c r="BW338" i="1" s="1"/>
  <c r="BV334" i="1"/>
  <c r="BW334" i="1" s="1"/>
  <c r="BV330" i="1"/>
  <c r="BW330" i="1" s="1"/>
  <c r="BV326" i="1"/>
  <c r="BW326" i="1" s="1"/>
  <c r="BV322" i="1"/>
  <c r="BW322" i="1" s="1"/>
  <c r="BV318" i="1"/>
  <c r="BW318" i="1" s="1"/>
  <c r="BV314" i="1"/>
  <c r="BW314" i="1" s="1"/>
  <c r="BV310" i="1"/>
  <c r="BW310" i="1" s="1"/>
  <c r="BV306" i="1"/>
  <c r="BW306" i="1" s="1"/>
  <c r="BV302" i="1"/>
  <c r="BW302" i="1" s="1"/>
  <c r="BV298" i="1"/>
  <c r="BW298" i="1" s="1"/>
  <c r="BV294" i="1"/>
  <c r="BW294" i="1" s="1"/>
  <c r="BV290" i="1"/>
  <c r="BW290" i="1" s="1"/>
  <c r="BV286" i="1"/>
  <c r="BW286" i="1" s="1"/>
  <c r="BV282" i="1"/>
  <c r="BW282" i="1" s="1"/>
  <c r="BV278" i="1"/>
  <c r="BW278" i="1" s="1"/>
  <c r="BV274" i="1"/>
  <c r="BW274" i="1" s="1"/>
  <c r="BV270" i="1"/>
  <c r="BW270" i="1" s="1"/>
  <c r="BV369" i="1"/>
  <c r="BW369" i="1" s="1"/>
  <c r="BV365" i="1"/>
  <c r="BW365" i="1" s="1"/>
  <c r="BV361" i="1"/>
  <c r="BW361" i="1" s="1"/>
  <c r="BV357" i="1"/>
  <c r="BW357" i="1" s="1"/>
  <c r="BV353" i="1"/>
  <c r="BW353" i="1" s="1"/>
  <c r="BV349" i="1"/>
  <c r="BW349" i="1" s="1"/>
  <c r="BV345" i="1"/>
  <c r="BW345" i="1" s="1"/>
  <c r="BV341" i="1"/>
  <c r="BW341" i="1" s="1"/>
  <c r="BV337" i="1"/>
  <c r="BW337" i="1" s="1"/>
  <c r="BV333" i="1"/>
  <c r="BW333" i="1" s="1"/>
  <c r="BV329" i="1"/>
  <c r="BW329" i="1" s="1"/>
  <c r="BV325" i="1"/>
  <c r="BW325" i="1" s="1"/>
  <c r="BV321" i="1"/>
  <c r="BW321" i="1" s="1"/>
  <c r="BV317" i="1"/>
  <c r="BW317" i="1" s="1"/>
  <c r="BV313" i="1"/>
  <c r="BW313" i="1" s="1"/>
  <c r="BV309" i="1"/>
  <c r="BW309" i="1" s="1"/>
  <c r="BV305" i="1"/>
  <c r="BW305" i="1" s="1"/>
  <c r="BV301" i="1"/>
  <c r="BW301" i="1" s="1"/>
  <c r="BV297" i="1"/>
  <c r="BW297" i="1" s="1"/>
  <c r="BV293" i="1"/>
  <c r="BW293" i="1" s="1"/>
  <c r="BV289" i="1"/>
  <c r="BW289" i="1" s="1"/>
  <c r="BV285" i="1"/>
  <c r="BW285" i="1" s="1"/>
  <c r="BV281" i="1"/>
  <c r="BW281" i="1" s="1"/>
  <c r="BV277" i="1"/>
  <c r="BW277" i="1" s="1"/>
  <c r="BV273" i="1"/>
  <c r="BW273" i="1" s="1"/>
  <c r="BV269" i="1"/>
  <c r="BW269" i="1" s="1"/>
  <c r="BV368" i="1"/>
  <c r="BW368" i="1" s="1"/>
  <c r="BV364" i="1"/>
  <c r="BW364" i="1" s="1"/>
  <c r="BV360" i="1"/>
  <c r="BW360" i="1" s="1"/>
  <c r="BV356" i="1"/>
  <c r="BW356" i="1" s="1"/>
  <c r="BV352" i="1"/>
  <c r="BW352" i="1" s="1"/>
  <c r="BV348" i="1"/>
  <c r="BW348" i="1" s="1"/>
  <c r="BV344" i="1"/>
  <c r="BW344" i="1" s="1"/>
  <c r="BV340" i="1"/>
  <c r="BW340" i="1" s="1"/>
  <c r="BV336" i="1"/>
  <c r="BW336" i="1" s="1"/>
  <c r="BV332" i="1"/>
  <c r="BW332" i="1" s="1"/>
  <c r="BV328" i="1"/>
  <c r="BW328" i="1" s="1"/>
  <c r="BV324" i="1"/>
  <c r="BW324" i="1" s="1"/>
  <c r="BV320" i="1"/>
  <c r="BW320" i="1" s="1"/>
  <c r="BV316" i="1"/>
  <c r="BW316" i="1" s="1"/>
  <c r="BV312" i="1"/>
  <c r="BW312" i="1" s="1"/>
  <c r="BV308" i="1"/>
  <c r="BW308" i="1" s="1"/>
  <c r="BV304" i="1"/>
  <c r="BW304" i="1" s="1"/>
  <c r="BV300" i="1"/>
  <c r="BW300" i="1" s="1"/>
  <c r="BV296" i="1"/>
  <c r="BW296" i="1" s="1"/>
  <c r="BV292" i="1"/>
  <c r="BW292" i="1" s="1"/>
  <c r="BV288" i="1"/>
  <c r="BW288" i="1" s="1"/>
  <c r="BV284" i="1"/>
  <c r="BW284" i="1" s="1"/>
  <c r="BV280" i="1"/>
  <c r="BW280" i="1" s="1"/>
  <c r="BV276" i="1"/>
  <c r="BW276" i="1" s="1"/>
  <c r="BV272" i="1"/>
  <c r="BW272" i="1" s="1"/>
  <c r="BO346" i="1"/>
  <c r="BO342" i="1"/>
  <c r="BO338" i="1"/>
  <c r="BO334" i="1"/>
  <c r="BO330" i="1"/>
  <c r="BO326" i="1"/>
  <c r="BO322" i="1"/>
  <c r="BO318" i="1"/>
  <c r="BO314" i="1"/>
  <c r="BO310" i="1"/>
  <c r="BO306" i="1"/>
  <c r="BO302" i="1"/>
  <c r="BO298" i="1"/>
  <c r="BO294" i="1"/>
  <c r="BO290" i="1"/>
  <c r="BO286" i="1"/>
  <c r="BO282" i="1"/>
  <c r="BO278" i="1"/>
  <c r="BO274" i="1"/>
  <c r="BO270" i="1"/>
  <c r="BO266" i="1"/>
  <c r="BO262" i="1"/>
  <c r="BO258" i="1"/>
  <c r="BO254" i="1"/>
  <c r="BO250" i="1"/>
  <c r="BO246" i="1"/>
  <c r="BO242" i="1"/>
  <c r="BO238" i="1"/>
  <c r="BO234" i="1"/>
  <c r="BO230" i="1"/>
  <c r="BO226" i="1"/>
  <c r="BO222" i="1"/>
  <c r="BO218" i="1"/>
  <c r="BO214" i="1"/>
  <c r="BO210" i="1"/>
  <c r="BO206" i="1"/>
  <c r="BO202" i="1"/>
  <c r="BO198" i="1"/>
  <c r="BO194" i="1"/>
  <c r="BO190" i="1"/>
  <c r="BO186" i="1"/>
  <c r="BO182" i="1"/>
  <c r="BO178" i="1"/>
  <c r="BO174" i="1"/>
  <c r="BO170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Z26" i="1"/>
  <c r="AA26" i="1" s="1"/>
  <c r="Z368" i="1"/>
  <c r="AA368" i="1" s="1"/>
  <c r="Z363" i="1"/>
  <c r="AA363" i="1" s="1"/>
  <c r="Z358" i="1"/>
  <c r="AA358" i="1" s="1"/>
  <c r="Z352" i="1"/>
  <c r="AA352" i="1" s="1"/>
  <c r="Z347" i="1"/>
  <c r="AA347" i="1" s="1"/>
  <c r="Z342" i="1"/>
  <c r="AA342" i="1" s="1"/>
  <c r="Z336" i="1"/>
  <c r="AA336" i="1" s="1"/>
  <c r="Z331" i="1"/>
  <c r="AA331" i="1" s="1"/>
  <c r="Z326" i="1"/>
  <c r="AA326" i="1" s="1"/>
  <c r="Z320" i="1"/>
  <c r="AA320" i="1" s="1"/>
  <c r="Z315" i="1"/>
  <c r="AA315" i="1" s="1"/>
  <c r="Z310" i="1"/>
  <c r="AA310" i="1" s="1"/>
  <c r="Z304" i="1"/>
  <c r="AA304" i="1" s="1"/>
  <c r="Z299" i="1"/>
  <c r="AA299" i="1" s="1"/>
  <c r="Z294" i="1"/>
  <c r="AA294" i="1" s="1"/>
  <c r="Z287" i="1"/>
  <c r="AA287" i="1" s="1"/>
  <c r="Z279" i="1"/>
  <c r="AA279" i="1" s="1"/>
  <c r="Z271" i="1"/>
  <c r="AA271" i="1" s="1"/>
  <c r="Z263" i="1"/>
  <c r="AA263" i="1" s="1"/>
  <c r="Z255" i="1"/>
  <c r="AA255" i="1" s="1"/>
  <c r="Z247" i="1"/>
  <c r="AA247" i="1" s="1"/>
  <c r="Z239" i="1"/>
  <c r="AA239" i="1" s="1"/>
  <c r="Z231" i="1"/>
  <c r="AA231" i="1" s="1"/>
  <c r="Z223" i="1"/>
  <c r="AA223" i="1" s="1"/>
  <c r="Z215" i="1"/>
  <c r="AA215" i="1" s="1"/>
  <c r="Z207" i="1"/>
  <c r="AA207" i="1" s="1"/>
  <c r="Z199" i="1"/>
  <c r="AA199" i="1" s="1"/>
  <c r="Z191" i="1"/>
  <c r="AA191" i="1" s="1"/>
  <c r="Z183" i="1"/>
  <c r="AA183" i="1" s="1"/>
  <c r="Z175" i="1"/>
  <c r="AA175" i="1" s="1"/>
  <c r="Z167" i="1"/>
  <c r="AA167" i="1" s="1"/>
  <c r="Z159" i="1"/>
  <c r="AA159" i="1" s="1"/>
  <c r="Z151" i="1"/>
  <c r="AA151" i="1" s="1"/>
  <c r="Z143" i="1"/>
  <c r="AA143" i="1" s="1"/>
  <c r="Z135" i="1"/>
  <c r="AA135" i="1" s="1"/>
  <c r="Z127" i="1"/>
  <c r="AA127" i="1" s="1"/>
  <c r="Z119" i="1"/>
  <c r="AA119" i="1" s="1"/>
  <c r="Z111" i="1"/>
  <c r="AA111" i="1" s="1"/>
  <c r="Z100" i="1"/>
  <c r="AA100" i="1" s="1"/>
  <c r="Z79" i="1"/>
  <c r="AA79" i="1" s="1"/>
  <c r="Z58" i="1"/>
  <c r="AA58" i="1" s="1"/>
  <c r="Z36" i="1"/>
  <c r="AA36" i="1" s="1"/>
  <c r="Z15" i="1"/>
  <c r="AA15" i="1" s="1"/>
  <c r="Z372" i="1"/>
  <c r="AA372" i="1" s="1"/>
  <c r="Z367" i="1"/>
  <c r="AA367" i="1" s="1"/>
  <c r="Z362" i="1"/>
  <c r="AA362" i="1" s="1"/>
  <c r="Z356" i="1"/>
  <c r="AA356" i="1" s="1"/>
  <c r="Z351" i="1"/>
  <c r="AA351" i="1" s="1"/>
  <c r="Z346" i="1"/>
  <c r="AA346" i="1" s="1"/>
  <c r="Z340" i="1"/>
  <c r="AA340" i="1" s="1"/>
  <c r="Z335" i="1"/>
  <c r="AA335" i="1" s="1"/>
  <c r="Z330" i="1"/>
  <c r="AA330" i="1" s="1"/>
  <c r="Z324" i="1"/>
  <c r="AA324" i="1" s="1"/>
  <c r="Z319" i="1"/>
  <c r="AA319" i="1" s="1"/>
  <c r="Z314" i="1"/>
  <c r="AA314" i="1" s="1"/>
  <c r="Z308" i="1"/>
  <c r="AA308" i="1" s="1"/>
  <c r="Z303" i="1"/>
  <c r="AA303" i="1" s="1"/>
  <c r="Z298" i="1"/>
  <c r="AA298" i="1" s="1"/>
  <c r="Z292" i="1"/>
  <c r="AA292" i="1" s="1"/>
  <c r="Z284" i="1"/>
  <c r="AA284" i="1" s="1"/>
  <c r="Z276" i="1"/>
  <c r="AA276" i="1" s="1"/>
  <c r="Z268" i="1"/>
  <c r="AA268" i="1" s="1"/>
  <c r="Z260" i="1"/>
  <c r="AA260" i="1" s="1"/>
  <c r="Z252" i="1"/>
  <c r="AA252" i="1" s="1"/>
  <c r="Z244" i="1"/>
  <c r="AA244" i="1" s="1"/>
  <c r="Z236" i="1"/>
  <c r="AA236" i="1" s="1"/>
  <c r="Z228" i="1"/>
  <c r="AA228" i="1" s="1"/>
  <c r="Z220" i="1"/>
  <c r="AA220" i="1" s="1"/>
  <c r="Z212" i="1"/>
  <c r="AA212" i="1" s="1"/>
  <c r="Z204" i="1"/>
  <c r="AA204" i="1" s="1"/>
  <c r="Z196" i="1"/>
  <c r="AA196" i="1" s="1"/>
  <c r="Z188" i="1"/>
  <c r="AA188" i="1" s="1"/>
  <c r="Z180" i="1"/>
  <c r="AA180" i="1" s="1"/>
  <c r="Z172" i="1"/>
  <c r="AA172" i="1" s="1"/>
  <c r="Z164" i="1"/>
  <c r="AA164" i="1" s="1"/>
  <c r="Z156" i="1"/>
  <c r="AA156" i="1" s="1"/>
  <c r="Z148" i="1"/>
  <c r="AA148" i="1" s="1"/>
  <c r="Z140" i="1"/>
  <c r="AA140" i="1" s="1"/>
  <c r="Z132" i="1"/>
  <c r="AA132" i="1" s="1"/>
  <c r="Z124" i="1"/>
  <c r="AA124" i="1" s="1"/>
  <c r="Z116" i="1"/>
  <c r="AA116" i="1" s="1"/>
  <c r="Z108" i="1"/>
  <c r="AA108" i="1" s="1"/>
  <c r="Z95" i="1"/>
  <c r="AA95" i="1" s="1"/>
  <c r="Z74" i="1"/>
  <c r="AA74" i="1" s="1"/>
  <c r="Z52" i="1"/>
  <c r="AA52" i="1" s="1"/>
  <c r="Z31" i="1"/>
  <c r="AA31" i="1" s="1"/>
  <c r="Z10" i="1"/>
  <c r="AA10" i="1" s="1"/>
  <c r="Z371" i="1"/>
  <c r="AA371" i="1" s="1"/>
  <c r="Z366" i="1"/>
  <c r="AA366" i="1" s="1"/>
  <c r="Z360" i="1"/>
  <c r="AA360" i="1" s="1"/>
  <c r="Z355" i="1"/>
  <c r="AA355" i="1" s="1"/>
  <c r="Z350" i="1"/>
  <c r="AA350" i="1" s="1"/>
  <c r="Z344" i="1"/>
  <c r="AA344" i="1" s="1"/>
  <c r="Z339" i="1"/>
  <c r="AA339" i="1" s="1"/>
  <c r="Z334" i="1"/>
  <c r="AA334" i="1" s="1"/>
  <c r="Z328" i="1"/>
  <c r="AA328" i="1" s="1"/>
  <c r="Z323" i="1"/>
  <c r="AA323" i="1" s="1"/>
  <c r="Z318" i="1"/>
  <c r="AA318" i="1" s="1"/>
  <c r="Z312" i="1"/>
  <c r="AA312" i="1" s="1"/>
  <c r="Z307" i="1"/>
  <c r="AA307" i="1" s="1"/>
  <c r="Z302" i="1"/>
  <c r="AA302" i="1" s="1"/>
  <c r="Z296" i="1"/>
  <c r="AA296" i="1" s="1"/>
  <c r="Z291" i="1"/>
  <c r="AA291" i="1" s="1"/>
  <c r="Z283" i="1"/>
  <c r="AA283" i="1" s="1"/>
  <c r="Z275" i="1"/>
  <c r="AA275" i="1" s="1"/>
  <c r="Z267" i="1"/>
  <c r="AA267" i="1" s="1"/>
  <c r="Z259" i="1"/>
  <c r="AA259" i="1" s="1"/>
  <c r="Z251" i="1"/>
  <c r="AA251" i="1" s="1"/>
  <c r="Z243" i="1"/>
  <c r="AA243" i="1" s="1"/>
  <c r="Z235" i="1"/>
  <c r="AA235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7" i="1"/>
  <c r="AA187" i="1" s="1"/>
  <c r="Z179" i="1"/>
  <c r="AA179" i="1" s="1"/>
  <c r="Z171" i="1"/>
  <c r="AA171" i="1" s="1"/>
  <c r="Z163" i="1"/>
  <c r="AA163" i="1" s="1"/>
  <c r="Z155" i="1"/>
  <c r="AA155" i="1" s="1"/>
  <c r="Z147" i="1"/>
  <c r="AA147" i="1" s="1"/>
  <c r="Z139" i="1"/>
  <c r="AA139" i="1" s="1"/>
  <c r="Z131" i="1"/>
  <c r="AA131" i="1" s="1"/>
  <c r="Z123" i="1"/>
  <c r="AA123" i="1" s="1"/>
  <c r="Z115" i="1"/>
  <c r="AA115" i="1" s="1"/>
  <c r="Z107" i="1"/>
  <c r="AA107" i="1" s="1"/>
  <c r="Z90" i="1"/>
  <c r="AA90" i="1" s="1"/>
  <c r="Z68" i="1"/>
  <c r="AA68" i="1" s="1"/>
  <c r="Z47" i="1"/>
  <c r="AA47" i="1" s="1"/>
  <c r="Z9" i="1"/>
  <c r="AA9" i="1" s="1"/>
  <c r="Z13" i="1"/>
  <c r="AA13" i="1" s="1"/>
  <c r="Z17" i="1"/>
  <c r="AA17" i="1" s="1"/>
  <c r="Z21" i="1"/>
  <c r="AA21" i="1" s="1"/>
  <c r="Z25" i="1"/>
  <c r="AA25" i="1" s="1"/>
  <c r="Z29" i="1"/>
  <c r="AA29" i="1" s="1"/>
  <c r="Z33" i="1"/>
  <c r="AA33" i="1" s="1"/>
  <c r="Z37" i="1"/>
  <c r="AA37" i="1" s="1"/>
  <c r="Z41" i="1"/>
  <c r="AA41" i="1" s="1"/>
  <c r="Z45" i="1"/>
  <c r="AA45" i="1" s="1"/>
  <c r="Z49" i="1"/>
  <c r="AA49" i="1" s="1"/>
  <c r="Z53" i="1"/>
  <c r="AA53" i="1" s="1"/>
  <c r="Z57" i="1"/>
  <c r="AA57" i="1" s="1"/>
  <c r="Z61" i="1"/>
  <c r="AA61" i="1" s="1"/>
  <c r="Z65" i="1"/>
  <c r="AA65" i="1" s="1"/>
  <c r="Z69" i="1"/>
  <c r="AA69" i="1" s="1"/>
  <c r="Z73" i="1"/>
  <c r="AA73" i="1" s="1"/>
  <c r="Z77" i="1"/>
  <c r="AA77" i="1" s="1"/>
  <c r="Z81" i="1"/>
  <c r="AA81" i="1" s="1"/>
  <c r="Z85" i="1"/>
  <c r="AA85" i="1" s="1"/>
  <c r="Z89" i="1"/>
  <c r="AA89" i="1" s="1"/>
  <c r="Z93" i="1"/>
  <c r="AA93" i="1" s="1"/>
  <c r="Z97" i="1"/>
  <c r="AA97" i="1" s="1"/>
  <c r="Z12" i="1"/>
  <c r="AA12" i="1" s="1"/>
  <c r="Z18" i="1"/>
  <c r="AA18" i="1" s="1"/>
  <c r="Z23" i="1"/>
  <c r="AA23" i="1" s="1"/>
  <c r="Z28" i="1"/>
  <c r="AA28" i="1" s="1"/>
  <c r="Z34" i="1"/>
  <c r="AA34" i="1" s="1"/>
  <c r="Z39" i="1"/>
  <c r="AA39" i="1" s="1"/>
  <c r="Z44" i="1"/>
  <c r="AA44" i="1" s="1"/>
  <c r="Z50" i="1"/>
  <c r="AA50" i="1" s="1"/>
  <c r="Z55" i="1"/>
  <c r="AA55" i="1" s="1"/>
  <c r="Z60" i="1"/>
  <c r="AA60" i="1" s="1"/>
  <c r="Z66" i="1"/>
  <c r="AA66" i="1" s="1"/>
  <c r="Z71" i="1"/>
  <c r="AA71" i="1" s="1"/>
  <c r="Z76" i="1"/>
  <c r="AA76" i="1" s="1"/>
  <c r="Z82" i="1"/>
  <c r="AA82" i="1" s="1"/>
  <c r="Z87" i="1"/>
  <c r="AA87" i="1" s="1"/>
  <c r="Z92" i="1"/>
  <c r="AA92" i="1" s="1"/>
  <c r="Z98" i="1"/>
  <c r="AA98" i="1" s="1"/>
  <c r="Z102" i="1"/>
  <c r="AA102" i="1" s="1"/>
  <c r="Z106" i="1"/>
  <c r="AA106" i="1" s="1"/>
  <c r="Z110" i="1"/>
  <c r="AA110" i="1" s="1"/>
  <c r="Z114" i="1"/>
  <c r="AA114" i="1" s="1"/>
  <c r="Z118" i="1"/>
  <c r="AA118" i="1" s="1"/>
  <c r="Z122" i="1"/>
  <c r="AA122" i="1" s="1"/>
  <c r="Z126" i="1"/>
  <c r="AA126" i="1" s="1"/>
  <c r="Z130" i="1"/>
  <c r="AA130" i="1" s="1"/>
  <c r="Z134" i="1"/>
  <c r="AA134" i="1" s="1"/>
  <c r="Z138" i="1"/>
  <c r="AA138" i="1" s="1"/>
  <c r="Z142" i="1"/>
  <c r="AA142" i="1" s="1"/>
  <c r="Z146" i="1"/>
  <c r="AA146" i="1" s="1"/>
  <c r="Z150" i="1"/>
  <c r="AA150" i="1" s="1"/>
  <c r="Z154" i="1"/>
  <c r="AA154" i="1" s="1"/>
  <c r="Z158" i="1"/>
  <c r="AA158" i="1" s="1"/>
  <c r="Z162" i="1"/>
  <c r="AA162" i="1" s="1"/>
  <c r="Z166" i="1"/>
  <c r="AA166" i="1" s="1"/>
  <c r="Z170" i="1"/>
  <c r="AA170" i="1" s="1"/>
  <c r="Z174" i="1"/>
  <c r="AA174" i="1" s="1"/>
  <c r="Z178" i="1"/>
  <c r="AA178" i="1" s="1"/>
  <c r="Z182" i="1"/>
  <c r="AA182" i="1" s="1"/>
  <c r="Z186" i="1"/>
  <c r="AA186" i="1" s="1"/>
  <c r="Z190" i="1"/>
  <c r="AA190" i="1" s="1"/>
  <c r="Z194" i="1"/>
  <c r="AA194" i="1" s="1"/>
  <c r="Z198" i="1"/>
  <c r="AA198" i="1" s="1"/>
  <c r="Z202" i="1"/>
  <c r="AA202" i="1" s="1"/>
  <c r="Z206" i="1"/>
  <c r="AA206" i="1" s="1"/>
  <c r="Z210" i="1"/>
  <c r="AA210" i="1" s="1"/>
  <c r="Z214" i="1"/>
  <c r="AA214" i="1" s="1"/>
  <c r="Z218" i="1"/>
  <c r="AA218" i="1" s="1"/>
  <c r="Z222" i="1"/>
  <c r="AA222" i="1" s="1"/>
  <c r="Z226" i="1"/>
  <c r="AA226" i="1" s="1"/>
  <c r="Z230" i="1"/>
  <c r="AA230" i="1" s="1"/>
  <c r="Z234" i="1"/>
  <c r="AA234" i="1" s="1"/>
  <c r="Z238" i="1"/>
  <c r="AA238" i="1" s="1"/>
  <c r="Z242" i="1"/>
  <c r="AA242" i="1" s="1"/>
  <c r="Z246" i="1"/>
  <c r="AA246" i="1" s="1"/>
  <c r="Z250" i="1"/>
  <c r="AA250" i="1" s="1"/>
  <c r="Z254" i="1"/>
  <c r="AA254" i="1" s="1"/>
  <c r="Z258" i="1"/>
  <c r="AA258" i="1" s="1"/>
  <c r="Z262" i="1"/>
  <c r="AA262" i="1" s="1"/>
  <c r="Z266" i="1"/>
  <c r="AA266" i="1" s="1"/>
  <c r="Z270" i="1"/>
  <c r="AA270" i="1" s="1"/>
  <c r="Z274" i="1"/>
  <c r="AA274" i="1" s="1"/>
  <c r="Z278" i="1"/>
  <c r="AA278" i="1" s="1"/>
  <c r="Z282" i="1"/>
  <c r="AA282" i="1" s="1"/>
  <c r="Z286" i="1"/>
  <c r="AA286" i="1" s="1"/>
  <c r="Z290" i="1"/>
  <c r="AA290" i="1" s="1"/>
  <c r="Z8" i="1"/>
  <c r="AA8" i="1" s="1"/>
  <c r="Z14" i="1"/>
  <c r="AA14" i="1" s="1"/>
  <c r="Z19" i="1"/>
  <c r="AA19" i="1" s="1"/>
  <c r="Z24" i="1"/>
  <c r="AA24" i="1" s="1"/>
  <c r="Z30" i="1"/>
  <c r="AA30" i="1" s="1"/>
  <c r="Z35" i="1"/>
  <c r="AA35" i="1" s="1"/>
  <c r="Z40" i="1"/>
  <c r="AA40" i="1" s="1"/>
  <c r="Z46" i="1"/>
  <c r="AA46" i="1" s="1"/>
  <c r="Z51" i="1"/>
  <c r="AA51" i="1" s="1"/>
  <c r="Z56" i="1"/>
  <c r="AA56" i="1" s="1"/>
  <c r="Z62" i="1"/>
  <c r="AA62" i="1" s="1"/>
  <c r="Z67" i="1"/>
  <c r="AA67" i="1" s="1"/>
  <c r="Z72" i="1"/>
  <c r="AA72" i="1" s="1"/>
  <c r="Z78" i="1"/>
  <c r="AA78" i="1" s="1"/>
  <c r="Z83" i="1"/>
  <c r="AA83" i="1" s="1"/>
  <c r="Z88" i="1"/>
  <c r="AA88" i="1" s="1"/>
  <c r="Z94" i="1"/>
  <c r="AA94" i="1" s="1"/>
  <c r="Z99" i="1"/>
  <c r="AA99" i="1" s="1"/>
  <c r="Z103" i="1"/>
  <c r="AA103" i="1" s="1"/>
  <c r="Z11" i="1"/>
  <c r="AA11" i="1" s="1"/>
  <c r="Z16" i="1"/>
  <c r="AA16" i="1" s="1"/>
  <c r="Z22" i="1"/>
  <c r="AA22" i="1" s="1"/>
  <c r="Z27" i="1"/>
  <c r="AA27" i="1" s="1"/>
  <c r="Z32" i="1"/>
  <c r="AA32" i="1" s="1"/>
  <c r="Z38" i="1"/>
  <c r="AA38" i="1" s="1"/>
  <c r="Z43" i="1"/>
  <c r="AA43" i="1" s="1"/>
  <c r="Z48" i="1"/>
  <c r="AA48" i="1" s="1"/>
  <c r="Z54" i="1"/>
  <c r="AA54" i="1" s="1"/>
  <c r="Z59" i="1"/>
  <c r="AA59" i="1" s="1"/>
  <c r="Z64" i="1"/>
  <c r="AA64" i="1" s="1"/>
  <c r="Z70" i="1"/>
  <c r="AA70" i="1" s="1"/>
  <c r="Z75" i="1"/>
  <c r="AA75" i="1" s="1"/>
  <c r="Z80" i="1"/>
  <c r="AA80" i="1" s="1"/>
  <c r="Z86" i="1"/>
  <c r="AA86" i="1" s="1"/>
  <c r="Z91" i="1"/>
  <c r="AA91" i="1" s="1"/>
  <c r="Z96" i="1"/>
  <c r="AA96" i="1" s="1"/>
  <c r="Z101" i="1"/>
  <c r="AA101" i="1" s="1"/>
  <c r="Z105" i="1"/>
  <c r="AA105" i="1" s="1"/>
  <c r="Z109" i="1"/>
  <c r="AA109" i="1" s="1"/>
  <c r="Z113" i="1"/>
  <c r="AA113" i="1" s="1"/>
  <c r="Z117" i="1"/>
  <c r="AA117" i="1" s="1"/>
  <c r="Z121" i="1"/>
  <c r="AA121" i="1" s="1"/>
  <c r="Z125" i="1"/>
  <c r="AA125" i="1" s="1"/>
  <c r="Z129" i="1"/>
  <c r="AA129" i="1" s="1"/>
  <c r="Z133" i="1"/>
  <c r="AA133" i="1" s="1"/>
  <c r="Z137" i="1"/>
  <c r="AA137" i="1" s="1"/>
  <c r="Z141" i="1"/>
  <c r="AA141" i="1" s="1"/>
  <c r="Z145" i="1"/>
  <c r="AA145" i="1" s="1"/>
  <c r="Z149" i="1"/>
  <c r="AA149" i="1" s="1"/>
  <c r="Z153" i="1"/>
  <c r="AA153" i="1" s="1"/>
  <c r="Z157" i="1"/>
  <c r="AA157" i="1" s="1"/>
  <c r="Z161" i="1"/>
  <c r="AA161" i="1" s="1"/>
  <c r="Z165" i="1"/>
  <c r="AA165" i="1" s="1"/>
  <c r="Z169" i="1"/>
  <c r="AA169" i="1" s="1"/>
  <c r="Z173" i="1"/>
  <c r="AA173" i="1" s="1"/>
  <c r="Z177" i="1"/>
  <c r="AA177" i="1" s="1"/>
  <c r="Z181" i="1"/>
  <c r="AA181" i="1" s="1"/>
  <c r="Z185" i="1"/>
  <c r="AA185" i="1" s="1"/>
  <c r="Z189" i="1"/>
  <c r="AA189" i="1" s="1"/>
  <c r="Z193" i="1"/>
  <c r="AA193" i="1" s="1"/>
  <c r="Z197" i="1"/>
  <c r="AA197" i="1" s="1"/>
  <c r="Z201" i="1"/>
  <c r="AA201" i="1" s="1"/>
  <c r="Z205" i="1"/>
  <c r="AA205" i="1" s="1"/>
  <c r="Z209" i="1"/>
  <c r="AA209" i="1" s="1"/>
  <c r="Z213" i="1"/>
  <c r="AA213" i="1" s="1"/>
  <c r="Z217" i="1"/>
  <c r="AA217" i="1" s="1"/>
  <c r="Z221" i="1"/>
  <c r="AA221" i="1" s="1"/>
  <c r="Z225" i="1"/>
  <c r="AA225" i="1" s="1"/>
  <c r="Z229" i="1"/>
  <c r="AA229" i="1" s="1"/>
  <c r="Z233" i="1"/>
  <c r="AA233" i="1" s="1"/>
  <c r="Z237" i="1"/>
  <c r="AA237" i="1" s="1"/>
  <c r="Z241" i="1"/>
  <c r="AA241" i="1" s="1"/>
  <c r="Z245" i="1"/>
  <c r="AA245" i="1" s="1"/>
  <c r="Z249" i="1"/>
  <c r="AA249" i="1" s="1"/>
  <c r="Z253" i="1"/>
  <c r="AA253" i="1" s="1"/>
  <c r="Z257" i="1"/>
  <c r="AA257" i="1" s="1"/>
  <c r="Z261" i="1"/>
  <c r="AA261" i="1" s="1"/>
  <c r="Z265" i="1"/>
  <c r="AA265" i="1" s="1"/>
  <c r="Z269" i="1"/>
  <c r="AA269" i="1" s="1"/>
  <c r="Z273" i="1"/>
  <c r="AA273" i="1" s="1"/>
  <c r="Z277" i="1"/>
  <c r="AA277" i="1" s="1"/>
  <c r="Z281" i="1"/>
  <c r="AA281" i="1" s="1"/>
  <c r="Z285" i="1"/>
  <c r="AA285" i="1" s="1"/>
  <c r="Z289" i="1"/>
  <c r="AA289" i="1" s="1"/>
  <c r="Z293" i="1"/>
  <c r="AA293" i="1" s="1"/>
  <c r="Z297" i="1"/>
  <c r="AA297" i="1" s="1"/>
  <c r="Z301" i="1"/>
  <c r="AA301" i="1" s="1"/>
  <c r="Z305" i="1"/>
  <c r="AA305" i="1" s="1"/>
  <c r="Z309" i="1"/>
  <c r="AA309" i="1" s="1"/>
  <c r="Z313" i="1"/>
  <c r="AA313" i="1" s="1"/>
  <c r="Z317" i="1"/>
  <c r="AA317" i="1" s="1"/>
  <c r="Z321" i="1"/>
  <c r="AA321" i="1" s="1"/>
  <c r="Z325" i="1"/>
  <c r="AA325" i="1" s="1"/>
  <c r="Z329" i="1"/>
  <c r="AA329" i="1" s="1"/>
  <c r="Z333" i="1"/>
  <c r="AA333" i="1" s="1"/>
  <c r="Z337" i="1"/>
  <c r="AA337" i="1" s="1"/>
  <c r="Z341" i="1"/>
  <c r="AA341" i="1" s="1"/>
  <c r="Z345" i="1"/>
  <c r="AA345" i="1" s="1"/>
  <c r="Z349" i="1"/>
  <c r="AA349" i="1" s="1"/>
  <c r="Z353" i="1"/>
  <c r="AA353" i="1" s="1"/>
  <c r="Z357" i="1"/>
  <c r="AA357" i="1" s="1"/>
  <c r="Z361" i="1"/>
  <c r="AA361" i="1" s="1"/>
  <c r="Z365" i="1"/>
  <c r="AA365" i="1" s="1"/>
  <c r="Z369" i="1"/>
  <c r="AA369" i="1" s="1"/>
  <c r="Z7" i="1"/>
  <c r="AA7" i="1" s="1"/>
  <c r="Z370" i="1"/>
  <c r="AA370" i="1" s="1"/>
  <c r="Z364" i="1"/>
  <c r="AA364" i="1" s="1"/>
  <c r="Z359" i="1"/>
  <c r="AA359" i="1" s="1"/>
  <c r="Z354" i="1"/>
  <c r="AA354" i="1" s="1"/>
  <c r="Z348" i="1"/>
  <c r="AA348" i="1" s="1"/>
  <c r="Z343" i="1"/>
  <c r="AA343" i="1" s="1"/>
  <c r="Z338" i="1"/>
  <c r="AA338" i="1" s="1"/>
  <c r="Z332" i="1"/>
  <c r="AA332" i="1" s="1"/>
  <c r="Z327" i="1"/>
  <c r="AA327" i="1" s="1"/>
  <c r="Z322" i="1"/>
  <c r="AA322" i="1" s="1"/>
  <c r="Z316" i="1"/>
  <c r="AA316" i="1" s="1"/>
  <c r="Z311" i="1"/>
  <c r="AA311" i="1" s="1"/>
  <c r="Z306" i="1"/>
  <c r="AA306" i="1" s="1"/>
  <c r="Z300" i="1"/>
  <c r="AA300" i="1" s="1"/>
  <c r="Z295" i="1"/>
  <c r="AA295" i="1" s="1"/>
  <c r="Z288" i="1"/>
  <c r="AA288" i="1" s="1"/>
  <c r="Z280" i="1"/>
  <c r="AA280" i="1" s="1"/>
  <c r="Z272" i="1"/>
  <c r="AA272" i="1" s="1"/>
  <c r="Z264" i="1"/>
  <c r="AA264" i="1" s="1"/>
  <c r="Z256" i="1"/>
  <c r="AA256" i="1" s="1"/>
  <c r="Z248" i="1"/>
  <c r="AA248" i="1" s="1"/>
  <c r="Z240" i="1"/>
  <c r="AA240" i="1" s="1"/>
  <c r="Z232" i="1"/>
  <c r="AA232" i="1" s="1"/>
  <c r="Z224" i="1"/>
  <c r="AA224" i="1" s="1"/>
  <c r="Z216" i="1"/>
  <c r="AA216" i="1" s="1"/>
  <c r="Z208" i="1"/>
  <c r="AA208" i="1" s="1"/>
  <c r="Z200" i="1"/>
  <c r="AA200" i="1" s="1"/>
  <c r="Z192" i="1"/>
  <c r="AA192" i="1" s="1"/>
  <c r="Z184" i="1"/>
  <c r="AA184" i="1" s="1"/>
  <c r="Z176" i="1"/>
  <c r="AA176" i="1" s="1"/>
  <c r="Z168" i="1"/>
  <c r="AA168" i="1" s="1"/>
  <c r="Z160" i="1"/>
  <c r="AA160" i="1" s="1"/>
  <c r="Z152" i="1"/>
  <c r="AA152" i="1" s="1"/>
  <c r="Z144" i="1"/>
  <c r="AA144" i="1" s="1"/>
  <c r="Z136" i="1"/>
  <c r="AA136" i="1" s="1"/>
  <c r="Z128" i="1"/>
  <c r="AA128" i="1" s="1"/>
  <c r="Z120" i="1"/>
  <c r="AA120" i="1" s="1"/>
  <c r="Z112" i="1"/>
  <c r="AA112" i="1" s="1"/>
  <c r="Z104" i="1"/>
  <c r="AA104" i="1" s="1"/>
  <c r="Z84" i="1"/>
  <c r="AA84" i="1" s="1"/>
  <c r="Z63" i="1"/>
  <c r="AA63" i="1" s="1"/>
  <c r="Z42" i="1"/>
  <c r="AA42" i="1" s="1"/>
  <c r="Z20" i="1"/>
  <c r="AA20" i="1" s="1"/>
  <c r="AH11" i="1"/>
  <c r="AI11" i="1" s="1"/>
  <c r="AH15" i="1"/>
  <c r="AI15" i="1" s="1"/>
  <c r="AH19" i="1"/>
  <c r="AI19" i="1" s="1"/>
  <c r="AH23" i="1"/>
  <c r="AI23" i="1" s="1"/>
  <c r="AH27" i="1"/>
  <c r="AI27" i="1" s="1"/>
  <c r="AH31" i="1"/>
  <c r="AI31" i="1" s="1"/>
  <c r="AH35" i="1"/>
  <c r="AI35" i="1" s="1"/>
  <c r="AH39" i="1"/>
  <c r="AI39" i="1" s="1"/>
  <c r="AH43" i="1"/>
  <c r="AI43" i="1" s="1"/>
  <c r="AH47" i="1"/>
  <c r="AI47" i="1" s="1"/>
  <c r="AH51" i="1"/>
  <c r="AI51" i="1" s="1"/>
  <c r="AH55" i="1"/>
  <c r="AI55" i="1" s="1"/>
  <c r="AH59" i="1"/>
  <c r="AI59" i="1" s="1"/>
  <c r="AH63" i="1"/>
  <c r="AI63" i="1" s="1"/>
  <c r="AH67" i="1"/>
  <c r="AI67" i="1" s="1"/>
  <c r="AH71" i="1"/>
  <c r="AI71" i="1" s="1"/>
  <c r="AH75" i="1"/>
  <c r="AI75" i="1" s="1"/>
  <c r="AH79" i="1"/>
  <c r="AI79" i="1" s="1"/>
  <c r="AH83" i="1"/>
  <c r="AI83" i="1" s="1"/>
  <c r="AH87" i="1"/>
  <c r="AI87" i="1" s="1"/>
  <c r="AH91" i="1"/>
  <c r="AI91" i="1" s="1"/>
  <c r="AH95" i="1"/>
  <c r="AI95" i="1" s="1"/>
  <c r="AH99" i="1"/>
  <c r="AI99" i="1" s="1"/>
  <c r="AH103" i="1"/>
  <c r="AI103" i="1" s="1"/>
  <c r="AH107" i="1"/>
  <c r="AI107" i="1" s="1"/>
  <c r="AH111" i="1"/>
  <c r="AI111" i="1" s="1"/>
  <c r="AH115" i="1"/>
  <c r="AI115" i="1" s="1"/>
  <c r="AH119" i="1"/>
  <c r="AI119" i="1" s="1"/>
  <c r="AH123" i="1"/>
  <c r="AI123" i="1" s="1"/>
  <c r="AH127" i="1"/>
  <c r="AI127" i="1" s="1"/>
  <c r="AH131" i="1"/>
  <c r="AI131" i="1" s="1"/>
  <c r="AH135" i="1"/>
  <c r="AI135" i="1" s="1"/>
  <c r="AH139" i="1"/>
  <c r="AI139" i="1" s="1"/>
  <c r="AH143" i="1"/>
  <c r="AI143" i="1" s="1"/>
  <c r="AH147" i="1"/>
  <c r="AI147" i="1" s="1"/>
  <c r="AH151" i="1"/>
  <c r="AI151" i="1" s="1"/>
  <c r="AH155" i="1"/>
  <c r="AI155" i="1" s="1"/>
  <c r="AH159" i="1"/>
  <c r="AI159" i="1" s="1"/>
  <c r="AH163" i="1"/>
  <c r="AI163" i="1" s="1"/>
  <c r="AH8" i="1"/>
  <c r="AI8" i="1" s="1"/>
  <c r="AH12" i="1"/>
  <c r="AI12" i="1" s="1"/>
  <c r="AH16" i="1"/>
  <c r="AI16" i="1" s="1"/>
  <c r="AH9" i="1"/>
  <c r="AI9" i="1" s="1"/>
  <c r="AH13" i="1"/>
  <c r="AI13" i="1" s="1"/>
  <c r="AH17" i="1"/>
  <c r="AI17" i="1" s="1"/>
  <c r="AH21" i="1"/>
  <c r="AI21" i="1" s="1"/>
  <c r="AH25" i="1"/>
  <c r="AI25" i="1" s="1"/>
  <c r="AH29" i="1"/>
  <c r="AI29" i="1" s="1"/>
  <c r="AH33" i="1"/>
  <c r="AI33" i="1" s="1"/>
  <c r="AH37" i="1"/>
  <c r="AI37" i="1" s="1"/>
  <c r="AH41" i="1"/>
  <c r="AI41" i="1" s="1"/>
  <c r="AH45" i="1"/>
  <c r="AI45" i="1" s="1"/>
  <c r="AH10" i="1"/>
  <c r="AI10" i="1" s="1"/>
  <c r="AH14" i="1"/>
  <c r="AI14" i="1" s="1"/>
  <c r="AH18" i="1"/>
  <c r="AI18" i="1" s="1"/>
  <c r="AH22" i="1"/>
  <c r="AI22" i="1" s="1"/>
  <c r="AH26" i="1"/>
  <c r="AI26" i="1" s="1"/>
  <c r="AH30" i="1"/>
  <c r="AI30" i="1" s="1"/>
  <c r="AH34" i="1"/>
  <c r="AI34" i="1" s="1"/>
  <c r="AH38" i="1"/>
  <c r="AI38" i="1" s="1"/>
  <c r="AH42" i="1"/>
  <c r="AI42" i="1" s="1"/>
  <c r="AH46" i="1"/>
  <c r="AI46" i="1" s="1"/>
  <c r="AH50" i="1"/>
  <c r="AI50" i="1" s="1"/>
  <c r="AH54" i="1"/>
  <c r="AI54" i="1" s="1"/>
  <c r="AH58" i="1"/>
  <c r="AI58" i="1" s="1"/>
  <c r="AH62" i="1"/>
  <c r="AI62" i="1" s="1"/>
  <c r="AH66" i="1"/>
  <c r="AI66" i="1" s="1"/>
  <c r="AH70" i="1"/>
  <c r="AI70" i="1" s="1"/>
  <c r="AH74" i="1"/>
  <c r="AI74" i="1" s="1"/>
  <c r="AH78" i="1"/>
  <c r="AI78" i="1" s="1"/>
  <c r="AH82" i="1"/>
  <c r="AI82" i="1" s="1"/>
  <c r="AH86" i="1"/>
  <c r="AI86" i="1" s="1"/>
  <c r="AH90" i="1"/>
  <c r="AI90" i="1" s="1"/>
  <c r="AH94" i="1"/>
  <c r="AI94" i="1" s="1"/>
  <c r="AH98" i="1"/>
  <c r="AI98" i="1" s="1"/>
  <c r="AH102" i="1"/>
  <c r="AI102" i="1" s="1"/>
  <c r="AH106" i="1"/>
  <c r="AI106" i="1" s="1"/>
  <c r="AH110" i="1"/>
  <c r="AI110" i="1" s="1"/>
  <c r="AH114" i="1"/>
  <c r="AI114" i="1" s="1"/>
  <c r="AH118" i="1"/>
  <c r="AI118" i="1" s="1"/>
  <c r="AH122" i="1"/>
  <c r="AI122" i="1" s="1"/>
  <c r="AH126" i="1"/>
  <c r="AI126" i="1" s="1"/>
  <c r="AH130" i="1"/>
  <c r="AI130" i="1" s="1"/>
  <c r="AH134" i="1"/>
  <c r="AI134" i="1" s="1"/>
  <c r="AH138" i="1"/>
  <c r="AI138" i="1" s="1"/>
  <c r="AH142" i="1"/>
  <c r="AI142" i="1" s="1"/>
  <c r="AH146" i="1"/>
  <c r="AI146" i="1" s="1"/>
  <c r="AH150" i="1"/>
  <c r="AI150" i="1" s="1"/>
  <c r="AH154" i="1"/>
  <c r="AI154" i="1" s="1"/>
  <c r="AH158" i="1"/>
  <c r="AI158" i="1" s="1"/>
  <c r="AH162" i="1"/>
  <c r="AI162" i="1" s="1"/>
  <c r="AH166" i="1"/>
  <c r="AI166" i="1" s="1"/>
  <c r="AH170" i="1"/>
  <c r="AI170" i="1" s="1"/>
  <c r="AH174" i="1"/>
  <c r="AI174" i="1" s="1"/>
  <c r="AH178" i="1"/>
  <c r="AI178" i="1" s="1"/>
  <c r="AH182" i="1"/>
  <c r="AI182" i="1" s="1"/>
  <c r="AH186" i="1"/>
  <c r="AI186" i="1" s="1"/>
  <c r="AH190" i="1"/>
  <c r="AI190" i="1" s="1"/>
  <c r="AH194" i="1"/>
  <c r="AI194" i="1" s="1"/>
  <c r="AH198" i="1"/>
  <c r="AI198" i="1" s="1"/>
  <c r="AH202" i="1"/>
  <c r="AI202" i="1" s="1"/>
  <c r="AH206" i="1"/>
  <c r="AI206" i="1" s="1"/>
  <c r="AH210" i="1"/>
  <c r="AI210" i="1" s="1"/>
  <c r="AH214" i="1"/>
  <c r="AI214" i="1" s="1"/>
  <c r="AH218" i="1"/>
  <c r="AI218" i="1" s="1"/>
  <c r="AH222" i="1"/>
  <c r="AI222" i="1" s="1"/>
  <c r="AH226" i="1"/>
  <c r="AI226" i="1" s="1"/>
  <c r="AH230" i="1"/>
  <c r="AI230" i="1" s="1"/>
  <c r="AH234" i="1"/>
  <c r="AI234" i="1" s="1"/>
  <c r="AH238" i="1"/>
  <c r="AI238" i="1" s="1"/>
  <c r="AH242" i="1"/>
  <c r="AI242" i="1" s="1"/>
  <c r="AH246" i="1"/>
  <c r="AI246" i="1" s="1"/>
  <c r="AH250" i="1"/>
  <c r="AI250" i="1" s="1"/>
  <c r="AH254" i="1"/>
  <c r="AI254" i="1" s="1"/>
  <c r="AH258" i="1"/>
  <c r="AI258" i="1" s="1"/>
  <c r="AH262" i="1"/>
  <c r="AI262" i="1" s="1"/>
  <c r="AH266" i="1"/>
  <c r="AI266" i="1" s="1"/>
  <c r="AH270" i="1"/>
  <c r="AI270" i="1" s="1"/>
  <c r="AH274" i="1"/>
  <c r="AI274" i="1" s="1"/>
  <c r="AH278" i="1"/>
  <c r="AI278" i="1" s="1"/>
  <c r="AH282" i="1"/>
  <c r="AI282" i="1" s="1"/>
  <c r="AH286" i="1"/>
  <c r="AI286" i="1" s="1"/>
  <c r="AH290" i="1"/>
  <c r="AI290" i="1" s="1"/>
  <c r="AH294" i="1"/>
  <c r="AI294" i="1" s="1"/>
  <c r="AH298" i="1"/>
  <c r="AI298" i="1" s="1"/>
  <c r="AH302" i="1"/>
  <c r="AI302" i="1" s="1"/>
  <c r="AH306" i="1"/>
  <c r="AI306" i="1" s="1"/>
  <c r="AH310" i="1"/>
  <c r="AI310" i="1" s="1"/>
  <c r="AH314" i="1"/>
  <c r="AI314" i="1" s="1"/>
  <c r="AH318" i="1"/>
  <c r="AI318" i="1" s="1"/>
  <c r="AH322" i="1"/>
  <c r="AI322" i="1" s="1"/>
  <c r="AH326" i="1"/>
  <c r="AI326" i="1" s="1"/>
  <c r="AH330" i="1"/>
  <c r="AI330" i="1" s="1"/>
  <c r="AH334" i="1"/>
  <c r="AI334" i="1" s="1"/>
  <c r="AH338" i="1"/>
  <c r="AI338" i="1" s="1"/>
  <c r="AH342" i="1"/>
  <c r="AI342" i="1" s="1"/>
  <c r="AH346" i="1"/>
  <c r="AI346" i="1" s="1"/>
  <c r="AH350" i="1"/>
  <c r="AI350" i="1" s="1"/>
  <c r="AH354" i="1"/>
  <c r="AI354" i="1" s="1"/>
  <c r="AH358" i="1"/>
  <c r="AI358" i="1" s="1"/>
  <c r="AH362" i="1"/>
  <c r="AI362" i="1" s="1"/>
  <c r="AH366" i="1"/>
  <c r="AI366" i="1" s="1"/>
  <c r="AH370" i="1"/>
  <c r="AI370" i="1" s="1"/>
  <c r="AH20" i="1"/>
  <c r="AI20" i="1" s="1"/>
  <c r="AH36" i="1"/>
  <c r="AI36" i="1" s="1"/>
  <c r="AH49" i="1"/>
  <c r="AI49" i="1" s="1"/>
  <c r="AH57" i="1"/>
  <c r="AI57" i="1" s="1"/>
  <c r="AH65" i="1"/>
  <c r="AI65" i="1" s="1"/>
  <c r="AH73" i="1"/>
  <c r="AI73" i="1" s="1"/>
  <c r="AH81" i="1"/>
  <c r="AI81" i="1" s="1"/>
  <c r="AH89" i="1"/>
  <c r="AI89" i="1" s="1"/>
  <c r="AH97" i="1"/>
  <c r="AI97" i="1" s="1"/>
  <c r="AH105" i="1"/>
  <c r="AI105" i="1" s="1"/>
  <c r="AH113" i="1"/>
  <c r="AI113" i="1" s="1"/>
  <c r="AH121" i="1"/>
  <c r="AI121" i="1" s="1"/>
  <c r="AH129" i="1"/>
  <c r="AI129" i="1" s="1"/>
  <c r="AH137" i="1"/>
  <c r="AI137" i="1" s="1"/>
  <c r="AH145" i="1"/>
  <c r="AI145" i="1" s="1"/>
  <c r="AH153" i="1"/>
  <c r="AI153" i="1" s="1"/>
  <c r="AH161" i="1"/>
  <c r="AI161" i="1" s="1"/>
  <c r="AH168" i="1"/>
  <c r="AI168" i="1" s="1"/>
  <c r="AH173" i="1"/>
  <c r="AI173" i="1" s="1"/>
  <c r="AH179" i="1"/>
  <c r="AI179" i="1" s="1"/>
  <c r="AH184" i="1"/>
  <c r="AI184" i="1" s="1"/>
  <c r="AH189" i="1"/>
  <c r="AI189" i="1" s="1"/>
  <c r="AH195" i="1"/>
  <c r="AI195" i="1" s="1"/>
  <c r="AH200" i="1"/>
  <c r="AI200" i="1" s="1"/>
  <c r="AH205" i="1"/>
  <c r="AI205" i="1" s="1"/>
  <c r="AH211" i="1"/>
  <c r="AI211" i="1" s="1"/>
  <c r="AH216" i="1"/>
  <c r="AI216" i="1" s="1"/>
  <c r="AH221" i="1"/>
  <c r="AI221" i="1" s="1"/>
  <c r="AH227" i="1"/>
  <c r="AI227" i="1" s="1"/>
  <c r="AH232" i="1"/>
  <c r="AI232" i="1" s="1"/>
  <c r="AH237" i="1"/>
  <c r="AI237" i="1" s="1"/>
  <c r="AH243" i="1"/>
  <c r="AI243" i="1" s="1"/>
  <c r="AH248" i="1"/>
  <c r="AI248" i="1" s="1"/>
  <c r="AH253" i="1"/>
  <c r="AI253" i="1" s="1"/>
  <c r="AH259" i="1"/>
  <c r="AI259" i="1" s="1"/>
  <c r="AH264" i="1"/>
  <c r="AI264" i="1" s="1"/>
  <c r="AH269" i="1"/>
  <c r="AI269" i="1" s="1"/>
  <c r="AH275" i="1"/>
  <c r="AI275" i="1" s="1"/>
  <c r="AH280" i="1"/>
  <c r="AI280" i="1" s="1"/>
  <c r="AH285" i="1"/>
  <c r="AI285" i="1" s="1"/>
  <c r="AH291" i="1"/>
  <c r="AI291" i="1" s="1"/>
  <c r="AH296" i="1"/>
  <c r="AI296" i="1" s="1"/>
  <c r="AH301" i="1"/>
  <c r="AI301" i="1" s="1"/>
  <c r="AH307" i="1"/>
  <c r="AI307" i="1" s="1"/>
  <c r="AH312" i="1"/>
  <c r="AI312" i="1" s="1"/>
  <c r="AH317" i="1"/>
  <c r="AI317" i="1" s="1"/>
  <c r="AH323" i="1"/>
  <c r="AI323" i="1" s="1"/>
  <c r="AH328" i="1"/>
  <c r="AI328" i="1" s="1"/>
  <c r="AH333" i="1"/>
  <c r="AI333" i="1" s="1"/>
  <c r="AH339" i="1"/>
  <c r="AI339" i="1" s="1"/>
  <c r="AH344" i="1"/>
  <c r="AI344" i="1" s="1"/>
  <c r="AH349" i="1"/>
  <c r="AI349" i="1" s="1"/>
  <c r="AH355" i="1"/>
  <c r="AI355" i="1" s="1"/>
  <c r="AH360" i="1"/>
  <c r="AI360" i="1" s="1"/>
  <c r="AH365" i="1"/>
  <c r="AI365" i="1" s="1"/>
  <c r="AH371" i="1"/>
  <c r="AI371" i="1" s="1"/>
  <c r="AH24" i="1"/>
  <c r="AI24" i="1" s="1"/>
  <c r="AH40" i="1"/>
  <c r="AI40" i="1" s="1"/>
  <c r="AH52" i="1"/>
  <c r="AI52" i="1" s="1"/>
  <c r="AH60" i="1"/>
  <c r="AI60" i="1" s="1"/>
  <c r="AH68" i="1"/>
  <c r="AI68" i="1" s="1"/>
  <c r="AH76" i="1"/>
  <c r="AI76" i="1" s="1"/>
  <c r="AH84" i="1"/>
  <c r="AI84" i="1" s="1"/>
  <c r="AH92" i="1"/>
  <c r="AI92" i="1" s="1"/>
  <c r="AH100" i="1"/>
  <c r="AI100" i="1" s="1"/>
  <c r="AH108" i="1"/>
  <c r="AI108" i="1" s="1"/>
  <c r="AH116" i="1"/>
  <c r="AI116" i="1" s="1"/>
  <c r="AH124" i="1"/>
  <c r="AI124" i="1" s="1"/>
  <c r="AH132" i="1"/>
  <c r="AI132" i="1" s="1"/>
  <c r="AH140" i="1"/>
  <c r="AI140" i="1" s="1"/>
  <c r="AH148" i="1"/>
  <c r="AI148" i="1" s="1"/>
  <c r="AH156" i="1"/>
  <c r="AI156" i="1" s="1"/>
  <c r="AH164" i="1"/>
  <c r="AI164" i="1" s="1"/>
  <c r="AH169" i="1"/>
  <c r="AI169" i="1" s="1"/>
  <c r="AH175" i="1"/>
  <c r="AI175" i="1" s="1"/>
  <c r="AH180" i="1"/>
  <c r="AI180" i="1" s="1"/>
  <c r="AH185" i="1"/>
  <c r="AI185" i="1" s="1"/>
  <c r="AH191" i="1"/>
  <c r="AI191" i="1" s="1"/>
  <c r="AH196" i="1"/>
  <c r="AI196" i="1" s="1"/>
  <c r="AH201" i="1"/>
  <c r="AI201" i="1" s="1"/>
  <c r="AH207" i="1"/>
  <c r="AI207" i="1" s="1"/>
  <c r="AH212" i="1"/>
  <c r="AI212" i="1" s="1"/>
  <c r="AH217" i="1"/>
  <c r="AI217" i="1" s="1"/>
  <c r="AH223" i="1"/>
  <c r="AI223" i="1" s="1"/>
  <c r="AH228" i="1"/>
  <c r="AI228" i="1" s="1"/>
  <c r="AH233" i="1"/>
  <c r="AI233" i="1" s="1"/>
  <c r="AH239" i="1"/>
  <c r="AI239" i="1" s="1"/>
  <c r="AH244" i="1"/>
  <c r="AI244" i="1" s="1"/>
  <c r="AH249" i="1"/>
  <c r="AI249" i="1" s="1"/>
  <c r="AH255" i="1"/>
  <c r="AI255" i="1" s="1"/>
  <c r="AH260" i="1"/>
  <c r="AI260" i="1" s="1"/>
  <c r="AH265" i="1"/>
  <c r="AI265" i="1" s="1"/>
  <c r="AH271" i="1"/>
  <c r="AI271" i="1" s="1"/>
  <c r="AH276" i="1"/>
  <c r="AI276" i="1" s="1"/>
  <c r="AH281" i="1"/>
  <c r="AI281" i="1" s="1"/>
  <c r="AH287" i="1"/>
  <c r="AI287" i="1" s="1"/>
  <c r="AH292" i="1"/>
  <c r="AI292" i="1" s="1"/>
  <c r="AH297" i="1"/>
  <c r="AI297" i="1" s="1"/>
  <c r="AH303" i="1"/>
  <c r="AI303" i="1" s="1"/>
  <c r="AH308" i="1"/>
  <c r="AI308" i="1" s="1"/>
  <c r="AH313" i="1"/>
  <c r="AI313" i="1" s="1"/>
  <c r="AH319" i="1"/>
  <c r="AI319" i="1" s="1"/>
  <c r="AH324" i="1"/>
  <c r="AI324" i="1" s="1"/>
  <c r="AH329" i="1"/>
  <c r="AI329" i="1" s="1"/>
  <c r="AH335" i="1"/>
  <c r="AI335" i="1" s="1"/>
  <c r="AH340" i="1"/>
  <c r="AI340" i="1" s="1"/>
  <c r="AH345" i="1"/>
  <c r="AI345" i="1" s="1"/>
  <c r="AH351" i="1"/>
  <c r="AI351" i="1" s="1"/>
  <c r="AH356" i="1"/>
  <c r="AI356" i="1" s="1"/>
  <c r="AH361" i="1"/>
  <c r="AI361" i="1" s="1"/>
  <c r="AH367" i="1"/>
  <c r="AI367" i="1" s="1"/>
  <c r="AH372" i="1"/>
  <c r="AI372" i="1" s="1"/>
  <c r="AH28" i="1"/>
  <c r="AI28" i="1" s="1"/>
  <c r="AH44" i="1"/>
  <c r="AI44" i="1" s="1"/>
  <c r="AH53" i="1"/>
  <c r="AI53" i="1" s="1"/>
  <c r="AH61" i="1"/>
  <c r="AI61" i="1" s="1"/>
  <c r="AH69" i="1"/>
  <c r="AI69" i="1" s="1"/>
  <c r="AH77" i="1"/>
  <c r="AI77" i="1" s="1"/>
  <c r="AH85" i="1"/>
  <c r="AI85" i="1" s="1"/>
  <c r="AH93" i="1"/>
  <c r="AI93" i="1" s="1"/>
  <c r="AH101" i="1"/>
  <c r="AI101" i="1" s="1"/>
  <c r="AH109" i="1"/>
  <c r="AI109" i="1" s="1"/>
  <c r="AH117" i="1"/>
  <c r="AI117" i="1" s="1"/>
  <c r="AH125" i="1"/>
  <c r="AI125" i="1" s="1"/>
  <c r="AH133" i="1"/>
  <c r="AI133" i="1" s="1"/>
  <c r="AH141" i="1"/>
  <c r="AI141" i="1" s="1"/>
  <c r="AH149" i="1"/>
  <c r="AI149" i="1" s="1"/>
  <c r="AH157" i="1"/>
  <c r="AI157" i="1" s="1"/>
  <c r="AH165" i="1"/>
  <c r="AI165" i="1" s="1"/>
  <c r="AH171" i="1"/>
  <c r="AI171" i="1" s="1"/>
  <c r="AH176" i="1"/>
  <c r="AI176" i="1" s="1"/>
  <c r="AH181" i="1"/>
  <c r="AI181" i="1" s="1"/>
  <c r="AH187" i="1"/>
  <c r="AI187" i="1" s="1"/>
  <c r="AH192" i="1"/>
  <c r="AI192" i="1" s="1"/>
  <c r="AH197" i="1"/>
  <c r="AI197" i="1" s="1"/>
  <c r="AH203" i="1"/>
  <c r="AI203" i="1" s="1"/>
  <c r="AH208" i="1"/>
  <c r="AI208" i="1" s="1"/>
  <c r="AH213" i="1"/>
  <c r="AI213" i="1" s="1"/>
  <c r="AH219" i="1"/>
  <c r="AI219" i="1" s="1"/>
  <c r="AH224" i="1"/>
  <c r="AI224" i="1" s="1"/>
  <c r="AH229" i="1"/>
  <c r="AI229" i="1" s="1"/>
  <c r="AH235" i="1"/>
  <c r="AI235" i="1" s="1"/>
  <c r="AH240" i="1"/>
  <c r="AI240" i="1" s="1"/>
  <c r="AH245" i="1"/>
  <c r="AI245" i="1" s="1"/>
  <c r="AH251" i="1"/>
  <c r="AI251" i="1" s="1"/>
  <c r="AH256" i="1"/>
  <c r="AI256" i="1" s="1"/>
  <c r="AH261" i="1"/>
  <c r="AI261" i="1" s="1"/>
  <c r="AH267" i="1"/>
  <c r="AI267" i="1" s="1"/>
  <c r="AH272" i="1"/>
  <c r="AI272" i="1" s="1"/>
  <c r="AH277" i="1"/>
  <c r="AI277" i="1" s="1"/>
  <c r="AH283" i="1"/>
  <c r="AI283" i="1" s="1"/>
  <c r="AH288" i="1"/>
  <c r="AI288" i="1" s="1"/>
  <c r="AH293" i="1"/>
  <c r="AI293" i="1" s="1"/>
  <c r="AH299" i="1"/>
  <c r="AI299" i="1" s="1"/>
  <c r="AH304" i="1"/>
  <c r="AI304" i="1" s="1"/>
  <c r="AH309" i="1"/>
  <c r="AI309" i="1" s="1"/>
  <c r="AH315" i="1"/>
  <c r="AI315" i="1" s="1"/>
  <c r="AH320" i="1"/>
  <c r="AI320" i="1" s="1"/>
  <c r="AH325" i="1"/>
  <c r="AI325" i="1" s="1"/>
  <c r="AH331" i="1"/>
  <c r="AI331" i="1" s="1"/>
  <c r="AH336" i="1"/>
  <c r="AI336" i="1" s="1"/>
  <c r="AH341" i="1"/>
  <c r="AI341" i="1" s="1"/>
  <c r="AH347" i="1"/>
  <c r="AI347" i="1" s="1"/>
  <c r="AH352" i="1"/>
  <c r="AI352" i="1" s="1"/>
  <c r="AH357" i="1"/>
  <c r="AI357" i="1" s="1"/>
  <c r="AH363" i="1"/>
  <c r="AI363" i="1" s="1"/>
  <c r="AH368" i="1"/>
  <c r="AI368" i="1" s="1"/>
  <c r="AH7" i="1"/>
  <c r="AI7" i="1" s="1"/>
  <c r="AH32" i="1"/>
  <c r="AI32" i="1" s="1"/>
  <c r="AH48" i="1"/>
  <c r="AI48" i="1" s="1"/>
  <c r="AH56" i="1"/>
  <c r="AI56" i="1" s="1"/>
  <c r="AH64" i="1"/>
  <c r="AI64" i="1" s="1"/>
  <c r="AH72" i="1"/>
  <c r="AI72" i="1" s="1"/>
  <c r="AH80" i="1"/>
  <c r="AI80" i="1" s="1"/>
  <c r="AH88" i="1"/>
  <c r="AI88" i="1" s="1"/>
  <c r="AH96" i="1"/>
  <c r="AI96" i="1" s="1"/>
  <c r="AH104" i="1"/>
  <c r="AI104" i="1" s="1"/>
  <c r="AH112" i="1"/>
  <c r="AI112" i="1" s="1"/>
  <c r="AH120" i="1"/>
  <c r="AI120" i="1" s="1"/>
  <c r="AH128" i="1"/>
  <c r="AI128" i="1" s="1"/>
  <c r="AH136" i="1"/>
  <c r="AI136" i="1" s="1"/>
  <c r="AH144" i="1"/>
  <c r="AI144" i="1" s="1"/>
  <c r="AH152" i="1"/>
  <c r="AI152" i="1" s="1"/>
  <c r="AH160" i="1"/>
  <c r="AI160" i="1" s="1"/>
  <c r="AH167" i="1"/>
  <c r="AI167" i="1" s="1"/>
  <c r="AH172" i="1"/>
  <c r="AI172" i="1" s="1"/>
  <c r="AH177" i="1"/>
  <c r="AI177" i="1" s="1"/>
  <c r="AH183" i="1"/>
  <c r="AI183" i="1" s="1"/>
  <c r="AH188" i="1"/>
  <c r="AI188" i="1" s="1"/>
  <c r="AH193" i="1"/>
  <c r="AI193" i="1" s="1"/>
  <c r="AH199" i="1"/>
  <c r="AI199" i="1" s="1"/>
  <c r="AH204" i="1"/>
  <c r="AI204" i="1" s="1"/>
  <c r="AH209" i="1"/>
  <c r="AI209" i="1" s="1"/>
  <c r="AH215" i="1"/>
  <c r="AI215" i="1" s="1"/>
  <c r="AH220" i="1"/>
  <c r="AI220" i="1" s="1"/>
  <c r="AH225" i="1"/>
  <c r="AI225" i="1" s="1"/>
  <c r="AH231" i="1"/>
  <c r="AI231" i="1" s="1"/>
  <c r="AH236" i="1"/>
  <c r="AI236" i="1" s="1"/>
  <c r="AH241" i="1"/>
  <c r="AI241" i="1" s="1"/>
  <c r="AH247" i="1"/>
  <c r="AI247" i="1" s="1"/>
  <c r="AH252" i="1"/>
  <c r="AI252" i="1" s="1"/>
  <c r="AH257" i="1"/>
  <c r="AI257" i="1" s="1"/>
  <c r="AH263" i="1"/>
  <c r="AI263" i="1" s="1"/>
  <c r="AH268" i="1"/>
  <c r="AI268" i="1" s="1"/>
  <c r="AH273" i="1"/>
  <c r="AI273" i="1" s="1"/>
  <c r="AH279" i="1"/>
  <c r="AI279" i="1" s="1"/>
  <c r="AH284" i="1"/>
  <c r="AI284" i="1" s="1"/>
  <c r="AH289" i="1"/>
  <c r="AI289" i="1" s="1"/>
  <c r="AH295" i="1"/>
  <c r="AI295" i="1" s="1"/>
  <c r="AH300" i="1"/>
  <c r="AI300" i="1" s="1"/>
  <c r="AH305" i="1"/>
  <c r="AI305" i="1" s="1"/>
  <c r="AH311" i="1"/>
  <c r="AI311" i="1" s="1"/>
  <c r="AH316" i="1"/>
  <c r="AI316" i="1" s="1"/>
  <c r="AH321" i="1"/>
  <c r="AI321" i="1" s="1"/>
  <c r="AH327" i="1"/>
  <c r="AI327" i="1" s="1"/>
  <c r="AH332" i="1"/>
  <c r="AI332" i="1" s="1"/>
  <c r="AH337" i="1"/>
  <c r="AI337" i="1" s="1"/>
  <c r="AH343" i="1"/>
  <c r="AI343" i="1" s="1"/>
  <c r="AH348" i="1"/>
  <c r="AI348" i="1" s="1"/>
  <c r="AH353" i="1"/>
  <c r="AI353" i="1" s="1"/>
  <c r="AH359" i="1"/>
  <c r="AI359" i="1" s="1"/>
  <c r="AH364" i="1"/>
  <c r="AI364" i="1" s="1"/>
  <c r="AH369" i="1"/>
  <c r="AI369" i="1" s="1"/>
  <c r="R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7" i="1"/>
  <c r="R11" i="1" s="1"/>
  <c r="S11" i="1" s="1"/>
  <c r="R370" i="1" l="1"/>
  <c r="S370" i="1" s="1"/>
  <c r="R366" i="1"/>
  <c r="S366" i="1" s="1"/>
  <c r="R362" i="1"/>
  <c r="S362" i="1" s="1"/>
  <c r="R358" i="1"/>
  <c r="S358" i="1" s="1"/>
  <c r="R354" i="1"/>
  <c r="S354" i="1" s="1"/>
  <c r="R350" i="1"/>
  <c r="S350" i="1" s="1"/>
  <c r="R346" i="1"/>
  <c r="S346" i="1" s="1"/>
  <c r="R342" i="1"/>
  <c r="S342" i="1" s="1"/>
  <c r="R338" i="1"/>
  <c r="S338" i="1" s="1"/>
  <c r="R334" i="1"/>
  <c r="S334" i="1" s="1"/>
  <c r="R330" i="1"/>
  <c r="S330" i="1" s="1"/>
  <c r="R326" i="1"/>
  <c r="S326" i="1" s="1"/>
  <c r="R322" i="1"/>
  <c r="S322" i="1" s="1"/>
  <c r="R318" i="1"/>
  <c r="S318" i="1" s="1"/>
  <c r="R314" i="1"/>
  <c r="S314" i="1" s="1"/>
  <c r="R310" i="1"/>
  <c r="S310" i="1" s="1"/>
  <c r="R306" i="1"/>
  <c r="S306" i="1" s="1"/>
  <c r="R302" i="1"/>
  <c r="S302" i="1" s="1"/>
  <c r="R298" i="1"/>
  <c r="S298" i="1" s="1"/>
  <c r="R294" i="1"/>
  <c r="S294" i="1" s="1"/>
  <c r="R290" i="1"/>
  <c r="S290" i="1" s="1"/>
  <c r="R286" i="1"/>
  <c r="S286" i="1" s="1"/>
  <c r="R282" i="1"/>
  <c r="S282" i="1" s="1"/>
  <c r="R278" i="1"/>
  <c r="S278" i="1" s="1"/>
  <c r="R274" i="1"/>
  <c r="S274" i="1" s="1"/>
  <c r="R270" i="1"/>
  <c r="S270" i="1" s="1"/>
  <c r="R266" i="1"/>
  <c r="S266" i="1" s="1"/>
  <c r="R262" i="1"/>
  <c r="S262" i="1" s="1"/>
  <c r="R258" i="1"/>
  <c r="S258" i="1" s="1"/>
  <c r="R254" i="1"/>
  <c r="S254" i="1" s="1"/>
  <c r="R250" i="1"/>
  <c r="S250" i="1" s="1"/>
  <c r="R246" i="1"/>
  <c r="S246" i="1" s="1"/>
  <c r="R242" i="1"/>
  <c r="S242" i="1" s="1"/>
  <c r="R238" i="1"/>
  <c r="S238" i="1" s="1"/>
  <c r="R234" i="1"/>
  <c r="S234" i="1" s="1"/>
  <c r="R230" i="1"/>
  <c r="S230" i="1" s="1"/>
  <c r="R226" i="1"/>
  <c r="S226" i="1" s="1"/>
  <c r="R222" i="1"/>
  <c r="S222" i="1" s="1"/>
  <c r="R218" i="1"/>
  <c r="S218" i="1" s="1"/>
  <c r="R214" i="1"/>
  <c r="S214" i="1" s="1"/>
  <c r="R210" i="1"/>
  <c r="S210" i="1" s="1"/>
  <c r="R206" i="1"/>
  <c r="S206" i="1" s="1"/>
  <c r="R202" i="1"/>
  <c r="S202" i="1" s="1"/>
  <c r="R198" i="1"/>
  <c r="S198" i="1" s="1"/>
  <c r="R194" i="1"/>
  <c r="S194" i="1" s="1"/>
  <c r="R190" i="1"/>
  <c r="S190" i="1" s="1"/>
  <c r="R186" i="1"/>
  <c r="S186" i="1" s="1"/>
  <c r="R182" i="1"/>
  <c r="S182" i="1" s="1"/>
  <c r="R178" i="1"/>
  <c r="S178" i="1" s="1"/>
  <c r="R174" i="1"/>
  <c r="S174" i="1" s="1"/>
  <c r="R170" i="1"/>
  <c r="S170" i="1" s="1"/>
  <c r="R166" i="1"/>
  <c r="S166" i="1" s="1"/>
  <c r="R162" i="1"/>
  <c r="S162" i="1" s="1"/>
  <c r="R158" i="1"/>
  <c r="S158" i="1" s="1"/>
  <c r="R154" i="1"/>
  <c r="S154" i="1" s="1"/>
  <c r="R150" i="1"/>
  <c r="S150" i="1" s="1"/>
  <c r="R146" i="1"/>
  <c r="S146" i="1" s="1"/>
  <c r="R142" i="1"/>
  <c r="S142" i="1" s="1"/>
  <c r="R138" i="1"/>
  <c r="S138" i="1" s="1"/>
  <c r="R134" i="1"/>
  <c r="S134" i="1" s="1"/>
  <c r="R130" i="1"/>
  <c r="S130" i="1" s="1"/>
  <c r="R126" i="1"/>
  <c r="S126" i="1" s="1"/>
  <c r="R122" i="1"/>
  <c r="S122" i="1" s="1"/>
  <c r="R118" i="1"/>
  <c r="S118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66" i="1"/>
  <c r="S66" i="1" s="1"/>
  <c r="R62" i="1"/>
  <c r="S62" i="1" s="1"/>
  <c r="R58" i="1"/>
  <c r="S58" i="1" s="1"/>
  <c r="R54" i="1"/>
  <c r="S54" i="1" s="1"/>
  <c r="R50" i="1"/>
  <c r="S50" i="1" s="1"/>
  <c r="R46" i="1"/>
  <c r="S46" i="1" s="1"/>
  <c r="R42" i="1"/>
  <c r="S42" i="1" s="1"/>
  <c r="R38" i="1"/>
  <c r="S38" i="1" s="1"/>
  <c r="R34" i="1"/>
  <c r="S34" i="1" s="1"/>
  <c r="R30" i="1"/>
  <c r="S30" i="1" s="1"/>
  <c r="R26" i="1"/>
  <c r="S26" i="1" s="1"/>
  <c r="R22" i="1"/>
  <c r="S22" i="1" s="1"/>
  <c r="R18" i="1"/>
  <c r="S18" i="1" s="1"/>
  <c r="R14" i="1"/>
  <c r="S14" i="1" s="1"/>
  <c r="R10" i="1"/>
  <c r="S10" i="1" s="1"/>
  <c r="R7" i="1"/>
  <c r="S7" i="1" s="1"/>
  <c r="R369" i="1"/>
  <c r="S369" i="1" s="1"/>
  <c r="R365" i="1"/>
  <c r="S365" i="1" s="1"/>
  <c r="R361" i="1"/>
  <c r="S361" i="1" s="1"/>
  <c r="R357" i="1"/>
  <c r="S357" i="1" s="1"/>
  <c r="R353" i="1"/>
  <c r="S353" i="1" s="1"/>
  <c r="R349" i="1"/>
  <c r="S349" i="1" s="1"/>
  <c r="R345" i="1"/>
  <c r="S345" i="1" s="1"/>
  <c r="R341" i="1"/>
  <c r="S341" i="1" s="1"/>
  <c r="R337" i="1"/>
  <c r="S337" i="1" s="1"/>
  <c r="R333" i="1"/>
  <c r="S333" i="1" s="1"/>
  <c r="R329" i="1"/>
  <c r="S329" i="1" s="1"/>
  <c r="R325" i="1"/>
  <c r="S325" i="1" s="1"/>
  <c r="R321" i="1"/>
  <c r="S321" i="1" s="1"/>
  <c r="R317" i="1"/>
  <c r="S317" i="1" s="1"/>
  <c r="R313" i="1"/>
  <c r="S313" i="1" s="1"/>
  <c r="R309" i="1"/>
  <c r="S309" i="1" s="1"/>
  <c r="R305" i="1"/>
  <c r="S305" i="1" s="1"/>
  <c r="R301" i="1"/>
  <c r="S301" i="1" s="1"/>
  <c r="R297" i="1"/>
  <c r="S297" i="1" s="1"/>
  <c r="R293" i="1"/>
  <c r="S293" i="1" s="1"/>
  <c r="R289" i="1"/>
  <c r="S289" i="1" s="1"/>
  <c r="R285" i="1"/>
  <c r="S285" i="1" s="1"/>
  <c r="R281" i="1"/>
  <c r="S281" i="1" s="1"/>
  <c r="R277" i="1"/>
  <c r="S277" i="1" s="1"/>
  <c r="R273" i="1"/>
  <c r="S273" i="1" s="1"/>
  <c r="R269" i="1"/>
  <c r="S269" i="1" s="1"/>
  <c r="R265" i="1"/>
  <c r="S265" i="1" s="1"/>
  <c r="R261" i="1"/>
  <c r="S261" i="1" s="1"/>
  <c r="R257" i="1"/>
  <c r="S257" i="1" s="1"/>
  <c r="R253" i="1"/>
  <c r="S253" i="1" s="1"/>
  <c r="R249" i="1"/>
  <c r="S249" i="1" s="1"/>
  <c r="R245" i="1"/>
  <c r="S245" i="1" s="1"/>
  <c r="R241" i="1"/>
  <c r="S241" i="1" s="1"/>
  <c r="R237" i="1"/>
  <c r="S237" i="1" s="1"/>
  <c r="R233" i="1"/>
  <c r="S233" i="1" s="1"/>
  <c r="R229" i="1"/>
  <c r="S229" i="1" s="1"/>
  <c r="R225" i="1"/>
  <c r="S225" i="1" s="1"/>
  <c r="R221" i="1"/>
  <c r="S221" i="1" s="1"/>
  <c r="R217" i="1"/>
  <c r="S217" i="1" s="1"/>
  <c r="R213" i="1"/>
  <c r="S213" i="1" s="1"/>
  <c r="R209" i="1"/>
  <c r="S209" i="1" s="1"/>
  <c r="R205" i="1"/>
  <c r="S205" i="1" s="1"/>
  <c r="R201" i="1"/>
  <c r="S201" i="1" s="1"/>
  <c r="R197" i="1"/>
  <c r="S197" i="1" s="1"/>
  <c r="R193" i="1"/>
  <c r="S193" i="1" s="1"/>
  <c r="R189" i="1"/>
  <c r="S189" i="1" s="1"/>
  <c r="R185" i="1"/>
  <c r="S185" i="1" s="1"/>
  <c r="R181" i="1"/>
  <c r="S181" i="1" s="1"/>
  <c r="R177" i="1"/>
  <c r="S177" i="1" s="1"/>
  <c r="R173" i="1"/>
  <c r="S173" i="1" s="1"/>
  <c r="R169" i="1"/>
  <c r="S169" i="1" s="1"/>
  <c r="R165" i="1"/>
  <c r="S165" i="1" s="1"/>
  <c r="R161" i="1"/>
  <c r="S161" i="1" s="1"/>
  <c r="R157" i="1"/>
  <c r="S157" i="1" s="1"/>
  <c r="R153" i="1"/>
  <c r="S153" i="1" s="1"/>
  <c r="R149" i="1"/>
  <c r="S149" i="1" s="1"/>
  <c r="R145" i="1"/>
  <c r="S145" i="1" s="1"/>
  <c r="R141" i="1"/>
  <c r="S141" i="1" s="1"/>
  <c r="R137" i="1"/>
  <c r="S137" i="1" s="1"/>
  <c r="R133" i="1"/>
  <c r="S133" i="1" s="1"/>
  <c r="R129" i="1"/>
  <c r="S129" i="1" s="1"/>
  <c r="R125" i="1"/>
  <c r="S125" i="1" s="1"/>
  <c r="R121" i="1"/>
  <c r="S121" i="1" s="1"/>
  <c r="R117" i="1"/>
  <c r="S117" i="1" s="1"/>
  <c r="R113" i="1"/>
  <c r="S113" i="1" s="1"/>
  <c r="R109" i="1"/>
  <c r="S109" i="1" s="1"/>
  <c r="R105" i="1"/>
  <c r="S105" i="1" s="1"/>
  <c r="R101" i="1"/>
  <c r="S101" i="1" s="1"/>
  <c r="R97" i="1"/>
  <c r="S97" i="1" s="1"/>
  <c r="R93" i="1"/>
  <c r="S93" i="1" s="1"/>
  <c r="R89" i="1"/>
  <c r="S89" i="1" s="1"/>
  <c r="R85" i="1"/>
  <c r="S85" i="1" s="1"/>
  <c r="R81" i="1"/>
  <c r="S81" i="1" s="1"/>
  <c r="R77" i="1"/>
  <c r="S77" i="1" s="1"/>
  <c r="R73" i="1"/>
  <c r="S73" i="1" s="1"/>
  <c r="R69" i="1"/>
  <c r="S69" i="1" s="1"/>
  <c r="R65" i="1"/>
  <c r="S65" i="1" s="1"/>
  <c r="R61" i="1"/>
  <c r="S61" i="1" s="1"/>
  <c r="R57" i="1"/>
  <c r="S57" i="1" s="1"/>
  <c r="R53" i="1"/>
  <c r="S53" i="1" s="1"/>
  <c r="R49" i="1"/>
  <c r="S49" i="1" s="1"/>
  <c r="R45" i="1"/>
  <c r="S45" i="1" s="1"/>
  <c r="R41" i="1"/>
  <c r="S41" i="1" s="1"/>
  <c r="R37" i="1"/>
  <c r="S37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372" i="1"/>
  <c r="S372" i="1" s="1"/>
  <c r="R368" i="1"/>
  <c r="S368" i="1" s="1"/>
  <c r="R364" i="1"/>
  <c r="S364" i="1" s="1"/>
  <c r="R360" i="1"/>
  <c r="S360" i="1" s="1"/>
  <c r="R356" i="1"/>
  <c r="S356" i="1" s="1"/>
  <c r="R352" i="1"/>
  <c r="S352" i="1" s="1"/>
  <c r="R348" i="1"/>
  <c r="S348" i="1" s="1"/>
  <c r="R344" i="1"/>
  <c r="S344" i="1" s="1"/>
  <c r="R340" i="1"/>
  <c r="S340" i="1" s="1"/>
  <c r="R336" i="1"/>
  <c r="S336" i="1" s="1"/>
  <c r="R332" i="1"/>
  <c r="S332" i="1" s="1"/>
  <c r="R328" i="1"/>
  <c r="S328" i="1" s="1"/>
  <c r="R324" i="1"/>
  <c r="S324" i="1" s="1"/>
  <c r="R320" i="1"/>
  <c r="S320" i="1" s="1"/>
  <c r="R316" i="1"/>
  <c r="S316" i="1" s="1"/>
  <c r="R312" i="1"/>
  <c r="S312" i="1" s="1"/>
  <c r="R308" i="1"/>
  <c r="S308" i="1" s="1"/>
  <c r="R304" i="1"/>
  <c r="S304" i="1" s="1"/>
  <c r="R300" i="1"/>
  <c r="S300" i="1" s="1"/>
  <c r="R296" i="1"/>
  <c r="S296" i="1" s="1"/>
  <c r="R292" i="1"/>
  <c r="S292" i="1" s="1"/>
  <c r="R288" i="1"/>
  <c r="S288" i="1" s="1"/>
  <c r="R284" i="1"/>
  <c r="S284" i="1" s="1"/>
  <c r="R280" i="1"/>
  <c r="S280" i="1" s="1"/>
  <c r="R276" i="1"/>
  <c r="S276" i="1" s="1"/>
  <c r="R272" i="1"/>
  <c r="S272" i="1" s="1"/>
  <c r="R268" i="1"/>
  <c r="S268" i="1" s="1"/>
  <c r="R264" i="1"/>
  <c r="S264" i="1" s="1"/>
  <c r="R260" i="1"/>
  <c r="S260" i="1" s="1"/>
  <c r="R256" i="1"/>
  <c r="S256" i="1" s="1"/>
  <c r="R252" i="1"/>
  <c r="S252" i="1" s="1"/>
  <c r="R248" i="1"/>
  <c r="S248" i="1" s="1"/>
  <c r="R244" i="1"/>
  <c r="S244" i="1" s="1"/>
  <c r="R240" i="1"/>
  <c r="S240" i="1" s="1"/>
  <c r="R236" i="1"/>
  <c r="S236" i="1" s="1"/>
  <c r="R232" i="1"/>
  <c r="S232" i="1" s="1"/>
  <c r="R228" i="1"/>
  <c r="S228" i="1" s="1"/>
  <c r="R224" i="1"/>
  <c r="S224" i="1" s="1"/>
  <c r="R220" i="1"/>
  <c r="S220" i="1" s="1"/>
  <c r="R216" i="1"/>
  <c r="S216" i="1" s="1"/>
  <c r="R212" i="1"/>
  <c r="S212" i="1" s="1"/>
  <c r="R208" i="1"/>
  <c r="S208" i="1" s="1"/>
  <c r="R204" i="1"/>
  <c r="S204" i="1" s="1"/>
  <c r="R200" i="1"/>
  <c r="S200" i="1" s="1"/>
  <c r="R196" i="1"/>
  <c r="S196" i="1" s="1"/>
  <c r="R192" i="1"/>
  <c r="S192" i="1" s="1"/>
  <c r="R188" i="1"/>
  <c r="S188" i="1" s="1"/>
  <c r="R184" i="1"/>
  <c r="S184" i="1" s="1"/>
  <c r="R180" i="1"/>
  <c r="S180" i="1" s="1"/>
  <c r="R176" i="1"/>
  <c r="S176" i="1" s="1"/>
  <c r="R172" i="1"/>
  <c r="S172" i="1" s="1"/>
  <c r="R168" i="1"/>
  <c r="S168" i="1" s="1"/>
  <c r="R164" i="1"/>
  <c r="S164" i="1" s="1"/>
  <c r="R160" i="1"/>
  <c r="S160" i="1" s="1"/>
  <c r="R156" i="1"/>
  <c r="S156" i="1" s="1"/>
  <c r="R152" i="1"/>
  <c r="S152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116" i="1"/>
  <c r="S116" i="1" s="1"/>
  <c r="R112" i="1"/>
  <c r="S112" i="1" s="1"/>
  <c r="R108" i="1"/>
  <c r="S108" i="1" s="1"/>
  <c r="R104" i="1"/>
  <c r="S104" i="1" s="1"/>
  <c r="R100" i="1"/>
  <c r="S100" i="1" s="1"/>
  <c r="R96" i="1"/>
  <c r="S96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68" i="1"/>
  <c r="S68" i="1" s="1"/>
  <c r="R64" i="1"/>
  <c r="S64" i="1" s="1"/>
  <c r="R60" i="1"/>
  <c r="S60" i="1" s="1"/>
  <c r="R56" i="1"/>
  <c r="S56" i="1" s="1"/>
  <c r="R52" i="1"/>
  <c r="S52" i="1" s="1"/>
  <c r="R48" i="1"/>
  <c r="S48" i="1" s="1"/>
  <c r="R44" i="1"/>
  <c r="S44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371" i="1"/>
  <c r="S371" i="1" s="1"/>
  <c r="R367" i="1"/>
  <c r="S367" i="1" s="1"/>
  <c r="R363" i="1"/>
  <c r="S363" i="1" s="1"/>
  <c r="R359" i="1"/>
  <c r="S359" i="1" s="1"/>
  <c r="R355" i="1"/>
  <c r="S355" i="1" s="1"/>
  <c r="R351" i="1"/>
  <c r="S351" i="1" s="1"/>
  <c r="R347" i="1"/>
  <c r="S347" i="1" s="1"/>
  <c r="R343" i="1"/>
  <c r="S343" i="1" s="1"/>
  <c r="R339" i="1"/>
  <c r="S339" i="1" s="1"/>
  <c r="R335" i="1"/>
  <c r="S335" i="1" s="1"/>
  <c r="R331" i="1"/>
  <c r="S331" i="1" s="1"/>
  <c r="R327" i="1"/>
  <c r="S327" i="1" s="1"/>
  <c r="R323" i="1"/>
  <c r="S323" i="1" s="1"/>
  <c r="R319" i="1"/>
  <c r="S319" i="1" s="1"/>
  <c r="R315" i="1"/>
  <c r="S315" i="1" s="1"/>
  <c r="R311" i="1"/>
  <c r="S311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31" i="1"/>
  <c r="S131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103" i="1"/>
  <c r="S103" i="1" s="1"/>
  <c r="R99" i="1"/>
  <c r="S99" i="1" s="1"/>
  <c r="R95" i="1"/>
  <c r="S95" i="1" s="1"/>
  <c r="R91" i="1"/>
  <c r="S91" i="1" s="1"/>
  <c r="R87" i="1"/>
  <c r="S87" i="1" s="1"/>
  <c r="R83" i="1"/>
  <c r="S83" i="1" s="1"/>
  <c r="R79" i="1"/>
  <c r="S79" i="1" s="1"/>
  <c r="R75" i="1"/>
  <c r="S75" i="1" s="1"/>
  <c r="R71" i="1"/>
  <c r="S71" i="1" s="1"/>
  <c r="R67" i="1"/>
  <c r="S67" i="1" s="1"/>
  <c r="R63" i="1"/>
  <c r="S63" i="1" s="1"/>
  <c r="R59" i="1"/>
  <c r="S59" i="1" s="1"/>
  <c r="R55" i="1"/>
  <c r="S55" i="1" s="1"/>
  <c r="R51" i="1"/>
  <c r="S51" i="1" s="1"/>
  <c r="R47" i="1"/>
  <c r="S47" i="1" s="1"/>
  <c r="R43" i="1"/>
  <c r="S43" i="1" s="1"/>
  <c r="R39" i="1"/>
  <c r="S39" i="1" s="1"/>
  <c r="R35" i="1"/>
  <c r="S35" i="1" s="1"/>
  <c r="R31" i="1"/>
  <c r="S31" i="1" s="1"/>
  <c r="R27" i="1"/>
  <c r="S27" i="1" s="1"/>
  <c r="R23" i="1"/>
  <c r="S23" i="1" s="1"/>
  <c r="R19" i="1"/>
  <c r="S19" i="1" s="1"/>
  <c r="R15" i="1"/>
  <c r="S15" i="1" s="1"/>
  <c r="J4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7" i="1"/>
  <c r="J36" i="1" s="1"/>
  <c r="K36" i="1" s="1"/>
  <c r="J249" i="1" l="1"/>
  <c r="K249" i="1" s="1"/>
  <c r="J20" i="1"/>
  <c r="K20" i="1" s="1"/>
  <c r="J7" i="1"/>
  <c r="K7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K347" i="1" s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K267" i="1" s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K242" i="1" s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2" i="1"/>
  <c r="K32" i="1" s="1"/>
  <c r="J28" i="1"/>
  <c r="K28" i="1" s="1"/>
  <c r="J24" i="1"/>
  <c r="K24" i="1" s="1"/>
  <c r="J16" i="1"/>
  <c r="K16" i="1" s="1"/>
  <c r="J12" i="1"/>
  <c r="K12" i="1" s="1"/>
  <c r="J8" i="1"/>
  <c r="K8" i="1" s="1"/>
  <c r="J369" i="1"/>
  <c r="K369" i="1" s="1"/>
  <c r="J365" i="1"/>
  <c r="K365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J293" i="1"/>
  <c r="K293" i="1" s="1"/>
  <c r="J289" i="1"/>
  <c r="K289" i="1" s="1"/>
  <c r="J285" i="1"/>
  <c r="K285" i="1" s="1"/>
  <c r="J281" i="1"/>
  <c r="K281" i="1" s="1"/>
  <c r="J277" i="1"/>
  <c r="K277" i="1" s="1"/>
  <c r="J273" i="1"/>
  <c r="K273" i="1" s="1"/>
  <c r="J269" i="1"/>
  <c r="K269" i="1" s="1"/>
  <c r="J265" i="1"/>
  <c r="K265" i="1" s="1"/>
  <c r="J261" i="1"/>
  <c r="K261" i="1" s="1"/>
  <c r="J257" i="1"/>
  <c r="K257" i="1" s="1"/>
  <c r="J253" i="1"/>
  <c r="K253" i="1" s="1"/>
  <c r="J245" i="1"/>
  <c r="K245" i="1" s="1"/>
  <c r="J241" i="1"/>
  <c r="K241" i="1" s="1"/>
  <c r="J237" i="1"/>
  <c r="K237" i="1" s="1"/>
  <c r="J233" i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K232" i="1" s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8" i="1"/>
  <c r="K148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C2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I4" i="2"/>
  <c r="D8" i="4" s="1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4" i="4" s="1"/>
  <c r="D7" i="4" l="1"/>
  <c r="F4" i="4"/>
  <c r="E4" i="4"/>
  <c r="EK4" i="1"/>
  <c r="EC4" i="1"/>
  <c r="DU4" i="1"/>
  <c r="DM4" i="1"/>
  <c r="DE4" i="1"/>
  <c r="CW4" i="1"/>
  <c r="CO4" i="1"/>
  <c r="CG4" i="1"/>
  <c r="BY4" i="1"/>
  <c r="BQ4" i="1"/>
  <c r="BI4" i="1"/>
  <c r="BA4" i="1"/>
  <c r="AS4" i="1"/>
  <c r="AK4" i="1"/>
  <c r="AC4" i="1"/>
  <c r="U4" i="1"/>
  <c r="M4" i="1"/>
  <c r="E4" i="1"/>
  <c r="G4" i="4" l="1"/>
  <c r="M374" i="1"/>
  <c r="N374" i="1"/>
  <c r="N2" i="1" s="1"/>
  <c r="O374" i="1"/>
  <c r="O2" i="1" s="1"/>
  <c r="U374" i="1"/>
  <c r="V374" i="1"/>
  <c r="V2" i="1" s="1"/>
  <c r="W374" i="1"/>
  <c r="W2" i="1" s="1"/>
  <c r="AC374" i="1"/>
  <c r="AD374" i="1"/>
  <c r="AD2" i="1" s="1"/>
  <c r="AE374" i="1"/>
  <c r="AE2" i="1" s="1"/>
  <c r="AK374" i="1"/>
  <c r="AL374" i="1"/>
  <c r="AL2" i="1" s="1"/>
  <c r="AM374" i="1"/>
  <c r="AM2" i="1" s="1"/>
  <c r="AS374" i="1"/>
  <c r="AT374" i="1"/>
  <c r="AT2" i="1" s="1"/>
  <c r="AU374" i="1"/>
  <c r="AU2" i="1" s="1"/>
  <c r="BA374" i="1"/>
  <c r="BB374" i="1"/>
  <c r="BB2" i="1" s="1"/>
  <c r="BC374" i="1"/>
  <c r="BC2" i="1" s="1"/>
  <c r="BI374" i="1"/>
  <c r="BJ374" i="1"/>
  <c r="BJ2" i="1" s="1"/>
  <c r="BK374" i="1"/>
  <c r="BK2" i="1" s="1"/>
  <c r="BQ374" i="1"/>
  <c r="BR374" i="1"/>
  <c r="BR2" i="1" s="1"/>
  <c r="BS374" i="1"/>
  <c r="BS2" i="1" s="1"/>
  <c r="BY374" i="1"/>
  <c r="BZ374" i="1"/>
  <c r="BZ2" i="1" s="1"/>
  <c r="CA374" i="1"/>
  <c r="CA2" i="1" s="1"/>
  <c r="CG374" i="1"/>
  <c r="CH374" i="1"/>
  <c r="CH2" i="1" s="1"/>
  <c r="CI374" i="1"/>
  <c r="CI2" i="1" s="1"/>
  <c r="CO374" i="1"/>
  <c r="CP374" i="1"/>
  <c r="CP2" i="1" s="1"/>
  <c r="CQ374" i="1"/>
  <c r="CQ2" i="1" s="1"/>
  <c r="CW374" i="1"/>
  <c r="CX374" i="1"/>
  <c r="CX2" i="1" s="1"/>
  <c r="CY374" i="1"/>
  <c r="CY2" i="1" s="1"/>
  <c r="DE374" i="1"/>
  <c r="DF374" i="1"/>
  <c r="DF2" i="1" s="1"/>
  <c r="DG374" i="1"/>
  <c r="DG2" i="1" s="1"/>
  <c r="DM374" i="1"/>
  <c r="DN374" i="1"/>
  <c r="DN2" i="1" s="1"/>
  <c r="DO374" i="1"/>
  <c r="DO2" i="1" s="1"/>
  <c r="DU374" i="1"/>
  <c r="DV374" i="1"/>
  <c r="DV2" i="1" s="1"/>
  <c r="DW374" i="1"/>
  <c r="DW2" i="1" s="1"/>
  <c r="EC374" i="1"/>
  <c r="ED374" i="1"/>
  <c r="ED2" i="1" s="1"/>
  <c r="EE374" i="1"/>
  <c r="EE2" i="1" s="1"/>
  <c r="EK374" i="1"/>
  <c r="EL374" i="1"/>
  <c r="EL2" i="1" s="1"/>
  <c r="EM374" i="1"/>
  <c r="EM2" i="1" s="1"/>
  <c r="F374" i="1"/>
  <c r="F2" i="1" s="1"/>
  <c r="G374" i="1"/>
  <c r="G2" i="1" s="1"/>
  <c r="E374" i="1"/>
  <c r="AQ4" i="1" l="1"/>
  <c r="AY4" i="1"/>
  <c r="CE4" i="1"/>
  <c r="EK2" i="1"/>
  <c r="EK376" i="1"/>
  <c r="L20" i="2" s="1"/>
  <c r="EC2" i="1"/>
  <c r="EC376" i="1"/>
  <c r="L19" i="2" s="1"/>
  <c r="DU2" i="1"/>
  <c r="DU376" i="1"/>
  <c r="L18" i="2" s="1"/>
  <c r="DM2" i="1"/>
  <c r="DM376" i="1"/>
  <c r="L17" i="2" s="1"/>
  <c r="DE2" i="1"/>
  <c r="DE376" i="1"/>
  <c r="L16" i="2" s="1"/>
  <c r="CW2" i="1"/>
  <c r="CW376" i="1"/>
  <c r="L15" i="2" s="1"/>
  <c r="CO2" i="1"/>
  <c r="CO376" i="1"/>
  <c r="L14" i="2" s="1"/>
  <c r="CG2" i="1"/>
  <c r="CG376" i="1"/>
  <c r="L13" i="2" s="1"/>
  <c r="M13" i="2" s="1"/>
  <c r="BY2" i="1"/>
  <c r="BY376" i="1"/>
  <c r="L12" i="2" s="1"/>
  <c r="M12" i="2" s="1"/>
  <c r="BQ2" i="1"/>
  <c r="BW4" i="1" s="1"/>
  <c r="BQ376" i="1"/>
  <c r="L11" i="2" s="1"/>
  <c r="M11" i="2" s="1"/>
  <c r="BI2" i="1"/>
  <c r="BO4" i="1" s="1"/>
  <c r="BI376" i="1"/>
  <c r="L10" i="2" s="1"/>
  <c r="M10" i="2" s="1"/>
  <c r="BA2" i="1"/>
  <c r="BA376" i="1"/>
  <c r="L9" i="2" s="1"/>
  <c r="AS2" i="1"/>
  <c r="AS376" i="1"/>
  <c r="L8" i="2" s="1"/>
  <c r="M8" i="2" s="1"/>
  <c r="AK2" i="1"/>
  <c r="AK376" i="1"/>
  <c r="L7" i="2" s="1"/>
  <c r="M7" i="2" s="1"/>
  <c r="AC2" i="1"/>
  <c r="AI4" i="1" s="1"/>
  <c r="AC376" i="1"/>
  <c r="L6" i="2" s="1"/>
  <c r="M6" i="2" s="1"/>
  <c r="U2" i="1"/>
  <c r="AA4" i="1" s="1"/>
  <c r="U376" i="1"/>
  <c r="L5" i="2" s="1"/>
  <c r="M5" i="2" s="1"/>
  <c r="E2" i="1"/>
  <c r="K4" i="1" s="1"/>
  <c r="E376" i="1"/>
  <c r="L3" i="2" s="1"/>
  <c r="M3" i="2" s="1"/>
  <c r="M2" i="1"/>
  <c r="S4" i="1" s="1"/>
  <c r="M376" i="1"/>
  <c r="L4" i="2" s="1"/>
  <c r="M4" i="2" s="1"/>
  <c r="H4" i="4" l="1"/>
  <c r="J4" i="4" l="1"/>
  <c r="L4" i="4"/>
</calcChain>
</file>

<file path=xl/sharedStrings.xml><?xml version="1.0" encoding="utf-8"?>
<sst xmlns="http://schemas.openxmlformats.org/spreadsheetml/2006/main" count="140" uniqueCount="41">
  <si>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</si>
  <si>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</si>
  <si>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</si>
  <si>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</si>
  <si>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</si>
  <si>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</si>
  <si>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</si>
  <si>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</si>
  <si>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</si>
  <si>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</si>
  <si>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</si>
  <si>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</si>
  <si>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</si>
  <si>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</si>
  <si>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</si>
  <si>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وائل مترى ناشد</t>
  </si>
  <si>
    <t>ادور فوزى عزمى</t>
  </si>
  <si>
    <t>بيتر نور مفيد</t>
  </si>
  <si>
    <t>كرم سميع وردى</t>
  </si>
  <si>
    <t>اجمالى المستنفذ</t>
  </si>
  <si>
    <t>المتبقى من الرصيد</t>
  </si>
  <si>
    <t>الاسم</t>
  </si>
  <si>
    <t>سامح بلامون عبد السيد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</si>
  <si>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</si>
  <si>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</si>
  <si>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</si>
  <si>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</si>
  <si>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</si>
  <si>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</si>
  <si>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</si>
  <si>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كرم نعيم جورجيوس</t>
  </si>
  <si>
    <t>المتبقى من رصيد السنة</t>
  </si>
  <si>
    <t>عقوبة تأخير</t>
  </si>
  <si>
    <t>هدرا وحيد دكران</t>
  </si>
  <si>
    <t>مينا غطاس برتوس</t>
  </si>
  <si>
    <t>نصحى مقار نصحى</t>
  </si>
  <si>
    <t>اميل رفعت بساده</t>
  </si>
  <si>
    <t>المتبقى</t>
  </si>
  <si>
    <t>الرصيد</t>
  </si>
  <si>
    <t>التبقى</t>
  </si>
  <si>
    <t>ابانوب سعيد وصفى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</si>
</sst>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9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3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9" borderId="18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6" fillId="0" borderId="18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2" fontId="0" fillId="0" borderId="18" xfId="0" applyNumberForma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19" xfId="0" applyBorder="1" applyAlignment="1" applyProtection="1"/>
    <xf numFmtId="0" fontId="0" fillId="0" borderId="0" xfId="0" applyBorder="1" applyAlignment="1" applyProtection="1"/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right" vertical="center" inden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 indent="1"/>
    </xf>
    <xf numFmtId="0" fontId="0" fillId="0" borderId="0" xfId="0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2" fontId="6" fillId="0" borderId="18" xfId="0" applyNumberFormat="1" applyFont="1" applyBorder="1" applyAlignment="1" applyProtection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14" borderId="21" xfId="0" applyFont="1" applyFill="1" applyBorder="1" applyAlignment="1">
      <alignment horizontal="center" vertical="center"/>
    </xf>
    <xf numFmtId="0" fontId="6" fillId="15" borderId="22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2" fontId="4" fillId="14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 textRotation="90"/>
    </xf>
    <xf numFmtId="0" fontId="2" fillId="2" borderId="14" xfId="0" applyFont="1" applyFill="1" applyBorder="1" applyAlignment="1">
      <alignment horizontal="center" vertical="center" textRotation="90"/>
    </xf>
    <xf numFmtId="0" fontId="2" fillId="3" borderId="14" xfId="0" applyFont="1" applyFill="1" applyBorder="1" applyAlignment="1">
      <alignment horizontal="center" vertical="center" textRotation="90"/>
    </xf>
    <xf numFmtId="0" fontId="2" fillId="4" borderId="14" xfId="0" applyFont="1" applyFill="1" applyBorder="1" applyAlignment="1">
      <alignment horizontal="center" vertical="center" textRotation="90"/>
    </xf>
    <xf numFmtId="0" fontId="2" fillId="5" borderId="14" xfId="0" applyFont="1" applyFill="1" applyBorder="1" applyAlignment="1">
      <alignment horizontal="center" vertical="center" textRotation="90"/>
    </xf>
    <xf numFmtId="0" fontId="2" fillId="6" borderId="14" xfId="0" applyFont="1" applyFill="1" applyBorder="1" applyAlignment="1">
      <alignment horizontal="center" vertical="center" textRotation="90"/>
    </xf>
    <xf numFmtId="0" fontId="2" fillId="7" borderId="14" xfId="0" applyFont="1" applyFill="1" applyBorder="1" applyAlignment="1">
      <alignment horizontal="center" vertical="center" textRotation="90"/>
    </xf>
    <xf numFmtId="0" fontId="2" fillId="8" borderId="14" xfId="0" applyFont="1" applyFill="1" applyBorder="1" applyAlignment="1">
      <alignment horizontal="center" vertical="center" textRotation="90"/>
    </xf>
    <xf numFmtId="0" fontId="2" fillId="9" borderId="14" xfId="0" applyFont="1" applyFill="1" applyBorder="1" applyAlignment="1">
      <alignment horizontal="center" vertical="center" textRotation="90"/>
    </xf>
    <xf numFmtId="0" fontId="2" fillId="10" borderId="14" xfId="0" applyFont="1" applyFill="1" applyBorder="1" applyAlignment="1">
      <alignment horizontal="center" vertical="center" textRotation="90"/>
    </xf>
    <xf numFmtId="0" fontId="2" fillId="11" borderId="14" xfId="0" applyFont="1" applyFill="1" applyBorder="1" applyAlignment="1">
      <alignment horizontal="center" vertical="center" textRotation="90"/>
    </xf>
    <xf numFmtId="0" fontId="2" fillId="12" borderId="14" xfId="0" applyFont="1" applyFill="1" applyBorder="1" applyAlignment="1">
      <alignment horizontal="center" vertical="center" textRotation="90"/>
    </xf>
    <xf numFmtId="2" fontId="7" fillId="20" borderId="1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FCC"/>
      <color rgb="FF66CC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tabSelected="1" workbookViewId="0">
      <pane ySplit="2" topLeftCell="A3" activePane="bottomLeft" state="frozen"/>
      <selection pane="bottomLeft" activeCell="C10" sqref="C10"/>
    </sheetView>
  </sheetViews>
  <sheetFormatPr defaultRowHeight="13.8" x14ac:dyDescent="0.25"/>
  <cols>
    <col min="1" max="1" width="1.69921875" style="47" customWidth="1"/>
    <col min="2" max="2" width="19.19921875" style="46" customWidth="1"/>
    <col min="3" max="4" width="8.796875" style="47"/>
    <col min="5" max="5" width="11" style="47" customWidth="1"/>
    <col min="6" max="7" width="1.296875" style="47" customWidth="1"/>
    <col min="8" max="8" width="6.3984375" style="47" customWidth="1"/>
    <col min="9" max="9" width="15.09765625" style="47" bestFit="1" customWidth="1"/>
    <col min="10" max="10" width="8.69921875" style="47" bestFit="1" customWidth="1"/>
    <col min="11" max="11" width="12.5" style="47" bestFit="1" customWidth="1"/>
    <col min="12" max="12" width="13.19921875" style="47" bestFit="1" customWidth="1"/>
    <col min="13" max="16384" width="8.796875" style="47"/>
  </cols>
  <sheetData>
    <row r="1" spans="2:15" ht="13.8" customHeight="1" thickBot="1" x14ac:dyDescent="0.3"/>
    <row r="2" spans="2:15" s="50" customFormat="1" ht="19.8" customHeight="1" thickBot="1" x14ac:dyDescent="0.3">
      <c r="B2" s="43" t="s">
        <v>21</v>
      </c>
      <c r="C2" s="43" t="s">
        <v>12</v>
      </c>
      <c r="D2" s="43" t="s">
        <v>13</v>
      </c>
      <c r="E2" s="43" t="s">
        <v>14</v>
      </c>
      <c r="F2" s="49"/>
      <c r="H2" s="48" t="s">
        <v>23</v>
      </c>
      <c r="I2" s="48" t="s">
        <v>21</v>
      </c>
      <c r="J2" s="48" t="s">
        <v>24</v>
      </c>
      <c r="K2" s="48" t="s">
        <v>25</v>
      </c>
      <c r="L2" s="73" t="s">
        <v>27</v>
      </c>
      <c r="M2" s="75" t="s">
        <v>37</v>
      </c>
    </row>
    <row r="3" spans="2:15" ht="18.600000000000001" customHeight="1" thickBot="1" x14ac:dyDescent="0.3">
      <c r="B3" s="44" t="s">
        <v>22</v>
      </c>
      <c r="C3" s="45">
        <v>89.25</v>
      </c>
      <c r="D3" s="45">
        <v>24</v>
      </c>
      <c r="E3" s="45">
        <v>6</v>
      </c>
      <c r="F3" s="52"/>
      <c r="H3" s="51">
        <v>1</v>
      </c>
      <c r="I3" s="51" t="str">
        <f>B3</f>
        <v>سامح بلامون عبد السيد</v>
      </c>
      <c r="J3" s="51">
        <f>C3</f>
        <v>89.25</v>
      </c>
      <c r="K3" s="51">
        <f>SUM(D3:E3)</f>
        <v>30</v>
      </c>
      <c r="L3" s="74">
        <f>الاجازات!E376</f>
        <v>17.75</v>
      </c>
      <c r="M3" s="76">
        <f>SUM(J3:K3)-L3</f>
        <v>101.5</v>
      </c>
    </row>
    <row r="4" spans="2:15" ht="18.600000000000001" customHeight="1" thickBot="1" x14ac:dyDescent="0.3">
      <c r="B4" s="44" t="s">
        <v>15</v>
      </c>
      <c r="C4" s="45">
        <v>60.5</v>
      </c>
      <c r="D4" s="45">
        <v>24</v>
      </c>
      <c r="E4" s="45">
        <v>6</v>
      </c>
      <c r="F4" s="52"/>
      <c r="H4" s="51">
        <v>2</v>
      </c>
      <c r="I4" s="51" t="str">
        <f t="shared" ref="I4:I20" si="0">B4</f>
        <v>وائل مترى ناشد</v>
      </c>
      <c r="J4" s="51">
        <f t="shared" ref="J4:J20" si="1">C4</f>
        <v>60.5</v>
      </c>
      <c r="K4" s="51">
        <f t="shared" ref="K4:K20" si="2">SUM(D4:E4)</f>
        <v>30</v>
      </c>
      <c r="L4" s="74">
        <f>الاجازات!M376</f>
        <v>13.5</v>
      </c>
      <c r="M4" s="76">
        <f t="shared" ref="M4:M20" si="3">SUM(J4:K4)-L4</f>
        <v>77</v>
      </c>
    </row>
    <row r="5" spans="2:15" ht="18.600000000000001" customHeight="1" thickBot="1" x14ac:dyDescent="0.3">
      <c r="B5" s="44" t="s">
        <v>16</v>
      </c>
      <c r="C5" s="45">
        <v>35.25</v>
      </c>
      <c r="D5" s="45">
        <v>24</v>
      </c>
      <c r="E5" s="45">
        <v>6</v>
      </c>
      <c r="F5" s="52"/>
      <c r="H5" s="51">
        <v>3</v>
      </c>
      <c r="I5" s="51" t="str">
        <f t="shared" si="0"/>
        <v>ادور فوزى عزمى</v>
      </c>
      <c r="J5" s="51">
        <f t="shared" si="1"/>
        <v>35.25</v>
      </c>
      <c r="K5" s="51">
        <f t="shared" si="2"/>
        <v>30</v>
      </c>
      <c r="L5" s="74">
        <f>الاجازات!U376</f>
        <v>23</v>
      </c>
      <c r="M5" s="76">
        <f t="shared" si="3"/>
        <v>42.25</v>
      </c>
    </row>
    <row r="6" spans="2:15" ht="18.600000000000001" customHeight="1" thickBot="1" x14ac:dyDescent="0.3">
      <c r="B6" s="44" t="s">
        <v>17</v>
      </c>
      <c r="C6" s="45">
        <v>26.25</v>
      </c>
      <c r="D6" s="45">
        <v>15</v>
      </c>
      <c r="E6" s="45">
        <v>6</v>
      </c>
      <c r="F6" s="52"/>
      <c r="H6" s="51">
        <v>4</v>
      </c>
      <c r="I6" s="51" t="str">
        <f t="shared" si="0"/>
        <v>بيتر نور مفيد</v>
      </c>
      <c r="J6" s="51">
        <f t="shared" si="1"/>
        <v>26.25</v>
      </c>
      <c r="K6" s="51">
        <f t="shared" si="2"/>
        <v>21</v>
      </c>
      <c r="L6" s="74">
        <f>الاجازات!AC376</f>
        <v>17</v>
      </c>
      <c r="M6" s="76">
        <f t="shared" si="3"/>
        <v>30.25</v>
      </c>
    </row>
    <row r="7" spans="2:15" ht="18.600000000000001" customHeight="1" thickBot="1" x14ac:dyDescent="0.3">
      <c r="B7" s="44" t="s">
        <v>18</v>
      </c>
      <c r="C7" s="45">
        <v>14.75</v>
      </c>
      <c r="D7" s="45">
        <v>24</v>
      </c>
      <c r="E7" s="45">
        <v>6</v>
      </c>
      <c r="F7" s="52"/>
      <c r="H7" s="51">
        <v>5</v>
      </c>
      <c r="I7" s="51" t="str">
        <f t="shared" si="0"/>
        <v>كرم سميع وردى</v>
      </c>
      <c r="J7" s="51">
        <f t="shared" si="1"/>
        <v>14.75</v>
      </c>
      <c r="K7" s="51">
        <f t="shared" si="2"/>
        <v>30</v>
      </c>
      <c r="L7" s="74">
        <f>الاجازات!AK376</f>
        <v>17.75</v>
      </c>
      <c r="M7" s="76">
        <f t="shared" si="3"/>
        <v>27</v>
      </c>
    </row>
    <row r="8" spans="2:15" ht="18.600000000000001" customHeight="1" thickBot="1" x14ac:dyDescent="0.3">
      <c r="B8" s="44" t="s">
        <v>30</v>
      </c>
      <c r="C8" s="45">
        <v>27.5</v>
      </c>
      <c r="D8" s="45">
        <v>24</v>
      </c>
      <c r="E8" s="45">
        <v>6</v>
      </c>
      <c r="F8" s="52"/>
      <c r="H8" s="51">
        <v>6</v>
      </c>
      <c r="I8" s="51" t="str">
        <f t="shared" si="0"/>
        <v>كرم نعيم جورجيوس</v>
      </c>
      <c r="J8" s="51">
        <f t="shared" si="1"/>
        <v>27.5</v>
      </c>
      <c r="K8" s="51">
        <f t="shared" si="2"/>
        <v>30</v>
      </c>
      <c r="L8" s="74">
        <f>الاجازات!AS376</f>
        <v>18.75</v>
      </c>
      <c r="M8" s="76">
        <f t="shared" si="3"/>
        <v>38.75</v>
      </c>
    </row>
    <row r="9" spans="2:15" ht="18.600000000000001" customHeight="1" thickBot="1" x14ac:dyDescent="0.3">
      <c r="B9" s="44" t="s">
        <v>34</v>
      </c>
      <c r="C9" s="45">
        <v>9.75</v>
      </c>
      <c r="D9" s="45">
        <v>15</v>
      </c>
      <c r="E9" s="45">
        <v>6</v>
      </c>
      <c r="F9" s="52"/>
      <c r="H9" s="51">
        <v>7</v>
      </c>
      <c r="I9" s="51" t="str">
        <f t="shared" si="0"/>
        <v>مينا غطاس برتوس</v>
      </c>
      <c r="J9" s="51">
        <f t="shared" si="1"/>
        <v>9.75</v>
      </c>
      <c r="K9" s="51">
        <f t="shared" si="2"/>
        <v>21</v>
      </c>
      <c r="L9" s="74">
        <f>الاجازات!BA376</f>
        <v>7.5</v>
      </c>
      <c r="M9" s="76">
        <f t="shared" si="3"/>
        <v>23.25</v>
      </c>
    </row>
    <row r="10" spans="2:15" ht="18.600000000000001" customHeight="1" thickBot="1" x14ac:dyDescent="0.3">
      <c r="B10" s="44" t="s">
        <v>33</v>
      </c>
      <c r="C10" s="45">
        <v>4.5</v>
      </c>
      <c r="D10" s="45">
        <v>15</v>
      </c>
      <c r="E10" s="45">
        <v>6</v>
      </c>
      <c r="F10" s="52"/>
      <c r="H10" s="51">
        <v>8</v>
      </c>
      <c r="I10" s="51" t="str">
        <f t="shared" si="0"/>
        <v>هدرا وحيد دكران</v>
      </c>
      <c r="J10" s="51">
        <f t="shared" si="1"/>
        <v>4.5</v>
      </c>
      <c r="K10" s="51">
        <f t="shared" si="2"/>
        <v>21</v>
      </c>
      <c r="L10" s="74">
        <f>الاجازات!BI376</f>
        <v>17</v>
      </c>
      <c r="M10" s="76">
        <f t="shared" si="3"/>
        <v>8.5</v>
      </c>
      <c r="N10" s="53"/>
      <c r="O10" s="53"/>
    </row>
    <row r="11" spans="2:15" ht="18.600000000000001" customHeight="1" thickBot="1" x14ac:dyDescent="0.3">
      <c r="B11" s="44" t="s">
        <v>35</v>
      </c>
      <c r="C11" s="45">
        <v>1.75</v>
      </c>
      <c r="D11" s="45">
        <v>15</v>
      </c>
      <c r="E11" s="45">
        <v>6</v>
      </c>
      <c r="F11" s="52"/>
      <c r="H11" s="51">
        <v>9</v>
      </c>
      <c r="I11" s="51" t="str">
        <f t="shared" si="0"/>
        <v>نصحى مقار نصحى</v>
      </c>
      <c r="J11" s="51">
        <f t="shared" si="1"/>
        <v>1.75</v>
      </c>
      <c r="K11" s="51">
        <f t="shared" si="2"/>
        <v>21</v>
      </c>
      <c r="L11" s="74">
        <f>الاجازات!BQ376</f>
        <v>17.25</v>
      </c>
      <c r="M11" s="76">
        <f t="shared" si="3"/>
        <v>5.5</v>
      </c>
      <c r="N11" s="53"/>
      <c r="O11" s="53"/>
    </row>
    <row r="12" spans="2:15" ht="18.600000000000001" customHeight="1" thickBot="1" x14ac:dyDescent="0.3">
      <c r="B12" s="44" t="s">
        <v>36</v>
      </c>
      <c r="C12" s="45">
        <v>0</v>
      </c>
      <c r="D12" s="45">
        <v>10</v>
      </c>
      <c r="E12" s="45">
        <v>4</v>
      </c>
      <c r="F12" s="52"/>
      <c r="H12" s="51">
        <v>10</v>
      </c>
      <c r="I12" s="51" t="str">
        <f t="shared" si="0"/>
        <v>اميل رفعت بساده</v>
      </c>
      <c r="J12" s="51">
        <f t="shared" si="1"/>
        <v>0</v>
      </c>
      <c r="K12" s="51">
        <f t="shared" si="2"/>
        <v>14</v>
      </c>
      <c r="L12" s="74">
        <f>الاجازات!BY376</f>
        <v>14</v>
      </c>
      <c r="M12" s="76">
        <f t="shared" si="3"/>
        <v>0</v>
      </c>
      <c r="N12" s="53"/>
      <c r="O12" s="53"/>
    </row>
    <row r="13" spans="2:15" ht="18.600000000000001" customHeight="1" thickBot="1" x14ac:dyDescent="0.3">
      <c r="B13" s="44" t="s">
        <v>40</v>
      </c>
      <c r="C13" s="45">
        <v>0</v>
      </c>
      <c r="D13" s="45">
        <v>4.25</v>
      </c>
      <c r="E13" s="45">
        <v>1</v>
      </c>
      <c r="F13" s="52"/>
      <c r="H13" s="51">
        <v>11</v>
      </c>
      <c r="I13" s="51" t="str">
        <f t="shared" si="0"/>
        <v>ابانوب سعيد وصفى</v>
      </c>
      <c r="J13" s="51">
        <f t="shared" si="1"/>
        <v>0</v>
      </c>
      <c r="K13" s="51">
        <f t="shared" si="2"/>
        <v>5.25</v>
      </c>
      <c r="L13" s="74">
        <f>الاجازات!CG376</f>
        <v>1.5</v>
      </c>
      <c r="M13" s="76">
        <f t="shared" si="3"/>
        <v>3.75</v>
      </c>
      <c r="N13" s="53"/>
      <c r="O13" s="53"/>
    </row>
    <row r="14" spans="2:15" ht="18.600000000000001" customHeight="1" thickBot="1" x14ac:dyDescent="0.3">
      <c r="B14" s="44"/>
      <c r="C14" s="45"/>
      <c r="D14" s="45"/>
      <c r="E14" s="45"/>
      <c r="F14" s="52"/>
      <c r="H14" s="51">
        <v>12</v>
      </c>
      <c r="I14" s="51">
        <f t="shared" si="0"/>
        <v>0</v>
      </c>
      <c r="J14" s="51">
        <f t="shared" si="1"/>
        <v>0</v>
      </c>
      <c r="K14" s="51">
        <f t="shared" si="2"/>
        <v>0</v>
      </c>
      <c r="L14" s="74">
        <f>الاجازات!CO376</f>
        <v>0</v>
      </c>
      <c r="M14" s="76">
        <f t="shared" si="3"/>
        <v>0</v>
      </c>
      <c r="N14" s="53"/>
      <c r="O14" s="53"/>
    </row>
    <row r="15" spans="2:15" ht="18.600000000000001" customHeight="1" thickBot="1" x14ac:dyDescent="0.3">
      <c r="B15" s="44"/>
      <c r="C15" s="45"/>
      <c r="D15" s="45"/>
      <c r="E15" s="45"/>
      <c r="F15" s="52"/>
      <c r="H15" s="51">
        <v>13</v>
      </c>
      <c r="I15" s="51">
        <f t="shared" si="0"/>
        <v>0</v>
      </c>
      <c r="J15" s="51">
        <f t="shared" si="1"/>
        <v>0</v>
      </c>
      <c r="K15" s="51">
        <f t="shared" si="2"/>
        <v>0</v>
      </c>
      <c r="L15" s="74">
        <f>الاجازات!CW376</f>
        <v>0</v>
      </c>
      <c r="M15" s="76">
        <f t="shared" si="3"/>
        <v>0</v>
      </c>
      <c r="N15" s="53"/>
      <c r="O15" s="53"/>
    </row>
    <row r="16" spans="2:15" ht="18.600000000000001" customHeight="1" thickBot="1" x14ac:dyDescent="0.3">
      <c r="B16" s="44"/>
      <c r="C16" s="45"/>
      <c r="D16" s="45"/>
      <c r="E16" s="45"/>
      <c r="F16" s="52"/>
      <c r="H16" s="51">
        <v>14</v>
      </c>
      <c r="I16" s="51">
        <f t="shared" si="0"/>
        <v>0</v>
      </c>
      <c r="J16" s="51">
        <f t="shared" si="1"/>
        <v>0</v>
      </c>
      <c r="K16" s="51">
        <f t="shared" si="2"/>
        <v>0</v>
      </c>
      <c r="L16" s="74">
        <f>الاجازات!DE376</f>
        <v>0</v>
      </c>
      <c r="M16" s="76">
        <f t="shared" si="3"/>
        <v>0</v>
      </c>
      <c r="N16" s="53"/>
      <c r="O16" s="53"/>
    </row>
    <row r="17" spans="2:13" ht="18.600000000000001" customHeight="1" thickBot="1" x14ac:dyDescent="0.3">
      <c r="B17" s="44"/>
      <c r="C17" s="45"/>
      <c r="D17" s="45"/>
      <c r="E17" s="45"/>
      <c r="F17" s="52"/>
      <c r="H17" s="51">
        <v>15</v>
      </c>
      <c r="I17" s="51">
        <f t="shared" si="0"/>
        <v>0</v>
      </c>
      <c r="J17" s="51">
        <f t="shared" si="1"/>
        <v>0</v>
      </c>
      <c r="K17" s="51">
        <f t="shared" si="2"/>
        <v>0</v>
      </c>
      <c r="L17" s="74">
        <f>الاجازات!DM376</f>
        <v>0</v>
      </c>
      <c r="M17" s="76">
        <f t="shared" si="3"/>
        <v>0</v>
      </c>
    </row>
    <row r="18" spans="2:13" ht="18.600000000000001" customHeight="1" thickBot="1" x14ac:dyDescent="0.3">
      <c r="B18" s="44"/>
      <c r="C18" s="45"/>
      <c r="D18" s="45"/>
      <c r="E18" s="45"/>
      <c r="F18" s="52"/>
      <c r="H18" s="51">
        <v>16</v>
      </c>
      <c r="I18" s="51">
        <f t="shared" si="0"/>
        <v>0</v>
      </c>
      <c r="J18" s="51">
        <f t="shared" si="1"/>
        <v>0</v>
      </c>
      <c r="K18" s="51">
        <f t="shared" si="2"/>
        <v>0</v>
      </c>
      <c r="L18" s="74">
        <f>الاجازات!DU376</f>
        <v>0</v>
      </c>
      <c r="M18" s="76">
        <f t="shared" si="3"/>
        <v>0</v>
      </c>
    </row>
    <row r="19" spans="2:13" ht="18.600000000000001" customHeight="1" thickBot="1" x14ac:dyDescent="0.3">
      <c r="B19" s="44"/>
      <c r="C19" s="45"/>
      <c r="D19" s="45"/>
      <c r="E19" s="45"/>
      <c r="F19" s="52"/>
      <c r="H19" s="51">
        <v>17</v>
      </c>
      <c r="I19" s="51">
        <f t="shared" si="0"/>
        <v>0</v>
      </c>
      <c r="J19" s="51">
        <f t="shared" si="1"/>
        <v>0</v>
      </c>
      <c r="K19" s="51">
        <f t="shared" si="2"/>
        <v>0</v>
      </c>
      <c r="L19" s="74">
        <f>الاجازات!EC376</f>
        <v>0</v>
      </c>
      <c r="M19" s="76">
        <f t="shared" si="3"/>
        <v>0</v>
      </c>
    </row>
    <row r="20" spans="2:13" ht="18.600000000000001" customHeight="1" thickBot="1" x14ac:dyDescent="0.3">
      <c r="B20" s="44"/>
      <c r="C20" s="45"/>
      <c r="D20" s="45"/>
      <c r="E20" s="45"/>
      <c r="F20" s="52"/>
      <c r="H20" s="51">
        <v>18</v>
      </c>
      <c r="I20" s="51">
        <f t="shared" si="0"/>
        <v>0</v>
      </c>
      <c r="J20" s="51">
        <f t="shared" si="1"/>
        <v>0</v>
      </c>
      <c r="K20" s="51">
        <f t="shared" si="2"/>
        <v>0</v>
      </c>
      <c r="L20" s="74">
        <f>الاجازات!EK376</f>
        <v>0</v>
      </c>
      <c r="M20" s="76">
        <f t="shared" si="3"/>
        <v>0</v>
      </c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sheetProtection sheet="1" objects="1" scenarios="1" selectLockedCells="1"/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R390"/>
  <sheetViews>
    <sheetView rightToLeft="1" zoomScale="64" zoomScaleNormal="64" workbookViewId="0">
      <pane xSplit="3" ySplit="5" topLeftCell="D360" activePane="bottomRight" state="frozen"/>
      <selection pane="topRight" activeCell="D1" sqref="D1"/>
      <selection pane="bottomLeft" activeCell="A5" sqref="A5"/>
      <selection pane="bottomRight" activeCell="N365" sqref="N365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1" bestFit="1" customWidth="1"/>
    <col min="4" max="4" width="1.8984375" customWidth="1"/>
    <col min="5" max="6" width="8.796875" style="5"/>
    <col min="7" max="7" width="8.796875" style="5" customWidth="1"/>
    <col min="8" max="8" width="1.8984375" style="5" customWidth="1"/>
    <col min="9" max="9" width="8.796875" style="60" hidden="1" customWidth="1"/>
    <col min="10" max="10" width="10.09765625" style="60" bestFit="1" customWidth="1"/>
    <col min="11" max="11" width="9.3984375" style="60" bestFit="1" customWidth="1"/>
    <col min="12" max="12" width="1.8984375" style="5" customWidth="1"/>
    <col min="13" max="15" width="8.796875" style="5"/>
    <col min="16" max="16" width="1.8984375" style="5" customWidth="1"/>
    <col min="17" max="17" width="0" style="60" hidden="1" customWidth="1"/>
    <col min="18" max="19" width="8.796875" style="60"/>
    <col min="20" max="20" width="1.8984375" style="5" customWidth="1"/>
    <col min="21" max="23" width="8.796875" style="5"/>
    <col min="24" max="24" width="1.8984375" style="5" customWidth="1"/>
    <col min="25" max="25" width="0" style="60" hidden="1" customWidth="1"/>
    <col min="26" max="27" width="8.796875" style="60"/>
    <col min="28" max="28" width="1.8984375" style="5" customWidth="1"/>
    <col min="29" max="31" width="8.796875" style="5"/>
    <col min="32" max="32" width="1.8984375" style="5" customWidth="1"/>
    <col min="33" max="33" width="0" style="60" hidden="1" customWidth="1"/>
    <col min="34" max="35" width="8.796875" style="60"/>
    <col min="36" max="36" width="1.8984375" style="5" customWidth="1"/>
    <col min="37" max="39" width="8.796875" style="5"/>
    <col min="40" max="40" width="1.8984375" style="5" customWidth="1"/>
    <col min="41" max="41" width="0" style="60" hidden="1" customWidth="1"/>
    <col min="42" max="43" width="8.796875" style="60"/>
    <col min="44" max="44" width="1.8984375" style="5" customWidth="1"/>
    <col min="45" max="47" width="8.796875" style="5"/>
    <col min="48" max="48" width="1.8984375" style="5" customWidth="1"/>
    <col min="49" max="49" width="0" style="60" hidden="1" customWidth="1"/>
    <col min="50" max="51" width="8.796875" style="60"/>
    <col min="52" max="52" width="1.8984375" style="5" customWidth="1"/>
    <col min="53" max="55" width="8.796875" style="5"/>
    <col min="56" max="56" width="1.8984375" style="5" customWidth="1"/>
    <col min="57" max="57" width="0" style="60" hidden="1" customWidth="1"/>
    <col min="58" max="59" width="8.796875" style="60"/>
    <col min="60" max="60" width="1.8984375" style="5" customWidth="1"/>
    <col min="61" max="63" width="8.796875" style="5"/>
    <col min="64" max="64" width="1.8984375" style="5" customWidth="1"/>
    <col min="65" max="65" width="0" style="60" hidden="1" customWidth="1"/>
    <col min="66" max="67" width="8.796875" style="60"/>
    <col min="68" max="68" width="1.8984375" style="5" customWidth="1"/>
    <col min="69" max="71" width="8.796875" style="5"/>
    <col min="72" max="72" width="1.8984375" style="5" customWidth="1"/>
    <col min="73" max="73" width="0" style="60" hidden="1" customWidth="1"/>
    <col min="74" max="75" width="8.796875" style="60"/>
    <col min="76" max="76" width="1.8984375" style="5" customWidth="1"/>
    <col min="77" max="78" width="8.796875" style="5"/>
    <col min="79" max="79" width="8.796875" style="5" customWidth="1"/>
    <col min="80" max="80" width="1.8984375" style="5" customWidth="1"/>
    <col min="81" max="81" width="8.796875" style="60" hidden="1" customWidth="1"/>
    <col min="82" max="83" width="8.796875" style="60" customWidth="1"/>
    <col min="84" max="84" width="1.8984375" style="5" customWidth="1"/>
    <col min="85" max="87" width="8.796875" style="5"/>
    <col min="88" max="88" width="1.8984375" style="5" customWidth="1"/>
    <col min="89" max="91" width="8.796875" style="60"/>
    <col min="92" max="92" width="1.8984375" style="5" customWidth="1"/>
    <col min="93" max="94" width="8.796875" style="5"/>
    <col min="95" max="95" width="8.796875" style="5" customWidth="1"/>
    <col min="96" max="96" width="1.8984375" style="5" customWidth="1"/>
    <col min="97" max="99" width="8.796875" style="60" customWidth="1"/>
    <col min="100" max="100" width="1.8984375" style="5" customWidth="1"/>
    <col min="101" max="103" width="8.796875" style="5"/>
    <col min="104" max="104" width="1.8984375" style="5" customWidth="1"/>
    <col min="105" max="107" width="8.796875" style="60"/>
    <col min="108" max="108" width="1.8984375" style="5" customWidth="1"/>
    <col min="109" max="111" width="8.796875" style="5"/>
    <col min="112" max="112" width="1.8984375" style="5" customWidth="1"/>
    <col min="113" max="115" width="8.796875" style="60"/>
    <col min="116" max="116" width="1.8984375" style="5" customWidth="1"/>
    <col min="117" max="119" width="8.796875" style="5"/>
    <col min="120" max="120" width="1.8984375" style="5" customWidth="1"/>
    <col min="121" max="123" width="8.796875" style="60"/>
    <col min="124" max="124" width="1.8984375" style="5" customWidth="1"/>
    <col min="125" max="127" width="8.796875" style="5"/>
    <col min="128" max="128" width="1.8984375" style="5" customWidth="1"/>
    <col min="129" max="131" width="8.796875" style="60"/>
    <col min="132" max="132" width="1.8984375" style="5" customWidth="1"/>
    <col min="133" max="135" width="8.796875" style="5"/>
    <col min="136" max="136" width="1.8984375" style="5" customWidth="1"/>
    <col min="137" max="139" width="8.796875" style="60"/>
    <col min="140" max="140" width="1.8984375" style="5" customWidth="1"/>
    <col min="141" max="143" width="8.796875" style="5"/>
    <col min="144" max="144" width="1.8984375" style="5" customWidth="1"/>
    <col min="145" max="147" width="8.796875" style="60"/>
    <col min="148" max="148" width="1.8984375" style="5" customWidth="1"/>
  </cols>
  <sheetData>
    <row r="1" spans="2:147" ht="7.2" customHeight="1" x14ac:dyDescent="0.5"/>
    <row r="2" spans="2:147" ht="30" x14ac:dyDescent="0.5">
      <c r="C2" s="10" t="s">
        <v>20</v>
      </c>
      <c r="E2" s="6">
        <f>'الرصيد اول السنة'!C3-الاجازات!E374</f>
        <v>89</v>
      </c>
      <c r="F2" s="7">
        <f>'الرصيد اول السنة'!D3-الاجازات!F374</f>
        <v>9.5</v>
      </c>
      <c r="G2" s="31">
        <f>'الرصيد اول السنة'!E3-الاجازات!G374</f>
        <v>3</v>
      </c>
      <c r="I2" s="61"/>
      <c r="J2" s="67" t="s">
        <v>38</v>
      </c>
      <c r="K2" s="70" t="s">
        <v>37</v>
      </c>
      <c r="M2" s="6">
        <f>'الرصيد اول السنة'!C4-الاجازات!M374</f>
        <v>60</v>
      </c>
      <c r="N2" s="7">
        <f>'الرصيد اول السنة'!D4-الاجازات!N374</f>
        <v>14</v>
      </c>
      <c r="O2" s="31">
        <f>'الرصيد اول السنة'!E4-الاجازات!O374</f>
        <v>3</v>
      </c>
      <c r="Q2" s="61"/>
      <c r="R2" s="67" t="s">
        <v>38</v>
      </c>
      <c r="S2" s="70" t="s">
        <v>37</v>
      </c>
      <c r="U2" s="6">
        <f>'الرصيد اول السنة'!C5-الاجازات!U374</f>
        <v>35</v>
      </c>
      <c r="V2" s="7">
        <f>'الرصيد اول السنة'!D5-الاجازات!V374</f>
        <v>4.25</v>
      </c>
      <c r="W2" s="31">
        <f>'الرصيد اول السنة'!E5-الاجازات!W374</f>
        <v>3</v>
      </c>
      <c r="Y2" s="61"/>
      <c r="Z2" s="67" t="s">
        <v>38</v>
      </c>
      <c r="AA2" s="70" t="s">
        <v>39</v>
      </c>
      <c r="AC2" s="6">
        <f>'الرصيد اول السنة'!C6-الاجازات!AC374</f>
        <v>25.5</v>
      </c>
      <c r="AD2" s="7">
        <f>'الرصيد اول السنة'!D6-الاجازات!AD374</f>
        <v>2.75</v>
      </c>
      <c r="AE2" s="31">
        <f>'الرصيد اول السنة'!E6-الاجازات!AE374</f>
        <v>2</v>
      </c>
      <c r="AG2" s="61"/>
      <c r="AH2" s="67" t="s">
        <v>38</v>
      </c>
      <c r="AI2" s="70" t="s">
        <v>37</v>
      </c>
      <c r="AK2" s="6">
        <f>'الرصيد اول السنة'!C7-الاجازات!AK374</f>
        <v>14.75</v>
      </c>
      <c r="AL2" s="7">
        <f>'الرصيد اول السنة'!D7-الاجازات!AL374</f>
        <v>10.25</v>
      </c>
      <c r="AM2" s="31">
        <f>'الرصيد اول السنة'!E7-الاجازات!AM374</f>
        <v>2</v>
      </c>
      <c r="AO2" s="61"/>
      <c r="AP2" s="67" t="s">
        <v>38</v>
      </c>
      <c r="AQ2" s="70" t="s">
        <v>37</v>
      </c>
      <c r="AS2" s="6">
        <f>'الرصيد اول السنة'!C8-الاجازات!AS374</f>
        <v>27.25</v>
      </c>
      <c r="AT2" s="7">
        <f>'الرصيد اول السنة'!D8-الاجازات!AT374</f>
        <v>8.5</v>
      </c>
      <c r="AU2" s="31">
        <f>'الرصيد اول السنة'!E8-الاجازات!AU374</f>
        <v>3</v>
      </c>
      <c r="AW2" s="61"/>
      <c r="AX2" s="67" t="s">
        <v>38</v>
      </c>
      <c r="AY2" s="70" t="s">
        <v>37</v>
      </c>
      <c r="BA2" s="6">
        <f>'الرصيد اول السنة'!C9-الاجازات!BA374</f>
        <v>9.5</v>
      </c>
      <c r="BB2" s="7">
        <f>'الرصيد اول السنة'!D9-الاجازات!BB374</f>
        <v>8.75</v>
      </c>
      <c r="BC2" s="31">
        <f>'الرصيد اول السنة'!E9-الاجازات!BC374</f>
        <v>5</v>
      </c>
      <c r="BE2" s="61"/>
      <c r="BF2" s="67" t="s">
        <v>38</v>
      </c>
      <c r="BG2" s="70" t="s">
        <v>37</v>
      </c>
      <c r="BI2" s="6">
        <f>'الرصيد اول السنة'!C10-الاجازات!BI374</f>
        <v>4.25</v>
      </c>
      <c r="BJ2" s="7">
        <f>'الرصيد اول السنة'!D10-الاجازات!BJ374</f>
        <v>1.25</v>
      </c>
      <c r="BK2" s="31">
        <f>'الرصيد اول السنة'!E10-الاجازات!BK374</f>
        <v>3</v>
      </c>
      <c r="BM2" s="61"/>
      <c r="BN2" s="67" t="s">
        <v>38</v>
      </c>
      <c r="BO2" s="70" t="s">
        <v>37</v>
      </c>
      <c r="BQ2" s="6">
        <f>'الرصيد اول السنة'!C11-الاجازات!BQ374</f>
        <v>1.5</v>
      </c>
      <c r="BR2" s="7">
        <f>'الرصيد اول السنة'!D11-الاجازات!BR374</f>
        <v>1</v>
      </c>
      <c r="BS2" s="31">
        <f>'الرصيد اول السنة'!E11-الاجازات!BS374</f>
        <v>3</v>
      </c>
      <c r="BU2" s="61"/>
      <c r="BV2" s="67" t="s">
        <v>38</v>
      </c>
      <c r="BW2" s="70" t="s">
        <v>37</v>
      </c>
      <c r="BY2" s="6">
        <f>'الرصيد اول السنة'!C12-الاجازات!BY374</f>
        <v>0</v>
      </c>
      <c r="BZ2" s="7">
        <f>'الرصيد اول السنة'!D12-الاجازات!BZ374</f>
        <v>0</v>
      </c>
      <c r="CA2" s="31">
        <f>'الرصيد اول السنة'!E12-الاجازات!CA374</f>
        <v>0</v>
      </c>
      <c r="CC2" s="61"/>
      <c r="CD2" s="67" t="s">
        <v>38</v>
      </c>
      <c r="CE2" s="70" t="s">
        <v>37</v>
      </c>
      <c r="CG2" s="6">
        <f>'الرصيد اول السنة'!C13-الاجازات!CG374</f>
        <v>0</v>
      </c>
      <c r="CH2" s="7">
        <f>'الرصيد اول السنة'!D13-الاجازات!CH374</f>
        <v>3.75</v>
      </c>
      <c r="CI2" s="31">
        <f>'الرصيد اول السنة'!E13-الاجازات!CI374</f>
        <v>0</v>
      </c>
      <c r="CK2" s="61"/>
      <c r="CL2" s="61"/>
      <c r="CM2" s="61"/>
      <c r="CO2" s="6">
        <f>'الرصيد اول السنة'!C14-الاجازات!CO374</f>
        <v>0</v>
      </c>
      <c r="CP2" s="7">
        <f>'الرصيد اول السنة'!D14-الاجازات!CP374</f>
        <v>0</v>
      </c>
      <c r="CQ2" s="31">
        <f>'الرصيد اول السنة'!E14-الاجازات!CQ374</f>
        <v>0</v>
      </c>
      <c r="CS2" s="61"/>
      <c r="CT2" s="61"/>
      <c r="CU2" s="61"/>
      <c r="CW2" s="6">
        <f>'الرصيد اول السنة'!C15-الاجازات!CW374</f>
        <v>0</v>
      </c>
      <c r="CX2" s="7">
        <f>'الرصيد اول السنة'!D15-الاجازات!CX374</f>
        <v>0</v>
      </c>
      <c r="CY2" s="31">
        <f>'الرصيد اول السنة'!E15-الاجازات!CY374</f>
        <v>0</v>
      </c>
      <c r="DA2" s="61"/>
      <c r="DB2" s="61"/>
      <c r="DC2" s="61"/>
      <c r="DE2" s="6">
        <f>'الرصيد اول السنة'!C16-الاجازات!DE374</f>
        <v>0</v>
      </c>
      <c r="DF2" s="7">
        <f>'الرصيد اول السنة'!D16-الاجازات!DF374</f>
        <v>0</v>
      </c>
      <c r="DG2" s="31">
        <f>'الرصيد اول السنة'!E16-الاجازات!DG374</f>
        <v>0</v>
      </c>
      <c r="DI2" s="61"/>
      <c r="DJ2" s="61"/>
      <c r="DK2" s="61"/>
      <c r="DM2" s="6">
        <f>'الرصيد اول السنة'!C17-الاجازات!DM374</f>
        <v>0</v>
      </c>
      <c r="DN2" s="7">
        <f>'الرصيد اول السنة'!D17-الاجازات!DN374</f>
        <v>0</v>
      </c>
      <c r="DO2" s="31">
        <f>'الرصيد اول السنة'!E17-الاجازات!DO374</f>
        <v>0</v>
      </c>
      <c r="DQ2" s="61"/>
      <c r="DR2" s="61"/>
      <c r="DS2" s="61"/>
      <c r="DU2" s="6">
        <f>'الرصيد اول السنة'!C18-الاجازات!DU374</f>
        <v>0</v>
      </c>
      <c r="DV2" s="7">
        <f>'الرصيد اول السنة'!D18-الاجازات!DV374</f>
        <v>0</v>
      </c>
      <c r="DW2" s="31">
        <f>'الرصيد اول السنة'!E18-الاجازات!DW374</f>
        <v>0</v>
      </c>
      <c r="DY2" s="61"/>
      <c r="DZ2" s="61"/>
      <c r="EA2" s="61"/>
      <c r="EC2" s="6">
        <f>'الرصيد اول السنة'!C19-الاجازات!EC374</f>
        <v>0</v>
      </c>
      <c r="ED2" s="7">
        <f>'الرصيد اول السنة'!D19-الاجازات!ED374</f>
        <v>0</v>
      </c>
      <c r="EE2" s="31">
        <f>'الرصيد اول السنة'!E19-الاجازات!EE374</f>
        <v>0</v>
      </c>
      <c r="EG2" s="61"/>
      <c r="EH2" s="61"/>
      <c r="EI2" s="61"/>
      <c r="EK2" s="6">
        <f>'الرصيد اول السنة'!C20-الاجازات!EK374</f>
        <v>0</v>
      </c>
      <c r="EL2" s="7">
        <f>'الرصيد اول السنة'!D20-الاجازات!EL374</f>
        <v>0</v>
      </c>
      <c r="EM2" s="31">
        <f>'الرصيد اول السنة'!E20-الاجازات!EM374</f>
        <v>0</v>
      </c>
      <c r="EO2" s="61"/>
      <c r="EP2" s="61"/>
      <c r="EQ2" s="61"/>
    </row>
    <row r="3" spans="2:147" ht="7.2" customHeight="1" thickBot="1" x14ac:dyDescent="0.55000000000000004">
      <c r="J3" s="68"/>
      <c r="K3" s="71"/>
      <c r="R3" s="68"/>
      <c r="S3" s="71"/>
      <c r="Z3" s="68"/>
      <c r="AA3" s="71"/>
      <c r="AH3" s="68"/>
      <c r="AI3" s="71"/>
      <c r="AP3" s="68"/>
      <c r="AQ3" s="71"/>
      <c r="AX3" s="68"/>
      <c r="AY3" s="71"/>
      <c r="BF3" s="68"/>
      <c r="BG3" s="71"/>
      <c r="BN3" s="68"/>
      <c r="BO3" s="71"/>
      <c r="BV3" s="68"/>
      <c r="BW3" s="71"/>
      <c r="CD3" s="68"/>
      <c r="CE3" s="71"/>
    </row>
    <row r="4" spans="2:147" s="3" customFormat="1" ht="29.4" customHeight="1" thickBot="1" x14ac:dyDescent="0.3">
      <c r="B4" s="55"/>
      <c r="C4" s="12" t="s">
        <v>32</v>
      </c>
      <c r="E4" s="80" t="str">
        <f>'الرصيد اول السنة'!B3</f>
        <v>سامح بلامون عبد السيد</v>
      </c>
      <c r="F4" s="81"/>
      <c r="G4" s="82"/>
      <c r="I4" s="62"/>
      <c r="J4" s="69">
        <f>SUM('الرصيد اول السنة'!C3:E3)</f>
        <v>119.25</v>
      </c>
      <c r="K4" s="72">
        <f>SUM(E2:G2)</f>
        <v>101.5</v>
      </c>
      <c r="M4" s="80" t="str">
        <f>'الرصيد اول السنة'!B4</f>
        <v>وائل مترى ناشد</v>
      </c>
      <c r="N4" s="81"/>
      <c r="O4" s="82"/>
      <c r="Q4" s="62"/>
      <c r="R4" s="69">
        <f>SUM('الرصيد اول السنة'!C4:E4)</f>
        <v>90.5</v>
      </c>
      <c r="S4" s="72">
        <f>SUM(M2:O2)</f>
        <v>77</v>
      </c>
      <c r="U4" s="80" t="str">
        <f>'الرصيد اول السنة'!B5</f>
        <v>ادور فوزى عزمى</v>
      </c>
      <c r="V4" s="81"/>
      <c r="W4" s="82"/>
      <c r="Y4" s="62"/>
      <c r="Z4" s="69">
        <f>SUM('الرصيد اول السنة'!C5:E5)</f>
        <v>65.25</v>
      </c>
      <c r="AA4" s="72">
        <f>SUM(U2:W2)</f>
        <v>42.25</v>
      </c>
      <c r="AC4" s="80" t="str">
        <f>'الرصيد اول السنة'!B6</f>
        <v>بيتر نور مفيد</v>
      </c>
      <c r="AD4" s="81"/>
      <c r="AE4" s="82"/>
      <c r="AG4" s="62"/>
      <c r="AH4" s="69">
        <f>SUM('الرصيد اول السنة'!C6:E6)</f>
        <v>47.25</v>
      </c>
      <c r="AI4" s="72">
        <f>SUM(AC2:AE2)</f>
        <v>30.25</v>
      </c>
      <c r="AK4" s="80" t="str">
        <f>'الرصيد اول السنة'!B7</f>
        <v>كرم سميع وردى</v>
      </c>
      <c r="AL4" s="81"/>
      <c r="AM4" s="82"/>
      <c r="AO4" s="62"/>
      <c r="AP4" s="69">
        <f>SUM('الرصيد اول السنة'!C7:E7)</f>
        <v>44.75</v>
      </c>
      <c r="AQ4" s="72">
        <f>SUM(AK2:AM2)</f>
        <v>27</v>
      </c>
      <c r="AS4" s="80" t="str">
        <f>'الرصيد اول السنة'!B8</f>
        <v>كرم نعيم جورجيوس</v>
      </c>
      <c r="AT4" s="81"/>
      <c r="AU4" s="82"/>
      <c r="AW4" s="62"/>
      <c r="AX4" s="69">
        <f>SUM('الرصيد اول السنة'!C8:E8)</f>
        <v>57.5</v>
      </c>
      <c r="AY4" s="72">
        <f>SUM(AS2:AU2)</f>
        <v>38.75</v>
      </c>
      <c r="BA4" s="80" t="str">
        <f>'الرصيد اول السنة'!B9</f>
        <v>مينا غطاس برتوس</v>
      </c>
      <c r="BB4" s="81"/>
      <c r="BC4" s="82"/>
      <c r="BE4" s="62"/>
      <c r="BF4" s="69">
        <f>SUM('الرصيد اول السنة'!C9:E9)</f>
        <v>30.75</v>
      </c>
      <c r="BG4" s="72">
        <f>SUM(BA2:BC2)</f>
        <v>23.25</v>
      </c>
      <c r="BI4" s="80" t="str">
        <f>'الرصيد اول السنة'!B10</f>
        <v>هدرا وحيد دكران</v>
      </c>
      <c r="BJ4" s="81"/>
      <c r="BK4" s="82"/>
      <c r="BM4" s="62"/>
      <c r="BN4" s="69">
        <f>SUM('الرصيد اول السنة'!C10:E10)</f>
        <v>25.5</v>
      </c>
      <c r="BO4" s="72">
        <f>SUM(BI2:BK2)</f>
        <v>8.5</v>
      </c>
      <c r="BQ4" s="80" t="str">
        <f>'الرصيد اول السنة'!B11</f>
        <v>نصحى مقار نصحى</v>
      </c>
      <c r="BR4" s="81"/>
      <c r="BS4" s="82"/>
      <c r="BU4" s="62"/>
      <c r="BV4" s="69">
        <f>SUM('الرصيد اول السنة'!C11:E11)</f>
        <v>22.75</v>
      </c>
      <c r="BW4" s="72">
        <f>SUM(BQ2:BS2)</f>
        <v>5.5</v>
      </c>
      <c r="BY4" s="80" t="str">
        <f>'الرصيد اول السنة'!B12</f>
        <v>اميل رفعت بساده</v>
      </c>
      <c r="BZ4" s="81"/>
      <c r="CA4" s="82"/>
      <c r="CC4" s="62"/>
      <c r="CD4" s="69">
        <f>SUM('الرصيد اول السنة'!C12:E12)</f>
        <v>14</v>
      </c>
      <c r="CE4" s="72">
        <f>SUM(BY2:CA2)</f>
        <v>0</v>
      </c>
      <c r="CG4" s="80" t="str">
        <f>'الرصيد اول السنة'!B13</f>
        <v>ابانوب سعيد وصفى</v>
      </c>
      <c r="CH4" s="81"/>
      <c r="CI4" s="82"/>
      <c r="CK4" s="62"/>
      <c r="CL4" s="62"/>
      <c r="CM4" s="62"/>
      <c r="CO4" s="80">
        <f>'الرصيد اول السنة'!B14</f>
        <v>0</v>
      </c>
      <c r="CP4" s="81"/>
      <c r="CQ4" s="82"/>
      <c r="CS4" s="62"/>
      <c r="CT4" s="62"/>
      <c r="CU4" s="62"/>
      <c r="CW4" s="80">
        <f>'الرصيد اول السنة'!B15</f>
        <v>0</v>
      </c>
      <c r="CX4" s="81"/>
      <c r="CY4" s="82"/>
      <c r="DA4" s="62"/>
      <c r="DB4" s="62"/>
      <c r="DC4" s="62"/>
      <c r="DD4" s="77"/>
      <c r="DE4" s="80">
        <f>'الرصيد اول السنة'!B16</f>
        <v>0</v>
      </c>
      <c r="DF4" s="81"/>
      <c r="DG4" s="82"/>
      <c r="DI4" s="62"/>
      <c r="DJ4" s="62"/>
      <c r="DK4" s="62"/>
      <c r="DM4" s="80">
        <f>'الرصيد اول السنة'!B17</f>
        <v>0</v>
      </c>
      <c r="DN4" s="81"/>
      <c r="DO4" s="82"/>
      <c r="DQ4" s="62"/>
      <c r="DR4" s="62"/>
      <c r="DS4" s="62"/>
      <c r="DU4" s="80">
        <f>'الرصيد اول السنة'!B18</f>
        <v>0</v>
      </c>
      <c r="DV4" s="81"/>
      <c r="DW4" s="82"/>
      <c r="DY4" s="62"/>
      <c r="DZ4" s="62"/>
      <c r="EA4" s="62"/>
      <c r="EC4" s="80">
        <f>'الرصيد اول السنة'!B19</f>
        <v>0</v>
      </c>
      <c r="ED4" s="81"/>
      <c r="EE4" s="82"/>
      <c r="EG4" s="62"/>
      <c r="EH4" s="62"/>
      <c r="EI4" s="62"/>
      <c r="EK4" s="80">
        <f>'الرصيد اول السنة'!B20</f>
        <v>0</v>
      </c>
      <c r="EL4" s="81"/>
      <c r="EM4" s="82"/>
      <c r="EO4" s="62"/>
      <c r="EP4" s="62"/>
      <c r="EQ4" s="62"/>
    </row>
    <row r="5" spans="2:147" s="2" customFormat="1" ht="25.8" customHeight="1" thickBot="1" x14ac:dyDescent="0.3">
      <c r="C5" s="13"/>
      <c r="E5" s="28" t="s">
        <v>12</v>
      </c>
      <c r="F5" s="29" t="s">
        <v>13</v>
      </c>
      <c r="G5" s="30" t="s">
        <v>14</v>
      </c>
      <c r="I5" s="63"/>
      <c r="J5" s="66" t="s">
        <v>29</v>
      </c>
      <c r="K5" s="66" t="s">
        <v>37</v>
      </c>
      <c r="M5" s="28" t="s">
        <v>12</v>
      </c>
      <c r="N5" s="29" t="s">
        <v>13</v>
      </c>
      <c r="O5" s="30" t="s">
        <v>14</v>
      </c>
      <c r="Q5" s="63"/>
      <c r="R5" s="66" t="s">
        <v>29</v>
      </c>
      <c r="S5" s="66" t="s">
        <v>37</v>
      </c>
      <c r="U5" s="28" t="s">
        <v>12</v>
      </c>
      <c r="V5" s="29" t="s">
        <v>13</v>
      </c>
      <c r="W5" s="30" t="s">
        <v>14</v>
      </c>
      <c r="Y5" s="63"/>
      <c r="Z5" s="66" t="s">
        <v>29</v>
      </c>
      <c r="AA5" s="66" t="s">
        <v>37</v>
      </c>
      <c r="AC5" s="28" t="s">
        <v>12</v>
      </c>
      <c r="AD5" s="29" t="s">
        <v>13</v>
      </c>
      <c r="AE5" s="30" t="s">
        <v>14</v>
      </c>
      <c r="AG5" s="63"/>
      <c r="AH5" s="66" t="s">
        <v>29</v>
      </c>
      <c r="AI5" s="66" t="s">
        <v>37</v>
      </c>
      <c r="AK5" s="28" t="s">
        <v>12</v>
      </c>
      <c r="AL5" s="29" t="s">
        <v>13</v>
      </c>
      <c r="AM5" s="30" t="s">
        <v>14</v>
      </c>
      <c r="AO5" s="63"/>
      <c r="AP5" s="66" t="s">
        <v>29</v>
      </c>
      <c r="AQ5" s="66" t="s">
        <v>37</v>
      </c>
      <c r="AS5" s="28" t="s">
        <v>12</v>
      </c>
      <c r="AT5" s="29" t="s">
        <v>13</v>
      </c>
      <c r="AU5" s="30" t="s">
        <v>14</v>
      </c>
      <c r="AW5" s="63"/>
      <c r="AX5" s="66" t="s">
        <v>29</v>
      </c>
      <c r="AY5" s="66" t="s">
        <v>37</v>
      </c>
      <c r="BA5" s="28" t="s">
        <v>12</v>
      </c>
      <c r="BB5" s="29" t="s">
        <v>13</v>
      </c>
      <c r="BC5" s="30" t="s">
        <v>14</v>
      </c>
      <c r="BE5" s="63"/>
      <c r="BF5" s="66" t="s">
        <v>29</v>
      </c>
      <c r="BG5" s="66" t="s">
        <v>37</v>
      </c>
      <c r="BI5" s="28" t="s">
        <v>12</v>
      </c>
      <c r="BJ5" s="29" t="s">
        <v>13</v>
      </c>
      <c r="BK5" s="30" t="s">
        <v>14</v>
      </c>
      <c r="BM5" s="63"/>
      <c r="BN5" s="66" t="s">
        <v>29</v>
      </c>
      <c r="BO5" s="66" t="s">
        <v>37</v>
      </c>
      <c r="BQ5" s="28" t="s">
        <v>12</v>
      </c>
      <c r="BR5" s="29" t="s">
        <v>13</v>
      </c>
      <c r="BS5" s="30" t="s">
        <v>14</v>
      </c>
      <c r="BU5" s="63"/>
      <c r="BV5" s="66" t="s">
        <v>29</v>
      </c>
      <c r="BW5" s="66" t="s">
        <v>37</v>
      </c>
      <c r="BY5" s="28" t="s">
        <v>12</v>
      </c>
      <c r="BZ5" s="29" t="s">
        <v>13</v>
      </c>
      <c r="CA5" s="30" t="s">
        <v>14</v>
      </c>
      <c r="CC5" s="63"/>
      <c r="CD5" s="66" t="s">
        <v>29</v>
      </c>
      <c r="CE5" s="66" t="s">
        <v>37</v>
      </c>
      <c r="CG5" s="28" t="s">
        <v>12</v>
      </c>
      <c r="CH5" s="29" t="s">
        <v>13</v>
      </c>
      <c r="CI5" s="30" t="s">
        <v>14</v>
      </c>
      <c r="CK5" s="63"/>
      <c r="CL5" s="63"/>
      <c r="CM5" s="63"/>
      <c r="CO5" s="28" t="s">
        <v>12</v>
      </c>
      <c r="CP5" s="29" t="s">
        <v>13</v>
      </c>
      <c r="CQ5" s="30" t="s">
        <v>14</v>
      </c>
      <c r="CS5" s="63"/>
      <c r="CT5" s="63"/>
      <c r="CU5" s="63"/>
      <c r="CW5" s="28" t="s">
        <v>12</v>
      </c>
      <c r="CX5" s="29" t="s">
        <v>13</v>
      </c>
      <c r="CY5" s="30" t="s">
        <v>14</v>
      </c>
      <c r="DA5" s="63"/>
      <c r="DB5" s="63"/>
      <c r="DC5" s="63"/>
      <c r="DE5" s="28" t="s">
        <v>12</v>
      </c>
      <c r="DF5" s="29" t="s">
        <v>13</v>
      </c>
      <c r="DG5" s="30" t="s">
        <v>14</v>
      </c>
      <c r="DI5" s="63"/>
      <c r="DJ5" s="63"/>
      <c r="DK5" s="63"/>
      <c r="DM5" s="28" t="s">
        <v>12</v>
      </c>
      <c r="DN5" s="29" t="s">
        <v>13</v>
      </c>
      <c r="DO5" s="30" t="s">
        <v>14</v>
      </c>
      <c r="DQ5" s="63"/>
      <c r="DR5" s="63"/>
      <c r="DS5" s="63"/>
      <c r="DU5" s="28" t="s">
        <v>12</v>
      </c>
      <c r="DV5" s="29" t="s">
        <v>13</v>
      </c>
      <c r="DW5" s="30" t="s">
        <v>14</v>
      </c>
      <c r="DY5" s="63"/>
      <c r="DZ5" s="63"/>
      <c r="EA5" s="63"/>
      <c r="EC5" s="28" t="s">
        <v>12</v>
      </c>
      <c r="ED5" s="29" t="s">
        <v>13</v>
      </c>
      <c r="EE5" s="30" t="s">
        <v>14</v>
      </c>
      <c r="EG5" s="63"/>
      <c r="EH5" s="63"/>
      <c r="EI5" s="63"/>
      <c r="EK5" s="28" t="s">
        <v>12</v>
      </c>
      <c r="EL5" s="29" t="s">
        <v>13</v>
      </c>
      <c r="EM5" s="30" t="s">
        <v>14</v>
      </c>
      <c r="EO5" s="63"/>
      <c r="EP5" s="63"/>
      <c r="EQ5" s="63"/>
    </row>
    <row r="6" spans="2:147" ht="7.2" customHeight="1" thickBot="1" x14ac:dyDescent="0.55000000000000004">
      <c r="E6" s="16"/>
      <c r="F6" s="17"/>
      <c r="G6" s="18"/>
      <c r="I6" s="64"/>
      <c r="J6" s="64"/>
      <c r="K6" s="64"/>
      <c r="M6" s="16"/>
      <c r="N6" s="17"/>
      <c r="O6" s="18"/>
      <c r="Q6" s="64"/>
      <c r="R6" s="64"/>
      <c r="S6" s="64"/>
      <c r="U6" s="16"/>
      <c r="V6" s="17"/>
      <c r="W6" s="18"/>
      <c r="Y6" s="64"/>
      <c r="Z6" s="64"/>
      <c r="AA6" s="64"/>
      <c r="AC6" s="16"/>
      <c r="AD6" s="17"/>
      <c r="AE6" s="18"/>
      <c r="AG6" s="64"/>
      <c r="AH6" s="64"/>
      <c r="AI6" s="64"/>
      <c r="AK6" s="16"/>
      <c r="AL6" s="17"/>
      <c r="AM6" s="18"/>
      <c r="AO6" s="64"/>
      <c r="AP6" s="64"/>
      <c r="AQ6" s="64"/>
      <c r="AS6" s="16"/>
      <c r="AT6" s="17"/>
      <c r="AU6" s="18"/>
      <c r="AW6" s="64"/>
      <c r="AX6" s="64"/>
      <c r="AY6" s="64"/>
      <c r="BA6" s="16"/>
      <c r="BB6" s="17"/>
      <c r="BC6" s="18"/>
      <c r="BE6" s="64"/>
      <c r="BF6" s="64"/>
      <c r="BG6" s="64"/>
      <c r="BI6" s="16"/>
      <c r="BJ6" s="17"/>
      <c r="BK6" s="18"/>
      <c r="BM6" s="64"/>
      <c r="BN6" s="64"/>
      <c r="BO6" s="64"/>
      <c r="BQ6" s="16"/>
      <c r="BR6" s="17"/>
      <c r="BS6" s="18"/>
      <c r="BU6" s="64"/>
      <c r="BV6" s="64"/>
      <c r="BW6" s="64"/>
      <c r="BY6" s="16"/>
      <c r="BZ6" s="17"/>
      <c r="CA6" s="18"/>
      <c r="CC6" s="64"/>
      <c r="CD6" s="64"/>
      <c r="CE6" s="64"/>
      <c r="CG6" s="16"/>
      <c r="CH6" s="17"/>
      <c r="CI6" s="18"/>
      <c r="CK6" s="64"/>
      <c r="CL6" s="64"/>
      <c r="CM6" s="64"/>
    </row>
    <row r="7" spans="2:147" ht="15" thickTop="1" thickBot="1" x14ac:dyDescent="0.3">
      <c r="B7" s="84" t="s">
        <v>0</v>
      </c>
      <c r="C7" s="14">
        <v>43831</v>
      </c>
      <c r="E7" s="25"/>
      <c r="F7" s="26"/>
      <c r="G7" s="27"/>
      <c r="I7" s="64">
        <f>SUM(E7:G7)</f>
        <v>0</v>
      </c>
      <c r="J7" s="64">
        <f>SUM($I$6:I7)</f>
        <v>0</v>
      </c>
      <c r="K7" s="64">
        <f>$J$4-$J$6:J7</f>
        <v>119.25</v>
      </c>
      <c r="M7" s="25"/>
      <c r="N7" s="26"/>
      <c r="O7" s="27"/>
      <c r="Q7" s="64">
        <f>SUM(M7:O7)</f>
        <v>0</v>
      </c>
      <c r="R7" s="64">
        <f>SUM($Q$6:Q7)</f>
        <v>0</v>
      </c>
      <c r="S7" s="64">
        <f>$R$4-$R$6:R7</f>
        <v>90.5</v>
      </c>
      <c r="U7" s="25"/>
      <c r="V7" s="26"/>
      <c r="W7" s="27"/>
      <c r="Y7" s="64">
        <f>SUM(U7:W7)</f>
        <v>0</v>
      </c>
      <c r="Z7" s="64">
        <f>SUM(Y6:$Y$7)</f>
        <v>0</v>
      </c>
      <c r="AA7" s="64">
        <f>$Z$4-$Z$6:Z7</f>
        <v>65.25</v>
      </c>
      <c r="AC7" s="25"/>
      <c r="AD7" s="26"/>
      <c r="AE7" s="27"/>
      <c r="AG7" s="64">
        <f>SUM(AC7:AE7)</f>
        <v>0</v>
      </c>
      <c r="AH7" s="64">
        <f>SUM($AG$6:AG7)</f>
        <v>0</v>
      </c>
      <c r="AI7" s="64">
        <f>$AH$4-$AH$6:AH7</f>
        <v>47.25</v>
      </c>
      <c r="AK7" s="25"/>
      <c r="AL7" s="26"/>
      <c r="AM7" s="27"/>
      <c r="AO7" s="64">
        <f>SUM(AK7:AM7)</f>
        <v>0</v>
      </c>
      <c r="AP7" s="64">
        <f>SUM($AO$6:AO7)</f>
        <v>0</v>
      </c>
      <c r="AQ7" s="64">
        <f>$AP$4-$AP$6:AP7</f>
        <v>44.75</v>
      </c>
      <c r="AS7" s="25"/>
      <c r="AT7" s="26"/>
      <c r="AU7" s="27"/>
      <c r="AW7" s="64">
        <f>SUM(AS7:AU7)</f>
        <v>0</v>
      </c>
      <c r="AX7" s="64">
        <f>SUM($AW$6:AW7)</f>
        <v>0</v>
      </c>
      <c r="AY7" s="64">
        <f>$AX$4-$AX$6:AX7</f>
        <v>57.5</v>
      </c>
      <c r="BA7" s="25"/>
      <c r="BB7" s="26"/>
      <c r="BC7" s="27"/>
      <c r="BE7" s="64">
        <f>SUM(BA7:BC7)</f>
        <v>0</v>
      </c>
      <c r="BF7" s="64">
        <f>SUM($BE$6:BE7)</f>
        <v>0</v>
      </c>
      <c r="BG7" s="64">
        <f>$BF$4-$BF$6:BF7</f>
        <v>30.75</v>
      </c>
      <c r="BI7" s="25"/>
      <c r="BJ7" s="26"/>
      <c r="BK7" s="27"/>
      <c r="BM7" s="64">
        <f>SUM(BI7:BK7)</f>
        <v>0</v>
      </c>
      <c r="BN7" s="64">
        <f>SUM($BM$6:BM7)</f>
        <v>0</v>
      </c>
      <c r="BO7" s="64">
        <f>$BN$4-$BN$6:BN7</f>
        <v>25.5</v>
      </c>
      <c r="BQ7" s="25"/>
      <c r="BR7" s="26"/>
      <c r="BS7" s="27"/>
      <c r="BU7" s="64">
        <f>SUM(BQ7:BS7)</f>
        <v>0</v>
      </c>
      <c r="BV7" s="64">
        <f>SUM($BU$6:BU7)</f>
        <v>0</v>
      </c>
      <c r="BW7" s="64">
        <f>$BV$4-$BV$6:BV7</f>
        <v>22.75</v>
      </c>
      <c r="BY7" s="25"/>
      <c r="BZ7" s="26"/>
      <c r="CA7" s="27"/>
      <c r="CC7" s="64">
        <f>SUM(BY7:CA7)</f>
        <v>0</v>
      </c>
      <c r="CD7" s="64">
        <f>SUM($CC$6:CC7)</f>
        <v>0</v>
      </c>
      <c r="CE7" s="64">
        <f>$CD$4-$CD$6:CD7</f>
        <v>14</v>
      </c>
      <c r="CG7" s="25"/>
      <c r="CH7" s="26"/>
      <c r="CI7" s="27"/>
      <c r="CK7" s="64"/>
      <c r="CL7" s="64"/>
      <c r="CM7" s="64"/>
      <c r="CO7" s="25"/>
      <c r="CP7" s="26"/>
      <c r="CQ7" s="27"/>
      <c r="CS7" s="64"/>
      <c r="CT7" s="64"/>
      <c r="CU7" s="64"/>
      <c r="CW7" s="25"/>
      <c r="CX7" s="26"/>
      <c r="CY7" s="27"/>
      <c r="DA7" s="64"/>
      <c r="DB7" s="64"/>
      <c r="DC7" s="64"/>
      <c r="DE7" s="25"/>
      <c r="DF7" s="26"/>
      <c r="DG7" s="27"/>
      <c r="DI7" s="64"/>
      <c r="DJ7" s="64"/>
      <c r="DK7" s="64"/>
      <c r="DM7" s="25"/>
      <c r="DN7" s="26"/>
      <c r="DO7" s="27"/>
      <c r="DQ7" s="64"/>
      <c r="DR7" s="64"/>
      <c r="DS7" s="64"/>
      <c r="DU7" s="25"/>
      <c r="DV7" s="26"/>
      <c r="DW7" s="27"/>
      <c r="DY7" s="64"/>
      <c r="DZ7" s="64"/>
      <c r="EA7" s="64"/>
      <c r="EC7" s="25"/>
      <c r="ED7" s="26"/>
      <c r="EE7" s="27"/>
      <c r="EG7" s="64"/>
      <c r="EH7" s="64"/>
      <c r="EI7" s="64"/>
      <c r="EK7" s="25"/>
      <c r="EL7" s="26"/>
      <c r="EM7" s="27"/>
      <c r="EO7" s="64"/>
      <c r="EP7" s="64"/>
      <c r="EQ7" s="64"/>
    </row>
    <row r="8" spans="2:147" ht="15" thickTop="1" thickBot="1" x14ac:dyDescent="0.3">
      <c r="B8" s="84"/>
      <c r="C8" s="14">
        <v>43832</v>
      </c>
      <c r="E8" s="19"/>
      <c r="F8" s="20"/>
      <c r="G8" s="21"/>
      <c r="I8" s="64">
        <f t="shared" ref="I8:I71" si="0">SUM(E8:G8)</f>
        <v>0</v>
      </c>
      <c r="J8" s="64">
        <f>SUM($I$6:I8)</f>
        <v>0</v>
      </c>
      <c r="K8" s="64">
        <f>$J$4-$J$6:J8</f>
        <v>119.25</v>
      </c>
      <c r="M8" s="19"/>
      <c r="N8" s="20"/>
      <c r="O8" s="21"/>
      <c r="Q8" s="64">
        <f t="shared" ref="Q8:Q71" si="1">SUM(M8:O8)</f>
        <v>0</v>
      </c>
      <c r="R8" s="64">
        <f>SUM($Q$6:Q8)</f>
        <v>0</v>
      </c>
      <c r="S8" s="64">
        <f>$R$4-$R$6:R8</f>
        <v>90.5</v>
      </c>
      <c r="U8" s="19"/>
      <c r="V8" s="20"/>
      <c r="W8" s="21"/>
      <c r="Y8" s="64">
        <f t="shared" ref="Y8:Y71" si="2">SUM(U8:W8)</f>
        <v>0</v>
      </c>
      <c r="Z8" s="64">
        <f>SUM(Y7:$Y$7)</f>
        <v>0</v>
      </c>
      <c r="AA8" s="64">
        <f>$Z$4-$Z$6:Z8</f>
        <v>65.25</v>
      </c>
      <c r="AC8" s="19"/>
      <c r="AD8" s="20"/>
      <c r="AE8" s="21"/>
      <c r="AG8" s="64">
        <f t="shared" ref="AG8:AG71" si="3">SUM(AC8:AE8)</f>
        <v>0</v>
      </c>
      <c r="AH8" s="64">
        <f>SUM($AG$6:AG8)</f>
        <v>0</v>
      </c>
      <c r="AI8" s="64">
        <f>$AH$4-$AH$6:AH8</f>
        <v>47.25</v>
      </c>
      <c r="AK8" s="19"/>
      <c r="AL8" s="20"/>
      <c r="AM8" s="21"/>
      <c r="AO8" s="64">
        <f t="shared" ref="AO8:AO71" si="4">SUM(AK8:AM8)</f>
        <v>0</v>
      </c>
      <c r="AP8" s="64">
        <f>SUM($AO$6:AO8)</f>
        <v>0</v>
      </c>
      <c r="AQ8" s="64">
        <f>$AP$4-$AP$6:AP8</f>
        <v>44.75</v>
      </c>
      <c r="AS8" s="19"/>
      <c r="AT8" s="20"/>
      <c r="AU8" s="21"/>
      <c r="AW8" s="64">
        <f t="shared" ref="AW8:AW71" si="5">SUM(AS8:AU8)</f>
        <v>0</v>
      </c>
      <c r="AX8" s="64">
        <f>SUM($AW$6:AW8)</f>
        <v>0</v>
      </c>
      <c r="AY8" s="64">
        <f>$AX$4-$AX$6:AX8</f>
        <v>57.5</v>
      </c>
      <c r="BA8" s="19"/>
      <c r="BB8" s="20"/>
      <c r="BC8" s="21"/>
      <c r="BE8" s="64">
        <f t="shared" ref="BE8:BE71" si="6">SUM(BA8:BC8)</f>
        <v>0</v>
      </c>
      <c r="BF8" s="64">
        <f>SUM($BE$6:BE8)</f>
        <v>0</v>
      </c>
      <c r="BG8" s="64">
        <f>$BF$4-$BF$6:BF8</f>
        <v>30.75</v>
      </c>
      <c r="BI8" s="19"/>
      <c r="BJ8" s="20"/>
      <c r="BK8" s="21"/>
      <c r="BM8" s="64">
        <f t="shared" ref="BM8:BM71" si="7">SUM(BI8:BK8)</f>
        <v>0</v>
      </c>
      <c r="BN8" s="64">
        <f>SUM($BM$6:BM8)</f>
        <v>0</v>
      </c>
      <c r="BO8" s="64">
        <f>$BN$4-$BN$6:BN8</f>
        <v>25.5</v>
      </c>
      <c r="BQ8" s="19"/>
      <c r="BR8" s="20"/>
      <c r="BS8" s="21"/>
      <c r="BU8" s="64">
        <f t="shared" ref="BU8:BU71" si="8">SUM(BQ8:BS8)</f>
        <v>0</v>
      </c>
      <c r="BV8" s="64">
        <f>SUM($BU$6:BU8)</f>
        <v>0</v>
      </c>
      <c r="BW8" s="64">
        <f>$BV$4-$BV$6:BV8</f>
        <v>22.75</v>
      </c>
      <c r="BY8" s="19"/>
      <c r="BZ8" s="20"/>
      <c r="CA8" s="21"/>
      <c r="CC8" s="64">
        <f t="shared" ref="CC8:CC71" si="9">SUM(BY8:CA8)</f>
        <v>0</v>
      </c>
      <c r="CD8" s="64">
        <f>SUM($CC$6:CC8)</f>
        <v>0</v>
      </c>
      <c r="CE8" s="64">
        <f>$CD$4-$CD$6:CD8</f>
        <v>14</v>
      </c>
      <c r="CG8" s="19"/>
      <c r="CH8" s="20"/>
      <c r="CI8" s="21"/>
      <c r="CK8" s="64"/>
      <c r="CL8" s="64"/>
      <c r="CM8" s="64"/>
      <c r="CO8" s="19"/>
      <c r="CP8" s="20"/>
      <c r="CQ8" s="21"/>
      <c r="CS8" s="64"/>
      <c r="CT8" s="64"/>
      <c r="CU8" s="64"/>
      <c r="CW8" s="19"/>
      <c r="CX8" s="20"/>
      <c r="CY8" s="21"/>
      <c r="DA8" s="64"/>
      <c r="DB8" s="64"/>
      <c r="DC8" s="64"/>
      <c r="DE8" s="19"/>
      <c r="DF8" s="20"/>
      <c r="DG8" s="21"/>
      <c r="DI8" s="64"/>
      <c r="DJ8" s="64"/>
      <c r="DK8" s="64"/>
      <c r="DM8" s="19"/>
      <c r="DN8" s="20"/>
      <c r="DO8" s="21"/>
      <c r="DQ8" s="64"/>
      <c r="DR8" s="64"/>
      <c r="DS8" s="64"/>
      <c r="DU8" s="19"/>
      <c r="DV8" s="20"/>
      <c r="DW8" s="21"/>
      <c r="DY8" s="64"/>
      <c r="DZ8" s="64"/>
      <c r="EA8" s="64"/>
      <c r="EC8" s="19"/>
      <c r="ED8" s="20"/>
      <c r="EE8" s="21"/>
      <c r="EG8" s="64"/>
      <c r="EH8" s="64"/>
      <c r="EI8" s="64"/>
      <c r="EK8" s="19"/>
      <c r="EL8" s="20"/>
      <c r="EM8" s="21"/>
      <c r="EO8" s="64"/>
      <c r="EP8" s="64"/>
      <c r="EQ8" s="64"/>
    </row>
    <row r="9" spans="2:147" ht="15" thickTop="1" thickBot="1" x14ac:dyDescent="0.3">
      <c r="B9" s="84"/>
      <c r="C9" s="14">
        <v>43833</v>
      </c>
      <c r="E9" s="19"/>
      <c r="F9" s="20"/>
      <c r="G9" s="21"/>
      <c r="I9" s="64">
        <f t="shared" si="0"/>
        <v>0</v>
      </c>
      <c r="J9" s="64">
        <f>SUM($I$6:I9)</f>
        <v>0</v>
      </c>
      <c r="K9" s="64">
        <f>$J$4-$J$6:J9</f>
        <v>119.25</v>
      </c>
      <c r="M9" s="19"/>
      <c r="N9" s="20"/>
      <c r="O9" s="21"/>
      <c r="Q9" s="64">
        <f t="shared" si="1"/>
        <v>0</v>
      </c>
      <c r="R9" s="64">
        <f>SUM($Q$6:Q9)</f>
        <v>0</v>
      </c>
      <c r="S9" s="64">
        <f>$R$4-$R$6:R9</f>
        <v>90.5</v>
      </c>
      <c r="U9" s="19"/>
      <c r="V9" s="20"/>
      <c r="W9" s="21"/>
      <c r="Y9" s="64">
        <f t="shared" si="2"/>
        <v>0</v>
      </c>
      <c r="Z9" s="64">
        <f>SUM(Y$7:$Y8)</f>
        <v>0</v>
      </c>
      <c r="AA9" s="64">
        <f>$Z$4-$Z$6:Z9</f>
        <v>65.25</v>
      </c>
      <c r="AC9" s="19"/>
      <c r="AD9" s="20"/>
      <c r="AE9" s="21"/>
      <c r="AG9" s="64">
        <f t="shared" si="3"/>
        <v>0</v>
      </c>
      <c r="AH9" s="64">
        <f>SUM($AG$6:AG9)</f>
        <v>0</v>
      </c>
      <c r="AI9" s="64">
        <f>$AH$4-$AH$6:AH9</f>
        <v>47.25</v>
      </c>
      <c r="AK9" s="19"/>
      <c r="AL9" s="20"/>
      <c r="AM9" s="21"/>
      <c r="AO9" s="64">
        <f t="shared" si="4"/>
        <v>0</v>
      </c>
      <c r="AP9" s="64">
        <f>SUM($AO$6:AO9)</f>
        <v>0</v>
      </c>
      <c r="AQ9" s="64">
        <f>$AP$4-$AP$6:AP9</f>
        <v>44.75</v>
      </c>
      <c r="AS9" s="19"/>
      <c r="AT9" s="20"/>
      <c r="AU9" s="21"/>
      <c r="AW9" s="64">
        <f t="shared" si="5"/>
        <v>0</v>
      </c>
      <c r="AX9" s="64">
        <f>SUM($AW$6:AW9)</f>
        <v>0</v>
      </c>
      <c r="AY9" s="64">
        <f>$AX$4-$AX$6:AX9</f>
        <v>57.5</v>
      </c>
      <c r="BA9" s="19"/>
      <c r="BB9" s="20"/>
      <c r="BC9" s="21"/>
      <c r="BE9" s="64">
        <f t="shared" si="6"/>
        <v>0</v>
      </c>
      <c r="BF9" s="64">
        <f>SUM($BE$6:BE9)</f>
        <v>0</v>
      </c>
      <c r="BG9" s="64">
        <f>$BF$4-$BF$6:BF9</f>
        <v>30.75</v>
      </c>
      <c r="BI9" s="19"/>
      <c r="BJ9" s="20"/>
      <c r="BK9" s="21"/>
      <c r="BM9" s="64">
        <f t="shared" si="7"/>
        <v>0</v>
      </c>
      <c r="BN9" s="64">
        <f>SUM($BM$6:BM9)</f>
        <v>0</v>
      </c>
      <c r="BO9" s="64">
        <f>$BN$4-$BN$6:BN9</f>
        <v>25.5</v>
      </c>
      <c r="BQ9" s="19"/>
      <c r="BR9" s="20"/>
      <c r="BS9" s="21"/>
      <c r="BU9" s="64">
        <f t="shared" si="8"/>
        <v>0</v>
      </c>
      <c r="BV9" s="64">
        <f>SUM($BU$6:BU9)</f>
        <v>0</v>
      </c>
      <c r="BW9" s="64">
        <f>$BV$4-$BV$6:BV9</f>
        <v>22.75</v>
      </c>
      <c r="BY9" s="19"/>
      <c r="BZ9" s="20"/>
      <c r="CA9" s="21"/>
      <c r="CC9" s="64">
        <f t="shared" si="9"/>
        <v>0</v>
      </c>
      <c r="CD9" s="64">
        <f>SUM($CC$6:CC9)</f>
        <v>0</v>
      </c>
      <c r="CE9" s="64">
        <f>$CD$4-$CD$6:CD9</f>
        <v>14</v>
      </c>
      <c r="CG9" s="19"/>
      <c r="CH9" s="20"/>
      <c r="CI9" s="21"/>
      <c r="CK9" s="64"/>
      <c r="CL9" s="64"/>
      <c r="CM9" s="64"/>
      <c r="CO9" s="19"/>
      <c r="CP9" s="20"/>
      <c r="CQ9" s="21"/>
      <c r="CS9" s="64"/>
      <c r="CT9" s="64"/>
      <c r="CU9" s="64"/>
      <c r="CW9" s="19"/>
      <c r="CX9" s="20"/>
      <c r="CY9" s="21"/>
      <c r="DA9" s="64"/>
      <c r="DB9" s="64"/>
      <c r="DC9" s="64"/>
      <c r="DE9" s="19"/>
      <c r="DF9" s="20"/>
      <c r="DG9" s="21"/>
      <c r="DI9" s="64"/>
      <c r="DJ9" s="64"/>
      <c r="DK9" s="64"/>
      <c r="DM9" s="19"/>
      <c r="DN9" s="20"/>
      <c r="DO9" s="21"/>
      <c r="DQ9" s="64"/>
      <c r="DR9" s="64"/>
      <c r="DS9" s="64"/>
      <c r="DU9" s="19"/>
      <c r="DV9" s="20"/>
      <c r="DW9" s="21"/>
      <c r="DY9" s="64"/>
      <c r="DZ9" s="64"/>
      <c r="EA9" s="64"/>
      <c r="EC9" s="19"/>
      <c r="ED9" s="20"/>
      <c r="EE9" s="21"/>
      <c r="EG9" s="64"/>
      <c r="EH9" s="64"/>
      <c r="EI9" s="64"/>
      <c r="EK9" s="19"/>
      <c r="EL9" s="20"/>
      <c r="EM9" s="21"/>
      <c r="EO9" s="64"/>
      <c r="EP9" s="64"/>
      <c r="EQ9" s="64"/>
    </row>
    <row r="10" spans="2:147" ht="15" thickTop="1" thickBot="1" x14ac:dyDescent="0.3">
      <c r="B10" s="84"/>
      <c r="C10" s="14">
        <v>43834</v>
      </c>
      <c r="E10" s="19"/>
      <c r="F10" s="20"/>
      <c r="G10" s="21"/>
      <c r="I10" s="64">
        <f t="shared" si="0"/>
        <v>0</v>
      </c>
      <c r="J10" s="64">
        <f>SUM($I$6:I10)</f>
        <v>0</v>
      </c>
      <c r="K10" s="64">
        <f>$J$4-$J$6:J10</f>
        <v>119.25</v>
      </c>
      <c r="M10" s="19"/>
      <c r="N10" s="20"/>
      <c r="O10" s="21"/>
      <c r="Q10" s="64">
        <f t="shared" si="1"/>
        <v>0</v>
      </c>
      <c r="R10" s="64">
        <f>SUM($Q$6:Q10)</f>
        <v>0</v>
      </c>
      <c r="S10" s="64">
        <f>$R$4-$R$6:R10</f>
        <v>90.5</v>
      </c>
      <c r="U10" s="19"/>
      <c r="V10" s="20"/>
      <c r="W10" s="21"/>
      <c r="Y10" s="64">
        <f t="shared" si="2"/>
        <v>0</v>
      </c>
      <c r="Z10" s="64">
        <f>SUM(Y$7:$Y9)</f>
        <v>0</v>
      </c>
      <c r="AA10" s="64">
        <f>$Z$4-$Z$6:Z10</f>
        <v>65.25</v>
      </c>
      <c r="AC10" s="19"/>
      <c r="AD10" s="20"/>
      <c r="AE10" s="21"/>
      <c r="AG10" s="64">
        <f t="shared" si="3"/>
        <v>0</v>
      </c>
      <c r="AH10" s="64">
        <f>SUM($AG$6:AG10)</f>
        <v>0</v>
      </c>
      <c r="AI10" s="64">
        <f>$AH$4-$AH$6:AH10</f>
        <v>47.25</v>
      </c>
      <c r="AK10" s="19"/>
      <c r="AL10" s="20"/>
      <c r="AM10" s="21"/>
      <c r="AO10" s="64">
        <f t="shared" si="4"/>
        <v>0</v>
      </c>
      <c r="AP10" s="64">
        <f>SUM($AO$6:AO10)</f>
        <v>0</v>
      </c>
      <c r="AQ10" s="64">
        <f>$AP$4-$AP$6:AP10</f>
        <v>44.75</v>
      </c>
      <c r="AS10" s="19"/>
      <c r="AT10" s="20"/>
      <c r="AU10" s="21"/>
      <c r="AW10" s="64">
        <f t="shared" si="5"/>
        <v>0</v>
      </c>
      <c r="AX10" s="64">
        <f>SUM($AW$6:AW10)</f>
        <v>0</v>
      </c>
      <c r="AY10" s="64">
        <f>$AX$4-$AX$6:AX10</f>
        <v>57.5</v>
      </c>
      <c r="BA10" s="19"/>
      <c r="BB10" s="20"/>
      <c r="BC10" s="21"/>
      <c r="BE10" s="64">
        <f t="shared" si="6"/>
        <v>0</v>
      </c>
      <c r="BF10" s="64">
        <f>SUM($BE$6:BE10)</f>
        <v>0</v>
      </c>
      <c r="BG10" s="64">
        <f>$BF$4-$BF$6:BF10</f>
        <v>30.75</v>
      </c>
      <c r="BI10" s="19"/>
      <c r="BJ10" s="20"/>
      <c r="BK10" s="21"/>
      <c r="BM10" s="64">
        <f t="shared" si="7"/>
        <v>0</v>
      </c>
      <c r="BN10" s="64">
        <f>SUM($BM$6:BM10)</f>
        <v>0</v>
      </c>
      <c r="BO10" s="64">
        <f>$BN$4-$BN$6:BN10</f>
        <v>25.5</v>
      </c>
      <c r="BQ10" s="19"/>
      <c r="BR10" s="20"/>
      <c r="BS10" s="21"/>
      <c r="BU10" s="64">
        <f t="shared" si="8"/>
        <v>0</v>
      </c>
      <c r="BV10" s="64">
        <f>SUM($BU$6:BU10)</f>
        <v>0</v>
      </c>
      <c r="BW10" s="64">
        <f>$BV$4-$BV$6:BV10</f>
        <v>22.75</v>
      </c>
      <c r="BY10" s="19"/>
      <c r="BZ10" s="20"/>
      <c r="CA10" s="21"/>
      <c r="CC10" s="64">
        <f t="shared" si="9"/>
        <v>0</v>
      </c>
      <c r="CD10" s="64">
        <f>SUM($CC$6:CC10)</f>
        <v>0</v>
      </c>
      <c r="CE10" s="64">
        <f>$CD$4-$CD$6:CD10</f>
        <v>14</v>
      </c>
      <c r="CG10" s="19"/>
      <c r="CH10" s="20"/>
      <c r="CI10" s="21"/>
      <c r="CK10" s="64"/>
      <c r="CL10" s="64"/>
      <c r="CM10" s="64"/>
      <c r="CO10" s="19"/>
      <c r="CP10" s="20"/>
      <c r="CQ10" s="21"/>
      <c r="CS10" s="64"/>
      <c r="CT10" s="64"/>
      <c r="CU10" s="64"/>
      <c r="CW10" s="19"/>
      <c r="CX10" s="20"/>
      <c r="CY10" s="21"/>
      <c r="DA10" s="64"/>
      <c r="DB10" s="64"/>
      <c r="DC10" s="64"/>
      <c r="DE10" s="19"/>
      <c r="DF10" s="20"/>
      <c r="DG10" s="21"/>
      <c r="DI10" s="64"/>
      <c r="DJ10" s="64"/>
      <c r="DK10" s="64"/>
      <c r="DM10" s="19"/>
      <c r="DN10" s="20"/>
      <c r="DO10" s="21"/>
      <c r="DQ10" s="64"/>
      <c r="DR10" s="64"/>
      <c r="DS10" s="64"/>
      <c r="DU10" s="19"/>
      <c r="DV10" s="20"/>
      <c r="DW10" s="21"/>
      <c r="DY10" s="64"/>
      <c r="DZ10" s="64"/>
      <c r="EA10" s="64"/>
      <c r="EC10" s="19"/>
      <c r="ED10" s="20"/>
      <c r="EE10" s="21"/>
      <c r="EG10" s="64"/>
      <c r="EH10" s="64"/>
      <c r="EI10" s="64"/>
      <c r="EK10" s="19"/>
      <c r="EL10" s="20"/>
      <c r="EM10" s="21"/>
      <c r="EO10" s="64"/>
      <c r="EP10" s="64"/>
      <c r="EQ10" s="64"/>
    </row>
    <row r="11" spans="2:147" ht="15" thickTop="1" thickBot="1" x14ac:dyDescent="0.3">
      <c r="B11" s="84"/>
      <c r="C11" s="14">
        <v>43835</v>
      </c>
      <c r="E11" s="19"/>
      <c r="F11" s="20"/>
      <c r="G11" s="21"/>
      <c r="I11" s="64">
        <f t="shared" si="0"/>
        <v>0</v>
      </c>
      <c r="J11" s="64">
        <f>SUM($I$6:I11)</f>
        <v>0</v>
      </c>
      <c r="K11" s="64">
        <f>$J$4-$J$6:J11</f>
        <v>119.25</v>
      </c>
      <c r="M11" s="19"/>
      <c r="N11" s="20"/>
      <c r="O11" s="21"/>
      <c r="Q11" s="64">
        <f t="shared" si="1"/>
        <v>0</v>
      </c>
      <c r="R11" s="64">
        <f>SUM($Q$6:Q11)</f>
        <v>0</v>
      </c>
      <c r="S11" s="64">
        <f>$R$4-$R$6:R11</f>
        <v>90.5</v>
      </c>
      <c r="U11" s="19"/>
      <c r="V11" s="20"/>
      <c r="W11" s="21"/>
      <c r="Y11" s="64">
        <f t="shared" si="2"/>
        <v>0</v>
      </c>
      <c r="Z11" s="64">
        <f>SUM(Y$7:$Y10)</f>
        <v>0</v>
      </c>
      <c r="AA11" s="64">
        <f>$Z$4-$Z$6:Z11</f>
        <v>65.25</v>
      </c>
      <c r="AC11" s="19"/>
      <c r="AD11" s="20"/>
      <c r="AE11" s="21"/>
      <c r="AG11" s="64">
        <f t="shared" si="3"/>
        <v>0</v>
      </c>
      <c r="AH11" s="64">
        <f>SUM($AG$6:AG11)</f>
        <v>0</v>
      </c>
      <c r="AI11" s="64">
        <f>$AH$4-$AH$6:AH11</f>
        <v>47.25</v>
      </c>
      <c r="AK11" s="19"/>
      <c r="AL11" s="20">
        <v>0.25</v>
      </c>
      <c r="AM11" s="21"/>
      <c r="AO11" s="64">
        <f t="shared" si="4"/>
        <v>0.25</v>
      </c>
      <c r="AP11" s="64">
        <f>SUM($AO$6:AO11)</f>
        <v>0.25</v>
      </c>
      <c r="AQ11" s="64">
        <f>$AP$4-$AP$6:AP11</f>
        <v>44.5</v>
      </c>
      <c r="AS11" s="19"/>
      <c r="AT11" s="20"/>
      <c r="AU11" s="21"/>
      <c r="AW11" s="64">
        <f t="shared" si="5"/>
        <v>0</v>
      </c>
      <c r="AX11" s="64">
        <f>SUM($AW$6:AW11)</f>
        <v>0</v>
      </c>
      <c r="AY11" s="64">
        <f>$AX$4-$AX$6:AX11</f>
        <v>57.5</v>
      </c>
      <c r="BA11" s="19"/>
      <c r="BB11" s="20"/>
      <c r="BC11" s="21"/>
      <c r="BE11" s="64">
        <f t="shared" si="6"/>
        <v>0</v>
      </c>
      <c r="BF11" s="64">
        <f>SUM($BE$6:BE11)</f>
        <v>0</v>
      </c>
      <c r="BG11" s="64">
        <f>$BF$4-$BF$6:BF11</f>
        <v>30.75</v>
      </c>
      <c r="BI11" s="19"/>
      <c r="BJ11" s="20"/>
      <c r="BK11" s="21"/>
      <c r="BM11" s="64">
        <f t="shared" si="7"/>
        <v>0</v>
      </c>
      <c r="BN11" s="64">
        <f>SUM($BM$6:BM11)</f>
        <v>0</v>
      </c>
      <c r="BO11" s="64">
        <f>$BN$4-$BN$6:BN11</f>
        <v>25.5</v>
      </c>
      <c r="BQ11" s="19"/>
      <c r="BR11" s="20"/>
      <c r="BS11" s="21"/>
      <c r="BU11" s="64">
        <f t="shared" si="8"/>
        <v>0</v>
      </c>
      <c r="BV11" s="64">
        <f>SUM($BU$6:BU11)</f>
        <v>0</v>
      </c>
      <c r="BW11" s="64">
        <f>$BV$4-$BV$6:BV11</f>
        <v>22.75</v>
      </c>
      <c r="BY11" s="19"/>
      <c r="BZ11" s="20"/>
      <c r="CA11" s="21"/>
      <c r="CC11" s="64">
        <f t="shared" si="9"/>
        <v>0</v>
      </c>
      <c r="CD11" s="64">
        <f>SUM($CC$6:CC11)</f>
        <v>0</v>
      </c>
      <c r="CE11" s="64">
        <f>$CD$4-$CD$6:CD11</f>
        <v>14</v>
      </c>
      <c r="CG11" s="19"/>
      <c r="CH11" s="20"/>
      <c r="CI11" s="21"/>
      <c r="CK11" s="64"/>
      <c r="CL11" s="64"/>
      <c r="CM11" s="64"/>
      <c r="CO11" s="19"/>
      <c r="CP11" s="20"/>
      <c r="CQ11" s="21"/>
      <c r="CS11" s="64"/>
      <c r="CT11" s="64"/>
      <c r="CU11" s="64"/>
      <c r="CW11" s="19"/>
      <c r="CX11" s="20"/>
      <c r="CY11" s="21"/>
      <c r="DA11" s="64"/>
      <c r="DB11" s="64"/>
      <c r="DC11" s="64"/>
      <c r="DE11" s="19"/>
      <c r="DF11" s="20"/>
      <c r="DG11" s="21"/>
      <c r="DI11" s="64"/>
      <c r="DJ11" s="64"/>
      <c r="DK11" s="64"/>
      <c r="DM11" s="19"/>
      <c r="DN11" s="20"/>
      <c r="DO11" s="21"/>
      <c r="DQ11" s="64"/>
      <c r="DR11" s="64"/>
      <c r="DS11" s="64"/>
      <c r="DU11" s="19"/>
      <c r="DV11" s="20"/>
      <c r="DW11" s="21"/>
      <c r="DY11" s="64"/>
      <c r="DZ11" s="64"/>
      <c r="EA11" s="64"/>
      <c r="EC11" s="19"/>
      <c r="ED11" s="20"/>
      <c r="EE11" s="21"/>
      <c r="EG11" s="64"/>
      <c r="EH11" s="64"/>
      <c r="EI11" s="64"/>
      <c r="EK11" s="19"/>
      <c r="EL11" s="20"/>
      <c r="EM11" s="21"/>
      <c r="EO11" s="64"/>
      <c r="EP11" s="64"/>
      <c r="EQ11" s="64"/>
    </row>
    <row r="12" spans="2:147" ht="15" thickTop="1" thickBot="1" x14ac:dyDescent="0.3">
      <c r="B12" s="84"/>
      <c r="C12" s="14">
        <v>43836</v>
      </c>
      <c r="E12" s="19"/>
      <c r="F12" s="20"/>
      <c r="G12" s="21"/>
      <c r="I12" s="64">
        <f t="shared" si="0"/>
        <v>0</v>
      </c>
      <c r="J12" s="64">
        <f>SUM($I$6:I12)</f>
        <v>0</v>
      </c>
      <c r="K12" s="64">
        <f>$J$4-$J$6:J12</f>
        <v>119.25</v>
      </c>
      <c r="M12" s="19"/>
      <c r="N12" s="20"/>
      <c r="O12" s="21"/>
      <c r="Q12" s="64">
        <f t="shared" si="1"/>
        <v>0</v>
      </c>
      <c r="R12" s="64">
        <f>SUM($Q$6:Q12)</f>
        <v>0</v>
      </c>
      <c r="S12" s="64">
        <f>$R$4-$R$6:R12</f>
        <v>90.5</v>
      </c>
      <c r="U12" s="19"/>
      <c r="V12" s="20"/>
      <c r="W12" s="21"/>
      <c r="Y12" s="64">
        <f t="shared" si="2"/>
        <v>0</v>
      </c>
      <c r="Z12" s="64">
        <f>SUM(Y$7:$Y11)</f>
        <v>0</v>
      </c>
      <c r="AA12" s="64">
        <f>$Z$4-$Z$6:Z12</f>
        <v>65.25</v>
      </c>
      <c r="AC12" s="19"/>
      <c r="AD12" s="20"/>
      <c r="AE12" s="21"/>
      <c r="AG12" s="64">
        <f t="shared" si="3"/>
        <v>0</v>
      </c>
      <c r="AH12" s="64">
        <f>SUM($AG$6:AG12)</f>
        <v>0</v>
      </c>
      <c r="AI12" s="64">
        <f>$AH$4-$AH$6:AH12</f>
        <v>47.25</v>
      </c>
      <c r="AK12" s="19"/>
      <c r="AL12" s="20"/>
      <c r="AM12" s="21"/>
      <c r="AO12" s="64">
        <f t="shared" si="4"/>
        <v>0</v>
      </c>
      <c r="AP12" s="64">
        <f>SUM($AO$6:AO12)</f>
        <v>0.25</v>
      </c>
      <c r="AQ12" s="64">
        <f>$AP$4-$AP$6:AP12</f>
        <v>44.5</v>
      </c>
      <c r="AS12" s="19"/>
      <c r="AT12" s="20"/>
      <c r="AU12" s="21"/>
      <c r="AW12" s="64">
        <f t="shared" si="5"/>
        <v>0</v>
      </c>
      <c r="AX12" s="64">
        <f>SUM($AW$6:AW12)</f>
        <v>0</v>
      </c>
      <c r="AY12" s="64">
        <f>$AX$4-$AX$6:AX12</f>
        <v>57.5</v>
      </c>
      <c r="BA12" s="19"/>
      <c r="BB12" s="20"/>
      <c r="BC12" s="21"/>
      <c r="BE12" s="64">
        <f t="shared" si="6"/>
        <v>0</v>
      </c>
      <c r="BF12" s="64">
        <f>SUM($BE$6:BE12)</f>
        <v>0</v>
      </c>
      <c r="BG12" s="64">
        <f>$BF$4-$BF$6:BF12</f>
        <v>30.75</v>
      </c>
      <c r="BI12" s="19"/>
      <c r="BJ12" s="20"/>
      <c r="BK12" s="21"/>
      <c r="BM12" s="64">
        <f t="shared" si="7"/>
        <v>0</v>
      </c>
      <c r="BN12" s="64">
        <f>SUM($BM$6:BM12)</f>
        <v>0</v>
      </c>
      <c r="BO12" s="64">
        <f>$BN$4-$BN$6:BN12</f>
        <v>25.5</v>
      </c>
      <c r="BQ12" s="19"/>
      <c r="BR12" s="20"/>
      <c r="BS12" s="21"/>
      <c r="BU12" s="64">
        <f t="shared" si="8"/>
        <v>0</v>
      </c>
      <c r="BV12" s="64">
        <f>SUM($BU$6:BU12)</f>
        <v>0</v>
      </c>
      <c r="BW12" s="64">
        <f>$BV$4-$BV$6:BV12</f>
        <v>22.75</v>
      </c>
      <c r="BY12" s="19"/>
      <c r="BZ12" s="20"/>
      <c r="CA12" s="21"/>
      <c r="CC12" s="64">
        <f t="shared" si="9"/>
        <v>0</v>
      </c>
      <c r="CD12" s="64">
        <f>SUM($CC$6:CC12)</f>
        <v>0</v>
      </c>
      <c r="CE12" s="64">
        <f>$CD$4-$CD$6:CD12</f>
        <v>14</v>
      </c>
      <c r="CG12" s="19"/>
      <c r="CH12" s="20"/>
      <c r="CI12" s="21"/>
      <c r="CK12" s="64"/>
      <c r="CL12" s="64"/>
      <c r="CM12" s="64"/>
      <c r="CO12" s="19"/>
      <c r="CP12" s="20"/>
      <c r="CQ12" s="21"/>
      <c r="CS12" s="64"/>
      <c r="CT12" s="64"/>
      <c r="CU12" s="64"/>
      <c r="CW12" s="19"/>
      <c r="CX12" s="20"/>
      <c r="CY12" s="21"/>
      <c r="DA12" s="64"/>
      <c r="DB12" s="64"/>
      <c r="DC12" s="64"/>
      <c r="DE12" s="19"/>
      <c r="DF12" s="20"/>
      <c r="DG12" s="21"/>
      <c r="DI12" s="64"/>
      <c r="DJ12" s="64"/>
      <c r="DK12" s="64"/>
      <c r="DM12" s="19"/>
      <c r="DN12" s="20"/>
      <c r="DO12" s="21"/>
      <c r="DQ12" s="64"/>
      <c r="DR12" s="64"/>
      <c r="DS12" s="64"/>
      <c r="DU12" s="19"/>
      <c r="DV12" s="20"/>
      <c r="DW12" s="21"/>
      <c r="DY12" s="64"/>
      <c r="DZ12" s="64"/>
      <c r="EA12" s="64"/>
      <c r="EC12" s="19"/>
      <c r="ED12" s="20"/>
      <c r="EE12" s="21"/>
      <c r="EG12" s="64"/>
      <c r="EH12" s="64"/>
      <c r="EI12" s="64"/>
      <c r="EK12" s="19"/>
      <c r="EL12" s="20"/>
      <c r="EM12" s="21"/>
      <c r="EO12" s="64"/>
      <c r="EP12" s="64"/>
      <c r="EQ12" s="64"/>
    </row>
    <row r="13" spans="2:147" ht="15" thickTop="1" thickBot="1" x14ac:dyDescent="0.3">
      <c r="B13" s="84"/>
      <c r="C13" s="14">
        <v>43837</v>
      </c>
      <c r="E13" s="19"/>
      <c r="F13" s="20"/>
      <c r="G13" s="21"/>
      <c r="I13" s="64">
        <f t="shared" si="0"/>
        <v>0</v>
      </c>
      <c r="J13" s="64">
        <f>SUM($I$6:I13)</f>
        <v>0</v>
      </c>
      <c r="K13" s="64">
        <f>$J$4-$J$6:J13</f>
        <v>119.25</v>
      </c>
      <c r="M13" s="19"/>
      <c r="N13" s="20"/>
      <c r="O13" s="21"/>
      <c r="Q13" s="64">
        <f t="shared" si="1"/>
        <v>0</v>
      </c>
      <c r="R13" s="64">
        <f>SUM($Q$6:Q13)</f>
        <v>0</v>
      </c>
      <c r="S13" s="64">
        <f>$R$4-$R$6:R13</f>
        <v>90.5</v>
      </c>
      <c r="U13" s="19"/>
      <c r="V13" s="20"/>
      <c r="W13" s="21"/>
      <c r="Y13" s="64">
        <f t="shared" si="2"/>
        <v>0</v>
      </c>
      <c r="Z13" s="64">
        <f>SUM(Y$7:$Y12)</f>
        <v>0</v>
      </c>
      <c r="AA13" s="64">
        <f>$Z$4-$Z$6:Z13</f>
        <v>65.25</v>
      </c>
      <c r="AC13" s="19"/>
      <c r="AD13" s="20"/>
      <c r="AE13" s="21"/>
      <c r="AG13" s="64">
        <f t="shared" si="3"/>
        <v>0</v>
      </c>
      <c r="AH13" s="64">
        <f>SUM($AG$6:AG13)</f>
        <v>0</v>
      </c>
      <c r="AI13" s="64">
        <f>$AH$4-$AH$6:AH13</f>
        <v>47.25</v>
      </c>
      <c r="AK13" s="19"/>
      <c r="AL13" s="20"/>
      <c r="AM13" s="21"/>
      <c r="AO13" s="64">
        <f t="shared" si="4"/>
        <v>0</v>
      </c>
      <c r="AP13" s="64">
        <f>SUM($AO$6:AO13)</f>
        <v>0.25</v>
      </c>
      <c r="AQ13" s="64">
        <f>$AP$4-$AP$6:AP13</f>
        <v>44.5</v>
      </c>
      <c r="AS13" s="19"/>
      <c r="AT13" s="20"/>
      <c r="AU13" s="21"/>
      <c r="AW13" s="64">
        <f t="shared" si="5"/>
        <v>0</v>
      </c>
      <c r="AX13" s="64">
        <f>SUM($AW$6:AW13)</f>
        <v>0</v>
      </c>
      <c r="AY13" s="64">
        <f>$AX$4-$AX$6:AX13</f>
        <v>57.5</v>
      </c>
      <c r="BA13" s="19"/>
      <c r="BB13" s="20"/>
      <c r="BC13" s="21"/>
      <c r="BE13" s="64">
        <f t="shared" si="6"/>
        <v>0</v>
      </c>
      <c r="BF13" s="64">
        <f>SUM($BE$6:BE13)</f>
        <v>0</v>
      </c>
      <c r="BG13" s="64">
        <f>$BF$4-$BF$6:BF13</f>
        <v>30.75</v>
      </c>
      <c r="BI13" s="19"/>
      <c r="BJ13" s="20"/>
      <c r="BK13" s="21"/>
      <c r="BM13" s="64">
        <f t="shared" si="7"/>
        <v>0</v>
      </c>
      <c r="BN13" s="64">
        <f>SUM($BM$6:BM13)</f>
        <v>0</v>
      </c>
      <c r="BO13" s="64">
        <f>$BN$4-$BN$6:BN13</f>
        <v>25.5</v>
      </c>
      <c r="BQ13" s="19"/>
      <c r="BR13" s="20"/>
      <c r="BS13" s="21"/>
      <c r="BU13" s="64">
        <f t="shared" si="8"/>
        <v>0</v>
      </c>
      <c r="BV13" s="64">
        <f>SUM($BU$6:BU13)</f>
        <v>0</v>
      </c>
      <c r="BW13" s="64">
        <f>$BV$4-$BV$6:BV13</f>
        <v>22.75</v>
      </c>
      <c r="BY13" s="19"/>
      <c r="BZ13" s="20"/>
      <c r="CA13" s="21"/>
      <c r="CC13" s="64">
        <f t="shared" si="9"/>
        <v>0</v>
      </c>
      <c r="CD13" s="64">
        <f>SUM($CC$6:CC13)</f>
        <v>0</v>
      </c>
      <c r="CE13" s="64">
        <f>$CD$4-$CD$6:CD13</f>
        <v>14</v>
      </c>
      <c r="CG13" s="19"/>
      <c r="CH13" s="20"/>
      <c r="CI13" s="21"/>
      <c r="CK13" s="64"/>
      <c r="CL13" s="64"/>
      <c r="CM13" s="64"/>
      <c r="CO13" s="19"/>
      <c r="CP13" s="20"/>
      <c r="CQ13" s="21"/>
      <c r="CS13" s="64"/>
      <c r="CT13" s="64"/>
      <c r="CU13" s="64"/>
      <c r="CW13" s="19"/>
      <c r="CX13" s="20"/>
      <c r="CY13" s="21"/>
      <c r="DA13" s="64"/>
      <c r="DB13" s="64"/>
      <c r="DC13" s="64"/>
      <c r="DE13" s="19"/>
      <c r="DF13" s="20"/>
      <c r="DG13" s="21"/>
      <c r="DI13" s="64"/>
      <c r="DJ13" s="64"/>
      <c r="DK13" s="64"/>
      <c r="DM13" s="19"/>
      <c r="DN13" s="20"/>
      <c r="DO13" s="21"/>
      <c r="DQ13" s="64"/>
      <c r="DR13" s="64"/>
      <c r="DS13" s="64"/>
      <c r="DU13" s="19"/>
      <c r="DV13" s="20"/>
      <c r="DW13" s="21"/>
      <c r="DY13" s="64"/>
      <c r="DZ13" s="64"/>
      <c r="EA13" s="64"/>
      <c r="EC13" s="19"/>
      <c r="ED13" s="20"/>
      <c r="EE13" s="21"/>
      <c r="EG13" s="64"/>
      <c r="EH13" s="64"/>
      <c r="EI13" s="64"/>
      <c r="EK13" s="19"/>
      <c r="EL13" s="20"/>
      <c r="EM13" s="21"/>
      <c r="EO13" s="64"/>
      <c r="EP13" s="64"/>
      <c r="EQ13" s="64"/>
    </row>
    <row r="14" spans="2:147" ht="15" thickTop="1" thickBot="1" x14ac:dyDescent="0.3">
      <c r="B14" s="84"/>
      <c r="C14" s="14">
        <v>43838</v>
      </c>
      <c r="E14" s="19"/>
      <c r="F14" s="20"/>
      <c r="G14" s="21"/>
      <c r="I14" s="64">
        <f t="shared" si="0"/>
        <v>0</v>
      </c>
      <c r="J14" s="64">
        <f>SUM($I$6:I14)</f>
        <v>0</v>
      </c>
      <c r="K14" s="64">
        <f>$J$4-$J$6:J14</f>
        <v>119.25</v>
      </c>
      <c r="M14" s="19"/>
      <c r="N14" s="20"/>
      <c r="O14" s="21"/>
      <c r="Q14" s="64">
        <f t="shared" si="1"/>
        <v>0</v>
      </c>
      <c r="R14" s="64">
        <f>SUM($Q$6:Q14)</f>
        <v>0</v>
      </c>
      <c r="S14" s="64">
        <f>$R$4-$R$6:R14</f>
        <v>90.5</v>
      </c>
      <c r="U14" s="19"/>
      <c r="V14" s="20"/>
      <c r="W14" s="21"/>
      <c r="Y14" s="64">
        <f t="shared" si="2"/>
        <v>0</v>
      </c>
      <c r="Z14" s="64">
        <f>SUM(Y$7:$Y13)</f>
        <v>0</v>
      </c>
      <c r="AA14" s="64">
        <f>$Z$4-$Z$6:Z14</f>
        <v>65.25</v>
      </c>
      <c r="AC14" s="19"/>
      <c r="AD14" s="20"/>
      <c r="AE14" s="21"/>
      <c r="AG14" s="64">
        <f t="shared" si="3"/>
        <v>0</v>
      </c>
      <c r="AH14" s="64">
        <f>SUM($AG$6:AG14)</f>
        <v>0</v>
      </c>
      <c r="AI14" s="64">
        <f>$AH$4-$AH$6:AH14</f>
        <v>47.25</v>
      </c>
      <c r="AK14" s="19"/>
      <c r="AL14" s="20"/>
      <c r="AM14" s="21"/>
      <c r="AO14" s="64">
        <f t="shared" si="4"/>
        <v>0</v>
      </c>
      <c r="AP14" s="64">
        <f>SUM($AO$6:AO14)</f>
        <v>0.25</v>
      </c>
      <c r="AQ14" s="64">
        <f>$AP$4-$AP$6:AP14</f>
        <v>44.5</v>
      </c>
      <c r="AS14" s="19"/>
      <c r="AT14" s="20"/>
      <c r="AU14" s="21"/>
      <c r="AW14" s="64">
        <f t="shared" si="5"/>
        <v>0</v>
      </c>
      <c r="AX14" s="64">
        <f>SUM($AW$6:AW14)</f>
        <v>0</v>
      </c>
      <c r="AY14" s="64">
        <f>$AX$4-$AX$6:AX14</f>
        <v>57.5</v>
      </c>
      <c r="BA14" s="19"/>
      <c r="BB14" s="20"/>
      <c r="BC14" s="21"/>
      <c r="BE14" s="64">
        <f t="shared" si="6"/>
        <v>0</v>
      </c>
      <c r="BF14" s="64">
        <f>SUM($BE$6:BE14)</f>
        <v>0</v>
      </c>
      <c r="BG14" s="64">
        <f>$BF$4-$BF$6:BF14</f>
        <v>30.75</v>
      </c>
      <c r="BI14" s="19"/>
      <c r="BJ14" s="20"/>
      <c r="BK14" s="21"/>
      <c r="BM14" s="64">
        <f t="shared" si="7"/>
        <v>0</v>
      </c>
      <c r="BN14" s="64">
        <f>SUM($BM$6:BM14)</f>
        <v>0</v>
      </c>
      <c r="BO14" s="64">
        <f>$BN$4-$BN$6:BN14</f>
        <v>25.5</v>
      </c>
      <c r="BQ14" s="19"/>
      <c r="BR14" s="20"/>
      <c r="BS14" s="21"/>
      <c r="BU14" s="64">
        <f t="shared" si="8"/>
        <v>0</v>
      </c>
      <c r="BV14" s="64">
        <f>SUM($BU$6:BU14)</f>
        <v>0</v>
      </c>
      <c r="BW14" s="64">
        <f>$BV$4-$BV$6:BV14</f>
        <v>22.75</v>
      </c>
      <c r="BY14" s="19"/>
      <c r="BZ14" s="20"/>
      <c r="CA14" s="21"/>
      <c r="CC14" s="64">
        <f t="shared" si="9"/>
        <v>0</v>
      </c>
      <c r="CD14" s="64">
        <f>SUM($CC$6:CC14)</f>
        <v>0</v>
      </c>
      <c r="CE14" s="64">
        <f>$CD$4-$CD$6:CD14</f>
        <v>14</v>
      </c>
      <c r="CG14" s="19"/>
      <c r="CH14" s="20"/>
      <c r="CI14" s="21"/>
      <c r="CK14" s="64"/>
      <c r="CL14" s="64"/>
      <c r="CM14" s="64"/>
      <c r="CO14" s="19"/>
      <c r="CP14" s="20"/>
      <c r="CQ14" s="21"/>
      <c r="CS14" s="64"/>
      <c r="CT14" s="64"/>
      <c r="CU14" s="64"/>
      <c r="CW14" s="19"/>
      <c r="CX14" s="20"/>
      <c r="CY14" s="21"/>
      <c r="DA14" s="64"/>
      <c r="DB14" s="64"/>
      <c r="DC14" s="64"/>
      <c r="DE14" s="19"/>
      <c r="DF14" s="20"/>
      <c r="DG14" s="21"/>
      <c r="DI14" s="64"/>
      <c r="DJ14" s="64"/>
      <c r="DK14" s="64"/>
      <c r="DM14" s="19"/>
      <c r="DN14" s="20"/>
      <c r="DO14" s="21"/>
      <c r="DQ14" s="64"/>
      <c r="DR14" s="64"/>
      <c r="DS14" s="64"/>
      <c r="DU14" s="19"/>
      <c r="DV14" s="20"/>
      <c r="DW14" s="21"/>
      <c r="DY14" s="64"/>
      <c r="DZ14" s="64"/>
      <c r="EA14" s="64"/>
      <c r="EC14" s="19"/>
      <c r="ED14" s="20"/>
      <c r="EE14" s="21"/>
      <c r="EG14" s="64"/>
      <c r="EH14" s="64"/>
      <c r="EI14" s="64"/>
      <c r="EK14" s="19"/>
      <c r="EL14" s="20"/>
      <c r="EM14" s="21"/>
      <c r="EO14" s="64"/>
      <c r="EP14" s="64"/>
      <c r="EQ14" s="64"/>
    </row>
    <row r="15" spans="2:147" ht="15" thickTop="1" thickBot="1" x14ac:dyDescent="0.3">
      <c r="B15" s="84"/>
      <c r="C15" s="14">
        <v>43839</v>
      </c>
      <c r="E15" s="19"/>
      <c r="F15" s="20"/>
      <c r="G15" s="21"/>
      <c r="I15" s="64">
        <f t="shared" si="0"/>
        <v>0</v>
      </c>
      <c r="J15" s="64">
        <f>SUM($I$6:I15)</f>
        <v>0</v>
      </c>
      <c r="K15" s="64">
        <f>$J$4-$J$6:J15</f>
        <v>119.25</v>
      </c>
      <c r="M15" s="19"/>
      <c r="N15" s="20">
        <v>1</v>
      </c>
      <c r="O15" s="21"/>
      <c r="Q15" s="64">
        <f t="shared" si="1"/>
        <v>1</v>
      </c>
      <c r="R15" s="64">
        <f>SUM($Q$6:Q15)</f>
        <v>1</v>
      </c>
      <c r="S15" s="64">
        <f>$R$4-$R$6:R15</f>
        <v>89.5</v>
      </c>
      <c r="U15" s="19"/>
      <c r="V15" s="20"/>
      <c r="W15" s="21"/>
      <c r="Y15" s="64">
        <f t="shared" si="2"/>
        <v>0</v>
      </c>
      <c r="Z15" s="64">
        <f>SUM(Y$7:$Y14)</f>
        <v>0</v>
      </c>
      <c r="AA15" s="64">
        <f>$Z$4-$Z$6:Z15</f>
        <v>65.25</v>
      </c>
      <c r="AC15" s="19"/>
      <c r="AD15" s="20"/>
      <c r="AE15" s="21"/>
      <c r="AG15" s="64">
        <f t="shared" si="3"/>
        <v>0</v>
      </c>
      <c r="AH15" s="64">
        <f>SUM($AG$6:AG15)</f>
        <v>0</v>
      </c>
      <c r="AI15" s="64">
        <f>$AH$4-$AH$6:AH15</f>
        <v>47.25</v>
      </c>
      <c r="AK15" s="19"/>
      <c r="AL15" s="20"/>
      <c r="AM15" s="21"/>
      <c r="AO15" s="64">
        <f t="shared" si="4"/>
        <v>0</v>
      </c>
      <c r="AP15" s="64">
        <f>SUM($AO$6:AO15)</f>
        <v>0.25</v>
      </c>
      <c r="AQ15" s="64">
        <f>$AP$4-$AP$6:AP15</f>
        <v>44.5</v>
      </c>
      <c r="AS15" s="19"/>
      <c r="AT15" s="20"/>
      <c r="AU15" s="21"/>
      <c r="AW15" s="64">
        <f t="shared" si="5"/>
        <v>0</v>
      </c>
      <c r="AX15" s="64">
        <f>SUM($AW$6:AW15)</f>
        <v>0</v>
      </c>
      <c r="AY15" s="64">
        <f>$AX$4-$AX$6:AX15</f>
        <v>57.5</v>
      </c>
      <c r="BA15" s="19"/>
      <c r="BB15" s="20"/>
      <c r="BC15" s="21"/>
      <c r="BE15" s="64">
        <f t="shared" si="6"/>
        <v>0</v>
      </c>
      <c r="BF15" s="64">
        <f>SUM($BE$6:BE15)</f>
        <v>0</v>
      </c>
      <c r="BG15" s="64">
        <f>$BF$4-$BF$6:BF15</f>
        <v>30.75</v>
      </c>
      <c r="BI15" s="19"/>
      <c r="BJ15" s="20"/>
      <c r="BK15" s="21"/>
      <c r="BM15" s="64">
        <f t="shared" si="7"/>
        <v>0</v>
      </c>
      <c r="BN15" s="64">
        <f>SUM($BM$6:BM15)</f>
        <v>0</v>
      </c>
      <c r="BO15" s="64">
        <f>$BN$4-$BN$6:BN15</f>
        <v>25.5</v>
      </c>
      <c r="BQ15" s="19"/>
      <c r="BR15" s="20"/>
      <c r="BS15" s="21"/>
      <c r="BU15" s="64">
        <f t="shared" si="8"/>
        <v>0</v>
      </c>
      <c r="BV15" s="64">
        <f>SUM($BU$6:BU15)</f>
        <v>0</v>
      </c>
      <c r="BW15" s="64">
        <f>$BV$4-$BV$6:BV15</f>
        <v>22.75</v>
      </c>
      <c r="BY15" s="19"/>
      <c r="BZ15" s="20"/>
      <c r="CA15" s="21"/>
      <c r="CC15" s="64">
        <f t="shared" si="9"/>
        <v>0</v>
      </c>
      <c r="CD15" s="64">
        <f>SUM($CC$6:CC15)</f>
        <v>0</v>
      </c>
      <c r="CE15" s="64">
        <f>$CD$4-$CD$6:CD15</f>
        <v>14</v>
      </c>
      <c r="CG15" s="19"/>
      <c r="CH15" s="20"/>
      <c r="CI15" s="21"/>
      <c r="CK15" s="64"/>
      <c r="CL15" s="64"/>
      <c r="CM15" s="64"/>
      <c r="CO15" s="19"/>
      <c r="CP15" s="20"/>
      <c r="CQ15" s="21"/>
      <c r="CS15" s="64"/>
      <c r="CT15" s="64"/>
      <c r="CU15" s="64"/>
      <c r="CW15" s="19"/>
      <c r="CX15" s="20"/>
      <c r="CY15" s="21"/>
      <c r="DA15" s="64"/>
      <c r="DB15" s="64"/>
      <c r="DC15" s="64"/>
      <c r="DE15" s="19"/>
      <c r="DF15" s="20"/>
      <c r="DG15" s="21"/>
      <c r="DI15" s="64"/>
      <c r="DJ15" s="64"/>
      <c r="DK15" s="64"/>
      <c r="DM15" s="19"/>
      <c r="DN15" s="20"/>
      <c r="DO15" s="21"/>
      <c r="DQ15" s="64"/>
      <c r="DR15" s="64"/>
      <c r="DS15" s="64"/>
      <c r="DU15" s="19"/>
      <c r="DV15" s="20"/>
      <c r="DW15" s="21"/>
      <c r="DY15" s="64"/>
      <c r="DZ15" s="64"/>
      <c r="EA15" s="64"/>
      <c r="EC15" s="19"/>
      <c r="ED15" s="20"/>
      <c r="EE15" s="21"/>
      <c r="EG15" s="64"/>
      <c r="EH15" s="64"/>
      <c r="EI15" s="64"/>
      <c r="EK15" s="19"/>
      <c r="EL15" s="20"/>
      <c r="EM15" s="21"/>
      <c r="EO15" s="64"/>
      <c r="EP15" s="64"/>
      <c r="EQ15" s="64"/>
    </row>
    <row r="16" spans="2:147" ht="15" thickTop="1" thickBot="1" x14ac:dyDescent="0.3">
      <c r="B16" s="84"/>
      <c r="C16" s="14">
        <v>43840</v>
      </c>
      <c r="E16" s="19"/>
      <c r="F16" s="20"/>
      <c r="G16" s="21"/>
      <c r="I16" s="64">
        <f t="shared" si="0"/>
        <v>0</v>
      </c>
      <c r="J16" s="64">
        <f>SUM($I$6:I16)</f>
        <v>0</v>
      </c>
      <c r="K16" s="64">
        <f>$J$4-$J$6:J16</f>
        <v>119.25</v>
      </c>
      <c r="M16" s="19"/>
      <c r="N16" s="20"/>
      <c r="O16" s="21"/>
      <c r="Q16" s="64">
        <f t="shared" si="1"/>
        <v>0</v>
      </c>
      <c r="R16" s="64">
        <f>SUM($Q$6:Q16)</f>
        <v>1</v>
      </c>
      <c r="S16" s="64">
        <f>$R$4-$R$6:R16</f>
        <v>89.5</v>
      </c>
      <c r="U16" s="19"/>
      <c r="V16" s="20"/>
      <c r="W16" s="21"/>
      <c r="Y16" s="64">
        <f t="shared" si="2"/>
        <v>0</v>
      </c>
      <c r="Z16" s="64">
        <f>SUM(Y$7:$Y15)</f>
        <v>0</v>
      </c>
      <c r="AA16" s="64">
        <f>$Z$4-$Z$6:Z16</f>
        <v>65.25</v>
      </c>
      <c r="AC16" s="19"/>
      <c r="AD16" s="20"/>
      <c r="AE16" s="21"/>
      <c r="AG16" s="64">
        <f t="shared" si="3"/>
        <v>0</v>
      </c>
      <c r="AH16" s="64">
        <f>SUM($AG$6:AG16)</f>
        <v>0</v>
      </c>
      <c r="AI16" s="64">
        <f>$AH$4-$AH$6:AH16</f>
        <v>47.25</v>
      </c>
      <c r="AK16" s="19"/>
      <c r="AL16" s="20"/>
      <c r="AM16" s="21"/>
      <c r="AO16" s="64">
        <f t="shared" si="4"/>
        <v>0</v>
      </c>
      <c r="AP16" s="64">
        <f>SUM($AO$6:AO16)</f>
        <v>0.25</v>
      </c>
      <c r="AQ16" s="64">
        <f>$AP$4-$AP$6:AP16</f>
        <v>44.5</v>
      </c>
      <c r="AS16" s="19"/>
      <c r="AT16" s="20"/>
      <c r="AU16" s="21"/>
      <c r="AW16" s="64">
        <f t="shared" si="5"/>
        <v>0</v>
      </c>
      <c r="AX16" s="64">
        <f>SUM($AW$6:AW16)</f>
        <v>0</v>
      </c>
      <c r="AY16" s="64">
        <f>$AX$4-$AX$6:AX16</f>
        <v>57.5</v>
      </c>
      <c r="BA16" s="19"/>
      <c r="BB16" s="20"/>
      <c r="BC16" s="21"/>
      <c r="BE16" s="64">
        <f t="shared" si="6"/>
        <v>0</v>
      </c>
      <c r="BF16" s="64">
        <f>SUM($BE$6:BE16)</f>
        <v>0</v>
      </c>
      <c r="BG16" s="64">
        <f>$BF$4-$BF$6:BF16</f>
        <v>30.75</v>
      </c>
      <c r="BI16" s="19"/>
      <c r="BJ16" s="20"/>
      <c r="BK16" s="21"/>
      <c r="BM16" s="64">
        <f t="shared" si="7"/>
        <v>0</v>
      </c>
      <c r="BN16" s="64">
        <f>SUM($BM$6:BM16)</f>
        <v>0</v>
      </c>
      <c r="BO16" s="64">
        <f>$BN$4-$BN$6:BN16</f>
        <v>25.5</v>
      </c>
      <c r="BQ16" s="19"/>
      <c r="BR16" s="20"/>
      <c r="BS16" s="21"/>
      <c r="BU16" s="64">
        <f t="shared" si="8"/>
        <v>0</v>
      </c>
      <c r="BV16" s="64">
        <f>SUM($BU$6:BU16)</f>
        <v>0</v>
      </c>
      <c r="BW16" s="64">
        <f>$BV$4-$BV$6:BV16</f>
        <v>22.75</v>
      </c>
      <c r="BY16" s="19"/>
      <c r="BZ16" s="20"/>
      <c r="CA16" s="21"/>
      <c r="CC16" s="64">
        <f t="shared" si="9"/>
        <v>0</v>
      </c>
      <c r="CD16" s="64">
        <f>SUM($CC$6:CC16)</f>
        <v>0</v>
      </c>
      <c r="CE16" s="64">
        <f>$CD$4-$CD$6:CD16</f>
        <v>14</v>
      </c>
      <c r="CG16" s="19"/>
      <c r="CH16" s="20"/>
      <c r="CI16" s="21"/>
      <c r="CK16" s="64"/>
      <c r="CL16" s="64"/>
      <c r="CM16" s="64"/>
      <c r="CO16" s="19"/>
      <c r="CP16" s="20"/>
      <c r="CQ16" s="21"/>
      <c r="CS16" s="64"/>
      <c r="CT16" s="64"/>
      <c r="CU16" s="64"/>
      <c r="CW16" s="19"/>
      <c r="CX16" s="20"/>
      <c r="CY16" s="21"/>
      <c r="DA16" s="64"/>
      <c r="DB16" s="64"/>
      <c r="DC16" s="64"/>
      <c r="DE16" s="19"/>
      <c r="DF16" s="20"/>
      <c r="DG16" s="21"/>
      <c r="DI16" s="64"/>
      <c r="DJ16" s="64"/>
      <c r="DK16" s="64"/>
      <c r="DM16" s="19"/>
      <c r="DN16" s="20"/>
      <c r="DO16" s="21"/>
      <c r="DQ16" s="64"/>
      <c r="DR16" s="64"/>
      <c r="DS16" s="64"/>
      <c r="DU16" s="19"/>
      <c r="DV16" s="20"/>
      <c r="DW16" s="21"/>
      <c r="DY16" s="64"/>
      <c r="DZ16" s="64"/>
      <c r="EA16" s="64"/>
      <c r="EC16" s="19"/>
      <c r="ED16" s="20"/>
      <c r="EE16" s="21"/>
      <c r="EG16" s="64"/>
      <c r="EH16" s="64"/>
      <c r="EI16" s="64"/>
      <c r="EK16" s="19"/>
      <c r="EL16" s="20"/>
      <c r="EM16" s="21"/>
      <c r="EO16" s="64"/>
      <c r="EP16" s="64"/>
      <c r="EQ16" s="64"/>
    </row>
    <row r="17" spans="2:147" ht="15" thickTop="1" thickBot="1" x14ac:dyDescent="0.3">
      <c r="B17" s="84"/>
      <c r="C17" s="14">
        <v>43841</v>
      </c>
      <c r="E17" s="19"/>
      <c r="F17" s="20"/>
      <c r="G17" s="21"/>
      <c r="I17" s="64">
        <f t="shared" si="0"/>
        <v>0</v>
      </c>
      <c r="J17" s="64">
        <f>SUM($I$6:I17)</f>
        <v>0</v>
      </c>
      <c r="K17" s="64">
        <f>$J$4-$J$6:J17</f>
        <v>119.25</v>
      </c>
      <c r="M17" s="19"/>
      <c r="N17" s="20"/>
      <c r="O17" s="21"/>
      <c r="Q17" s="64">
        <f t="shared" si="1"/>
        <v>0</v>
      </c>
      <c r="R17" s="64">
        <f>SUM($Q$6:Q17)</f>
        <v>1</v>
      </c>
      <c r="S17" s="64">
        <f>$R$4-$R$6:R17</f>
        <v>89.5</v>
      </c>
      <c r="U17" s="19"/>
      <c r="V17" s="20"/>
      <c r="W17" s="21"/>
      <c r="Y17" s="64">
        <f t="shared" si="2"/>
        <v>0</v>
      </c>
      <c r="Z17" s="64">
        <f>SUM(Y$7:$Y16)</f>
        <v>0</v>
      </c>
      <c r="AA17" s="64">
        <f>$Z$4-$Z$6:Z17</f>
        <v>65.25</v>
      </c>
      <c r="AC17" s="19"/>
      <c r="AD17" s="20"/>
      <c r="AE17" s="21"/>
      <c r="AG17" s="64">
        <f t="shared" si="3"/>
        <v>0</v>
      </c>
      <c r="AH17" s="64">
        <f>SUM($AG$6:AG17)</f>
        <v>0</v>
      </c>
      <c r="AI17" s="64">
        <f>$AH$4-$AH$6:AH17</f>
        <v>47.25</v>
      </c>
      <c r="AK17" s="19"/>
      <c r="AL17" s="20"/>
      <c r="AM17" s="21"/>
      <c r="AO17" s="64">
        <f t="shared" si="4"/>
        <v>0</v>
      </c>
      <c r="AP17" s="64">
        <f>SUM($AO$6:AO17)</f>
        <v>0.25</v>
      </c>
      <c r="AQ17" s="64">
        <f>$AP$4-$AP$6:AP17</f>
        <v>44.5</v>
      </c>
      <c r="AS17" s="19"/>
      <c r="AT17" s="20"/>
      <c r="AU17" s="21"/>
      <c r="AW17" s="64">
        <f t="shared" si="5"/>
        <v>0</v>
      </c>
      <c r="AX17" s="64">
        <f>SUM($AW$6:AW17)</f>
        <v>0</v>
      </c>
      <c r="AY17" s="64">
        <f>$AX$4-$AX$6:AX17</f>
        <v>57.5</v>
      </c>
      <c r="BA17" s="19"/>
      <c r="BB17" s="20"/>
      <c r="BC17" s="21"/>
      <c r="BE17" s="64">
        <f t="shared" si="6"/>
        <v>0</v>
      </c>
      <c r="BF17" s="64">
        <f>SUM($BE$6:BE17)</f>
        <v>0</v>
      </c>
      <c r="BG17" s="64">
        <f>$BF$4-$BF$6:BF17</f>
        <v>30.75</v>
      </c>
      <c r="BI17" s="19"/>
      <c r="BJ17" s="20"/>
      <c r="BK17" s="21"/>
      <c r="BM17" s="64">
        <f t="shared" si="7"/>
        <v>0</v>
      </c>
      <c r="BN17" s="64">
        <f>SUM($BM$6:BM17)</f>
        <v>0</v>
      </c>
      <c r="BO17" s="64">
        <f>$BN$4-$BN$6:BN17</f>
        <v>25.5</v>
      </c>
      <c r="BQ17" s="19"/>
      <c r="BR17" s="20"/>
      <c r="BS17" s="21"/>
      <c r="BU17" s="64">
        <f t="shared" si="8"/>
        <v>0</v>
      </c>
      <c r="BV17" s="64">
        <f>SUM($BU$6:BU17)</f>
        <v>0</v>
      </c>
      <c r="BW17" s="64">
        <f>$BV$4-$BV$6:BV17</f>
        <v>22.75</v>
      </c>
      <c r="BY17" s="19"/>
      <c r="BZ17" s="20"/>
      <c r="CA17" s="21"/>
      <c r="CC17" s="64">
        <f t="shared" si="9"/>
        <v>0</v>
      </c>
      <c r="CD17" s="64">
        <f>SUM($CC$6:CC17)</f>
        <v>0</v>
      </c>
      <c r="CE17" s="64">
        <f>$CD$4-$CD$6:CD17</f>
        <v>14</v>
      </c>
      <c r="CG17" s="19"/>
      <c r="CH17" s="20"/>
      <c r="CI17" s="21"/>
      <c r="CK17" s="64"/>
      <c r="CL17" s="64"/>
      <c r="CM17" s="64"/>
      <c r="CO17" s="19"/>
      <c r="CP17" s="20"/>
      <c r="CQ17" s="21"/>
      <c r="CS17" s="64"/>
      <c r="CT17" s="64"/>
      <c r="CU17" s="64"/>
      <c r="CW17" s="19"/>
      <c r="CX17" s="20"/>
      <c r="CY17" s="21"/>
      <c r="DA17" s="64"/>
      <c r="DB17" s="64"/>
      <c r="DC17" s="64"/>
      <c r="DE17" s="19"/>
      <c r="DF17" s="20"/>
      <c r="DG17" s="21"/>
      <c r="DI17" s="64"/>
      <c r="DJ17" s="64"/>
      <c r="DK17" s="64"/>
      <c r="DM17" s="19"/>
      <c r="DN17" s="20"/>
      <c r="DO17" s="21"/>
      <c r="DQ17" s="64"/>
      <c r="DR17" s="64"/>
      <c r="DS17" s="64"/>
      <c r="DU17" s="19"/>
      <c r="DV17" s="20"/>
      <c r="DW17" s="21"/>
      <c r="DY17" s="64"/>
      <c r="DZ17" s="64"/>
      <c r="EA17" s="64"/>
      <c r="EC17" s="19"/>
      <c r="ED17" s="20"/>
      <c r="EE17" s="21"/>
      <c r="EG17" s="64"/>
      <c r="EH17" s="64"/>
      <c r="EI17" s="64"/>
      <c r="EK17" s="19"/>
      <c r="EL17" s="20"/>
      <c r="EM17" s="21"/>
      <c r="EO17" s="64"/>
      <c r="EP17" s="64"/>
      <c r="EQ17" s="64"/>
    </row>
    <row r="18" spans="2:147" ht="15" thickTop="1" thickBot="1" x14ac:dyDescent="0.3">
      <c r="B18" s="84"/>
      <c r="C18" s="14">
        <v>43842</v>
      </c>
      <c r="E18" s="19"/>
      <c r="F18" s="20"/>
      <c r="G18" s="21"/>
      <c r="I18" s="64">
        <f t="shared" si="0"/>
        <v>0</v>
      </c>
      <c r="J18" s="64">
        <f>SUM($I$6:I18)</f>
        <v>0</v>
      </c>
      <c r="K18" s="64">
        <f>$J$4-$J$6:J18</f>
        <v>119.25</v>
      </c>
      <c r="M18" s="19"/>
      <c r="N18" s="20"/>
      <c r="O18" s="21"/>
      <c r="Q18" s="64">
        <f t="shared" si="1"/>
        <v>0</v>
      </c>
      <c r="R18" s="64">
        <f>SUM($Q$6:Q18)</f>
        <v>1</v>
      </c>
      <c r="S18" s="64">
        <f>$R$4-$R$6:R18</f>
        <v>89.5</v>
      </c>
      <c r="U18" s="19"/>
      <c r="V18" s="20"/>
      <c r="W18" s="21"/>
      <c r="Y18" s="64">
        <f t="shared" si="2"/>
        <v>0</v>
      </c>
      <c r="Z18" s="64">
        <f>SUM(Y$7:$Y17)</f>
        <v>0</v>
      </c>
      <c r="AA18" s="64">
        <f>$Z$4-$Z$6:Z18</f>
        <v>65.25</v>
      </c>
      <c r="AC18" s="19"/>
      <c r="AD18" s="20"/>
      <c r="AE18" s="21"/>
      <c r="AG18" s="64">
        <f t="shared" si="3"/>
        <v>0</v>
      </c>
      <c r="AH18" s="64">
        <f>SUM($AG$6:AG18)</f>
        <v>0</v>
      </c>
      <c r="AI18" s="64">
        <f>$AH$4-$AH$6:AH18</f>
        <v>47.25</v>
      </c>
      <c r="AK18" s="19"/>
      <c r="AL18" s="20"/>
      <c r="AM18" s="21"/>
      <c r="AO18" s="64">
        <f t="shared" si="4"/>
        <v>0</v>
      </c>
      <c r="AP18" s="64">
        <f>SUM($AO$6:AO18)</f>
        <v>0.25</v>
      </c>
      <c r="AQ18" s="64">
        <f>$AP$4-$AP$6:AP18</f>
        <v>44.5</v>
      </c>
      <c r="AS18" s="19"/>
      <c r="AT18" s="20"/>
      <c r="AU18" s="21"/>
      <c r="AW18" s="64">
        <f t="shared" si="5"/>
        <v>0</v>
      </c>
      <c r="AX18" s="64">
        <f>SUM($AW$6:AW18)</f>
        <v>0</v>
      </c>
      <c r="AY18" s="64">
        <f>$AX$4-$AX$6:AX18</f>
        <v>57.5</v>
      </c>
      <c r="BA18" s="19"/>
      <c r="BB18" s="20"/>
      <c r="BC18" s="21"/>
      <c r="BE18" s="64">
        <f t="shared" si="6"/>
        <v>0</v>
      </c>
      <c r="BF18" s="64">
        <f>SUM($BE$6:BE18)</f>
        <v>0</v>
      </c>
      <c r="BG18" s="64">
        <f>$BF$4-$BF$6:BF18</f>
        <v>30.75</v>
      </c>
      <c r="BI18" s="19"/>
      <c r="BJ18" s="20"/>
      <c r="BK18" s="21"/>
      <c r="BM18" s="64">
        <f t="shared" si="7"/>
        <v>0</v>
      </c>
      <c r="BN18" s="64">
        <f>SUM($BM$6:BM18)</f>
        <v>0</v>
      </c>
      <c r="BO18" s="64">
        <f>$BN$4-$BN$6:BN18</f>
        <v>25.5</v>
      </c>
      <c r="BQ18" s="19"/>
      <c r="BR18" s="20"/>
      <c r="BS18" s="21"/>
      <c r="BU18" s="64">
        <f t="shared" si="8"/>
        <v>0</v>
      </c>
      <c r="BV18" s="64">
        <f>SUM($BU$6:BU18)</f>
        <v>0</v>
      </c>
      <c r="BW18" s="64">
        <f>$BV$4-$BV$6:BV18</f>
        <v>22.75</v>
      </c>
      <c r="BY18" s="19"/>
      <c r="BZ18" s="20"/>
      <c r="CA18" s="21"/>
      <c r="CC18" s="64">
        <f t="shared" si="9"/>
        <v>0</v>
      </c>
      <c r="CD18" s="64">
        <f>SUM($CC$6:CC18)</f>
        <v>0</v>
      </c>
      <c r="CE18" s="64">
        <f>$CD$4-$CD$6:CD18</f>
        <v>14</v>
      </c>
      <c r="CG18" s="19"/>
      <c r="CH18" s="20"/>
      <c r="CI18" s="21"/>
      <c r="CK18" s="64"/>
      <c r="CL18" s="64"/>
      <c r="CM18" s="64"/>
      <c r="CO18" s="19"/>
      <c r="CP18" s="20"/>
      <c r="CQ18" s="21"/>
      <c r="CS18" s="64"/>
      <c r="CT18" s="64"/>
      <c r="CU18" s="64"/>
      <c r="CW18" s="19"/>
      <c r="CX18" s="20"/>
      <c r="CY18" s="21"/>
      <c r="DA18" s="64"/>
      <c r="DB18" s="64"/>
      <c r="DC18" s="64"/>
      <c r="DE18" s="19"/>
      <c r="DF18" s="20"/>
      <c r="DG18" s="21"/>
      <c r="DI18" s="64"/>
      <c r="DJ18" s="64"/>
      <c r="DK18" s="64"/>
      <c r="DM18" s="19"/>
      <c r="DN18" s="20"/>
      <c r="DO18" s="21"/>
      <c r="DQ18" s="64"/>
      <c r="DR18" s="64"/>
      <c r="DS18" s="64"/>
      <c r="DU18" s="19"/>
      <c r="DV18" s="20"/>
      <c r="DW18" s="21"/>
      <c r="DY18" s="64"/>
      <c r="DZ18" s="64"/>
      <c r="EA18" s="64"/>
      <c r="EC18" s="19"/>
      <c r="ED18" s="20"/>
      <c r="EE18" s="21"/>
      <c r="EG18" s="64"/>
      <c r="EH18" s="64"/>
      <c r="EI18" s="64"/>
      <c r="EK18" s="19"/>
      <c r="EL18" s="20"/>
      <c r="EM18" s="21"/>
      <c r="EO18" s="64"/>
      <c r="EP18" s="64"/>
      <c r="EQ18" s="64"/>
    </row>
    <row r="19" spans="2:147" ht="15" thickTop="1" thickBot="1" x14ac:dyDescent="0.3">
      <c r="B19" s="84"/>
      <c r="C19" s="14">
        <v>43843</v>
      </c>
      <c r="E19" s="19"/>
      <c r="F19" s="20"/>
      <c r="G19" s="21"/>
      <c r="I19" s="64">
        <f t="shared" si="0"/>
        <v>0</v>
      </c>
      <c r="J19" s="64">
        <f>SUM($I$6:I19)</f>
        <v>0</v>
      </c>
      <c r="K19" s="64">
        <f>$J$4-$J$6:J19</f>
        <v>119.25</v>
      </c>
      <c r="M19" s="19"/>
      <c r="N19" s="20"/>
      <c r="O19" s="21"/>
      <c r="Q19" s="64">
        <f t="shared" si="1"/>
        <v>0</v>
      </c>
      <c r="R19" s="64">
        <f>SUM($Q$6:Q19)</f>
        <v>1</v>
      </c>
      <c r="S19" s="64">
        <f>$R$4-$R$6:R19</f>
        <v>89.5</v>
      </c>
      <c r="U19" s="19"/>
      <c r="V19" s="20"/>
      <c r="W19" s="21"/>
      <c r="Y19" s="64">
        <f t="shared" si="2"/>
        <v>0</v>
      </c>
      <c r="Z19" s="64">
        <f>SUM(Y$7:$Y18)</f>
        <v>0</v>
      </c>
      <c r="AA19" s="64">
        <f>$Z$4-$Z$6:Z19</f>
        <v>65.25</v>
      </c>
      <c r="AC19" s="19"/>
      <c r="AD19" s="20"/>
      <c r="AE19" s="21"/>
      <c r="AG19" s="64">
        <f t="shared" si="3"/>
        <v>0</v>
      </c>
      <c r="AH19" s="64">
        <f>SUM($AG$6:AG19)</f>
        <v>0</v>
      </c>
      <c r="AI19" s="64">
        <f>$AH$4-$AH$6:AH19</f>
        <v>47.25</v>
      </c>
      <c r="AK19" s="19"/>
      <c r="AL19" s="20"/>
      <c r="AM19" s="21"/>
      <c r="AO19" s="64">
        <f t="shared" si="4"/>
        <v>0</v>
      </c>
      <c r="AP19" s="64">
        <f>SUM($AO$6:AO19)</f>
        <v>0.25</v>
      </c>
      <c r="AQ19" s="64">
        <f>$AP$4-$AP$6:AP19</f>
        <v>44.5</v>
      </c>
      <c r="AS19" s="19"/>
      <c r="AT19" s="20"/>
      <c r="AU19" s="21"/>
      <c r="AW19" s="64">
        <f t="shared" si="5"/>
        <v>0</v>
      </c>
      <c r="AX19" s="64">
        <f>SUM($AW$6:AW19)</f>
        <v>0</v>
      </c>
      <c r="AY19" s="64">
        <f>$AX$4-$AX$6:AX19</f>
        <v>57.5</v>
      </c>
      <c r="BA19" s="19"/>
      <c r="BB19" s="20"/>
      <c r="BC19" s="21"/>
      <c r="BE19" s="64">
        <f t="shared" si="6"/>
        <v>0</v>
      </c>
      <c r="BF19" s="64">
        <f>SUM($BE$6:BE19)</f>
        <v>0</v>
      </c>
      <c r="BG19" s="64">
        <f>$BF$4-$BF$6:BF19</f>
        <v>30.75</v>
      </c>
      <c r="BI19" s="19"/>
      <c r="BJ19" s="20"/>
      <c r="BK19" s="21"/>
      <c r="BM19" s="64">
        <f t="shared" si="7"/>
        <v>0</v>
      </c>
      <c r="BN19" s="64">
        <f>SUM($BM$6:BM19)</f>
        <v>0</v>
      </c>
      <c r="BO19" s="64">
        <f>$BN$4-$BN$6:BN19</f>
        <v>25.5</v>
      </c>
      <c r="BQ19" s="19"/>
      <c r="BR19" s="20"/>
      <c r="BS19" s="21"/>
      <c r="BU19" s="64">
        <f t="shared" si="8"/>
        <v>0</v>
      </c>
      <c r="BV19" s="64">
        <f>SUM($BU$6:BU19)</f>
        <v>0</v>
      </c>
      <c r="BW19" s="64">
        <f>$BV$4-$BV$6:BV19</f>
        <v>22.75</v>
      </c>
      <c r="BY19" s="19"/>
      <c r="BZ19" s="20"/>
      <c r="CA19" s="21"/>
      <c r="CC19" s="64">
        <f t="shared" si="9"/>
        <v>0</v>
      </c>
      <c r="CD19" s="64">
        <f>SUM($CC$6:CC19)</f>
        <v>0</v>
      </c>
      <c r="CE19" s="64">
        <f>$CD$4-$CD$6:CD19</f>
        <v>14</v>
      </c>
      <c r="CG19" s="19"/>
      <c r="CH19" s="20"/>
      <c r="CI19" s="21"/>
      <c r="CK19" s="64"/>
      <c r="CL19" s="64"/>
      <c r="CM19" s="64"/>
      <c r="CO19" s="19"/>
      <c r="CP19" s="20"/>
      <c r="CQ19" s="21"/>
      <c r="CS19" s="64"/>
      <c r="CT19" s="64"/>
      <c r="CU19" s="64"/>
      <c r="CW19" s="19"/>
      <c r="CX19" s="20"/>
      <c r="CY19" s="21"/>
      <c r="DA19" s="64"/>
      <c r="DB19" s="64"/>
      <c r="DC19" s="64"/>
      <c r="DE19" s="19"/>
      <c r="DF19" s="20"/>
      <c r="DG19" s="21"/>
      <c r="DI19" s="64"/>
      <c r="DJ19" s="64"/>
      <c r="DK19" s="64"/>
      <c r="DM19" s="19"/>
      <c r="DN19" s="20"/>
      <c r="DO19" s="21"/>
      <c r="DQ19" s="64"/>
      <c r="DR19" s="64"/>
      <c r="DS19" s="64"/>
      <c r="DU19" s="19"/>
      <c r="DV19" s="20"/>
      <c r="DW19" s="21"/>
      <c r="DY19" s="64"/>
      <c r="DZ19" s="64"/>
      <c r="EA19" s="64"/>
      <c r="EC19" s="19"/>
      <c r="ED19" s="20"/>
      <c r="EE19" s="21"/>
      <c r="EG19" s="64"/>
      <c r="EH19" s="64"/>
      <c r="EI19" s="64"/>
      <c r="EK19" s="19"/>
      <c r="EL19" s="20"/>
      <c r="EM19" s="21"/>
      <c r="EO19" s="64"/>
      <c r="EP19" s="64"/>
      <c r="EQ19" s="64"/>
    </row>
    <row r="20" spans="2:147" ht="15" thickTop="1" thickBot="1" x14ac:dyDescent="0.3">
      <c r="B20" s="84"/>
      <c r="C20" s="14">
        <v>43844</v>
      </c>
      <c r="E20" s="19"/>
      <c r="F20" s="20"/>
      <c r="G20" s="21"/>
      <c r="I20" s="64">
        <f t="shared" si="0"/>
        <v>0</v>
      </c>
      <c r="J20" s="64">
        <f>SUM($I$6:I20)</f>
        <v>0</v>
      </c>
      <c r="K20" s="64">
        <f>$J$4-$J$6:J20</f>
        <v>119.25</v>
      </c>
      <c r="M20" s="19"/>
      <c r="N20" s="20"/>
      <c r="O20" s="21"/>
      <c r="Q20" s="64">
        <f t="shared" si="1"/>
        <v>0</v>
      </c>
      <c r="R20" s="64">
        <f>SUM($Q$6:Q20)</f>
        <v>1</v>
      </c>
      <c r="S20" s="64">
        <f>$R$4-$R$6:R20</f>
        <v>89.5</v>
      </c>
      <c r="U20" s="19"/>
      <c r="V20" s="20"/>
      <c r="W20" s="21"/>
      <c r="Y20" s="64">
        <f t="shared" si="2"/>
        <v>0</v>
      </c>
      <c r="Z20" s="64">
        <f>SUM(Y$7:$Y19)</f>
        <v>0</v>
      </c>
      <c r="AA20" s="64">
        <f>$Z$4-$Z$6:Z20</f>
        <v>65.25</v>
      </c>
      <c r="AC20" s="19"/>
      <c r="AD20" s="20"/>
      <c r="AE20" s="21"/>
      <c r="AG20" s="64">
        <f t="shared" si="3"/>
        <v>0</v>
      </c>
      <c r="AH20" s="64">
        <f>SUM($AG$6:AG20)</f>
        <v>0</v>
      </c>
      <c r="AI20" s="64">
        <f>$AH$4-$AH$6:AH20</f>
        <v>47.25</v>
      </c>
      <c r="AK20" s="19"/>
      <c r="AL20" s="20"/>
      <c r="AM20" s="21"/>
      <c r="AO20" s="64">
        <f t="shared" si="4"/>
        <v>0</v>
      </c>
      <c r="AP20" s="64">
        <f>SUM($AO$6:AO20)</f>
        <v>0.25</v>
      </c>
      <c r="AQ20" s="64">
        <f>$AP$4-$AP$6:AP20</f>
        <v>44.5</v>
      </c>
      <c r="AS20" s="19"/>
      <c r="AT20" s="20"/>
      <c r="AU20" s="21"/>
      <c r="AW20" s="64">
        <f t="shared" si="5"/>
        <v>0</v>
      </c>
      <c r="AX20" s="64">
        <f>SUM($AW$6:AW20)</f>
        <v>0</v>
      </c>
      <c r="AY20" s="64">
        <f>$AX$4-$AX$6:AX20</f>
        <v>57.5</v>
      </c>
      <c r="BA20" s="19"/>
      <c r="BB20" s="20"/>
      <c r="BC20" s="21"/>
      <c r="BE20" s="64">
        <f t="shared" si="6"/>
        <v>0</v>
      </c>
      <c r="BF20" s="64">
        <f>SUM($BE$6:BE20)</f>
        <v>0</v>
      </c>
      <c r="BG20" s="64">
        <f>$BF$4-$BF$6:BF20</f>
        <v>30.75</v>
      </c>
      <c r="BI20" s="19"/>
      <c r="BJ20" s="20"/>
      <c r="BK20" s="21"/>
      <c r="BM20" s="64">
        <f t="shared" si="7"/>
        <v>0</v>
      </c>
      <c r="BN20" s="64">
        <f>SUM($BM$6:BM20)</f>
        <v>0</v>
      </c>
      <c r="BO20" s="64">
        <f>$BN$4-$BN$6:BN20</f>
        <v>25.5</v>
      </c>
      <c r="BQ20" s="19"/>
      <c r="BR20" s="20"/>
      <c r="BS20" s="21"/>
      <c r="BU20" s="64">
        <f t="shared" si="8"/>
        <v>0</v>
      </c>
      <c r="BV20" s="64">
        <f>SUM($BU$6:BU20)</f>
        <v>0</v>
      </c>
      <c r="BW20" s="64">
        <f>$BV$4-$BV$6:BV20</f>
        <v>22.75</v>
      </c>
      <c r="BY20" s="19"/>
      <c r="BZ20" s="20"/>
      <c r="CA20" s="21"/>
      <c r="CC20" s="64">
        <f t="shared" si="9"/>
        <v>0</v>
      </c>
      <c r="CD20" s="64">
        <f>SUM($CC$6:CC20)</f>
        <v>0</v>
      </c>
      <c r="CE20" s="64">
        <f>$CD$4-$CD$6:CD20</f>
        <v>14</v>
      </c>
      <c r="CG20" s="19"/>
      <c r="CH20" s="20"/>
      <c r="CI20" s="21"/>
      <c r="CK20" s="64"/>
      <c r="CL20" s="64"/>
      <c r="CM20" s="64"/>
      <c r="CO20" s="19"/>
      <c r="CP20" s="20"/>
      <c r="CQ20" s="21"/>
      <c r="CS20" s="64"/>
      <c r="CT20" s="64"/>
      <c r="CU20" s="64"/>
      <c r="CW20" s="19"/>
      <c r="CX20" s="20"/>
      <c r="CY20" s="21"/>
      <c r="DA20" s="64"/>
      <c r="DB20" s="64"/>
      <c r="DC20" s="64"/>
      <c r="DE20" s="19"/>
      <c r="DF20" s="20"/>
      <c r="DG20" s="21"/>
      <c r="DI20" s="64"/>
      <c r="DJ20" s="64"/>
      <c r="DK20" s="64"/>
      <c r="DM20" s="19"/>
      <c r="DN20" s="20"/>
      <c r="DO20" s="21"/>
      <c r="DQ20" s="64"/>
      <c r="DR20" s="64"/>
      <c r="DS20" s="64"/>
      <c r="DU20" s="19"/>
      <c r="DV20" s="20"/>
      <c r="DW20" s="21"/>
      <c r="DY20" s="64"/>
      <c r="DZ20" s="64"/>
      <c r="EA20" s="64"/>
      <c r="EC20" s="19"/>
      <c r="ED20" s="20"/>
      <c r="EE20" s="21"/>
      <c r="EG20" s="64"/>
      <c r="EH20" s="64"/>
      <c r="EI20" s="64"/>
      <c r="EK20" s="19"/>
      <c r="EL20" s="20"/>
      <c r="EM20" s="21"/>
      <c r="EO20" s="64"/>
      <c r="EP20" s="64"/>
      <c r="EQ20" s="64"/>
    </row>
    <row r="21" spans="2:147" ht="15" thickTop="1" thickBot="1" x14ac:dyDescent="0.3">
      <c r="B21" s="84"/>
      <c r="C21" s="14">
        <v>43845</v>
      </c>
      <c r="E21" s="19"/>
      <c r="F21" s="20"/>
      <c r="G21" s="21"/>
      <c r="I21" s="64">
        <f t="shared" si="0"/>
        <v>0</v>
      </c>
      <c r="J21" s="64">
        <f>SUM($I$6:I21)</f>
        <v>0</v>
      </c>
      <c r="K21" s="64">
        <f>$J$4-$J$6:J21</f>
        <v>119.25</v>
      </c>
      <c r="M21" s="19"/>
      <c r="N21" s="20"/>
      <c r="O21" s="21"/>
      <c r="Q21" s="64">
        <f t="shared" si="1"/>
        <v>0</v>
      </c>
      <c r="R21" s="64">
        <f>SUM($Q$6:Q21)</f>
        <v>1</v>
      </c>
      <c r="S21" s="64">
        <f>$R$4-$R$6:R21</f>
        <v>89.5</v>
      </c>
      <c r="U21" s="19"/>
      <c r="V21" s="20"/>
      <c r="W21" s="21"/>
      <c r="Y21" s="64">
        <f t="shared" si="2"/>
        <v>0</v>
      </c>
      <c r="Z21" s="64">
        <f>SUM(Y$7:$Y20)</f>
        <v>0</v>
      </c>
      <c r="AA21" s="64">
        <f>$Z$4-$Z$6:Z21</f>
        <v>65.25</v>
      </c>
      <c r="AC21" s="19"/>
      <c r="AD21" s="20"/>
      <c r="AE21" s="21"/>
      <c r="AG21" s="64">
        <f t="shared" si="3"/>
        <v>0</v>
      </c>
      <c r="AH21" s="64">
        <f>SUM($AG$6:AG21)</f>
        <v>0</v>
      </c>
      <c r="AI21" s="64">
        <f>$AH$4-$AH$6:AH21</f>
        <v>47.25</v>
      </c>
      <c r="AK21" s="19"/>
      <c r="AL21" s="20"/>
      <c r="AM21" s="21"/>
      <c r="AO21" s="64">
        <f t="shared" si="4"/>
        <v>0</v>
      </c>
      <c r="AP21" s="64">
        <f>SUM($AO$6:AO21)</f>
        <v>0.25</v>
      </c>
      <c r="AQ21" s="64">
        <f>$AP$4-$AP$6:AP21</f>
        <v>44.5</v>
      </c>
      <c r="AS21" s="19"/>
      <c r="AT21" s="20"/>
      <c r="AU21" s="21"/>
      <c r="AW21" s="64">
        <f t="shared" si="5"/>
        <v>0</v>
      </c>
      <c r="AX21" s="64">
        <f>SUM($AW$6:AW21)</f>
        <v>0</v>
      </c>
      <c r="AY21" s="64">
        <f>$AX$4-$AX$6:AX21</f>
        <v>57.5</v>
      </c>
      <c r="BA21" s="19"/>
      <c r="BB21" s="20"/>
      <c r="BC21" s="21"/>
      <c r="BE21" s="64">
        <f t="shared" si="6"/>
        <v>0</v>
      </c>
      <c r="BF21" s="64">
        <f>SUM($BE$6:BE21)</f>
        <v>0</v>
      </c>
      <c r="BG21" s="64">
        <f>$BF$4-$BF$6:BF21</f>
        <v>30.75</v>
      </c>
      <c r="BI21" s="19"/>
      <c r="BJ21" s="20"/>
      <c r="BK21" s="21"/>
      <c r="BM21" s="64">
        <f t="shared" si="7"/>
        <v>0</v>
      </c>
      <c r="BN21" s="64">
        <f>SUM($BM$6:BM21)</f>
        <v>0</v>
      </c>
      <c r="BO21" s="64">
        <f>$BN$4-$BN$6:BN21</f>
        <v>25.5</v>
      </c>
      <c r="BQ21" s="19"/>
      <c r="BR21" s="20"/>
      <c r="BS21" s="21"/>
      <c r="BU21" s="64">
        <f t="shared" si="8"/>
        <v>0</v>
      </c>
      <c r="BV21" s="64">
        <f>SUM($BU$6:BU21)</f>
        <v>0</v>
      </c>
      <c r="BW21" s="64">
        <f>$BV$4-$BV$6:BV21</f>
        <v>22.75</v>
      </c>
      <c r="BY21" s="19"/>
      <c r="BZ21" s="20"/>
      <c r="CA21" s="21"/>
      <c r="CC21" s="64">
        <f t="shared" si="9"/>
        <v>0</v>
      </c>
      <c r="CD21" s="64">
        <f>SUM($CC$6:CC21)</f>
        <v>0</v>
      </c>
      <c r="CE21" s="64">
        <f>$CD$4-$CD$6:CD21</f>
        <v>14</v>
      </c>
      <c r="CG21" s="19"/>
      <c r="CH21" s="20"/>
      <c r="CI21" s="21"/>
      <c r="CK21" s="64"/>
      <c r="CL21" s="64"/>
      <c r="CM21" s="64"/>
      <c r="CO21" s="19"/>
      <c r="CP21" s="20"/>
      <c r="CQ21" s="21"/>
      <c r="CS21" s="64"/>
      <c r="CT21" s="64"/>
      <c r="CU21" s="64"/>
      <c r="CW21" s="19"/>
      <c r="CX21" s="20"/>
      <c r="CY21" s="21"/>
      <c r="DA21" s="64"/>
      <c r="DB21" s="64"/>
      <c r="DC21" s="64"/>
      <c r="DE21" s="19"/>
      <c r="DF21" s="20"/>
      <c r="DG21" s="21"/>
      <c r="DI21" s="64"/>
      <c r="DJ21" s="64"/>
      <c r="DK21" s="64"/>
      <c r="DM21" s="19"/>
      <c r="DN21" s="20"/>
      <c r="DO21" s="21"/>
      <c r="DQ21" s="64"/>
      <c r="DR21" s="64"/>
      <c r="DS21" s="64"/>
      <c r="DU21" s="19"/>
      <c r="DV21" s="20"/>
      <c r="DW21" s="21"/>
      <c r="DY21" s="64"/>
      <c r="DZ21" s="64"/>
      <c r="EA21" s="64"/>
      <c r="EC21" s="19"/>
      <c r="ED21" s="20"/>
      <c r="EE21" s="21"/>
      <c r="EG21" s="64"/>
      <c r="EH21" s="64"/>
      <c r="EI21" s="64"/>
      <c r="EK21" s="19"/>
      <c r="EL21" s="20"/>
      <c r="EM21" s="21"/>
      <c r="EO21" s="64"/>
      <c r="EP21" s="64"/>
      <c r="EQ21" s="64"/>
    </row>
    <row r="22" spans="2:147" ht="15" thickTop="1" thickBot="1" x14ac:dyDescent="0.3">
      <c r="B22" s="84"/>
      <c r="C22" s="14">
        <v>43846</v>
      </c>
      <c r="E22" s="19"/>
      <c r="F22" s="20"/>
      <c r="G22" s="21"/>
      <c r="I22" s="64">
        <f t="shared" si="0"/>
        <v>0</v>
      </c>
      <c r="J22" s="64">
        <f>SUM($I$6:I22)</f>
        <v>0</v>
      </c>
      <c r="K22" s="64">
        <f>$J$4-$J$6:J22</f>
        <v>119.25</v>
      </c>
      <c r="M22" s="19"/>
      <c r="N22" s="20"/>
      <c r="O22" s="21"/>
      <c r="Q22" s="64">
        <f t="shared" si="1"/>
        <v>0</v>
      </c>
      <c r="R22" s="64">
        <f>SUM($Q$6:Q22)</f>
        <v>1</v>
      </c>
      <c r="S22" s="64">
        <f>$R$4-$R$6:R22</f>
        <v>89.5</v>
      </c>
      <c r="U22" s="19"/>
      <c r="V22" s="20">
        <v>1</v>
      </c>
      <c r="W22" s="21"/>
      <c r="Y22" s="64">
        <f t="shared" si="2"/>
        <v>1</v>
      </c>
      <c r="Z22" s="64">
        <f>SUM(Y$7:$Y21)</f>
        <v>0</v>
      </c>
      <c r="AA22" s="64">
        <f>$Z$4-$Z$6:Z22</f>
        <v>65.25</v>
      </c>
      <c r="AC22" s="19"/>
      <c r="AD22" s="20"/>
      <c r="AE22" s="21"/>
      <c r="AG22" s="64">
        <f t="shared" si="3"/>
        <v>0</v>
      </c>
      <c r="AH22" s="64">
        <f>SUM($AG$6:AG22)</f>
        <v>0</v>
      </c>
      <c r="AI22" s="64">
        <f>$AH$4-$AH$6:AH22</f>
        <v>47.25</v>
      </c>
      <c r="AK22" s="19"/>
      <c r="AL22" s="20"/>
      <c r="AM22" s="21"/>
      <c r="AO22" s="64">
        <f t="shared" si="4"/>
        <v>0</v>
      </c>
      <c r="AP22" s="64">
        <f>SUM($AO$6:AO22)</f>
        <v>0.25</v>
      </c>
      <c r="AQ22" s="64">
        <f>$AP$4-$AP$6:AP22</f>
        <v>44.5</v>
      </c>
      <c r="AS22" s="19"/>
      <c r="AT22" s="20"/>
      <c r="AU22" s="21"/>
      <c r="AW22" s="64">
        <f t="shared" si="5"/>
        <v>0</v>
      </c>
      <c r="AX22" s="64">
        <f>SUM($AW$6:AW22)</f>
        <v>0</v>
      </c>
      <c r="AY22" s="64">
        <f>$AX$4-$AX$6:AX22</f>
        <v>57.5</v>
      </c>
      <c r="BA22" s="19"/>
      <c r="BB22" s="20"/>
      <c r="BC22" s="21"/>
      <c r="BE22" s="64">
        <f t="shared" si="6"/>
        <v>0</v>
      </c>
      <c r="BF22" s="64">
        <f>SUM($BE$6:BE22)</f>
        <v>0</v>
      </c>
      <c r="BG22" s="64">
        <f>$BF$4-$BF$6:BF22</f>
        <v>30.75</v>
      </c>
      <c r="BI22" s="19"/>
      <c r="BJ22" s="20"/>
      <c r="BK22" s="21"/>
      <c r="BM22" s="64">
        <f t="shared" si="7"/>
        <v>0</v>
      </c>
      <c r="BN22" s="64">
        <f>SUM($BM$6:BM22)</f>
        <v>0</v>
      </c>
      <c r="BO22" s="64">
        <f>$BN$4-$BN$6:BN22</f>
        <v>25.5</v>
      </c>
      <c r="BQ22" s="19">
        <v>0.25</v>
      </c>
      <c r="BR22" s="20"/>
      <c r="BS22" s="21"/>
      <c r="BU22" s="64">
        <f t="shared" si="8"/>
        <v>0.25</v>
      </c>
      <c r="BV22" s="64">
        <f>SUM($BU$6:BU22)</f>
        <v>0.25</v>
      </c>
      <c r="BW22" s="64">
        <f>$BV$4-$BV$6:BV22</f>
        <v>22.5</v>
      </c>
      <c r="BY22" s="19"/>
      <c r="BZ22" s="20"/>
      <c r="CA22" s="21"/>
      <c r="CC22" s="64">
        <f t="shared" si="9"/>
        <v>0</v>
      </c>
      <c r="CD22" s="64">
        <f>SUM($CC$6:CC22)</f>
        <v>0</v>
      </c>
      <c r="CE22" s="64">
        <f>$CD$4-$CD$6:CD22</f>
        <v>14</v>
      </c>
      <c r="CG22" s="19"/>
      <c r="CH22" s="20"/>
      <c r="CI22" s="21"/>
      <c r="CK22" s="64"/>
      <c r="CL22" s="64"/>
      <c r="CM22" s="64"/>
      <c r="CO22" s="19"/>
      <c r="CP22" s="20"/>
      <c r="CQ22" s="21"/>
      <c r="CS22" s="64"/>
      <c r="CT22" s="64"/>
      <c r="CU22" s="64"/>
      <c r="CW22" s="19"/>
      <c r="CX22" s="20"/>
      <c r="CY22" s="21"/>
      <c r="DA22" s="64"/>
      <c r="DB22" s="64"/>
      <c r="DC22" s="64"/>
      <c r="DE22" s="19"/>
      <c r="DF22" s="20"/>
      <c r="DG22" s="21"/>
      <c r="DI22" s="64"/>
      <c r="DJ22" s="64"/>
      <c r="DK22" s="64"/>
      <c r="DM22" s="19"/>
      <c r="DN22" s="20"/>
      <c r="DO22" s="21"/>
      <c r="DQ22" s="64"/>
      <c r="DR22" s="64"/>
      <c r="DS22" s="64"/>
      <c r="DU22" s="19"/>
      <c r="DV22" s="20"/>
      <c r="DW22" s="21"/>
      <c r="DY22" s="64"/>
      <c r="DZ22" s="64"/>
      <c r="EA22" s="64"/>
      <c r="EC22" s="19"/>
      <c r="ED22" s="20"/>
      <c r="EE22" s="21"/>
      <c r="EG22" s="64"/>
      <c r="EH22" s="64"/>
      <c r="EI22" s="64"/>
      <c r="EK22" s="19"/>
      <c r="EL22" s="20"/>
      <c r="EM22" s="21"/>
      <c r="EO22" s="64"/>
      <c r="EP22" s="64"/>
      <c r="EQ22" s="64"/>
    </row>
    <row r="23" spans="2:147" ht="15" thickTop="1" thickBot="1" x14ac:dyDescent="0.3">
      <c r="B23" s="84"/>
      <c r="C23" s="14">
        <v>43847</v>
      </c>
      <c r="E23" s="19"/>
      <c r="F23" s="20"/>
      <c r="G23" s="21"/>
      <c r="I23" s="64">
        <f t="shared" si="0"/>
        <v>0</v>
      </c>
      <c r="J23" s="64">
        <f>SUM($I$6:I23)</f>
        <v>0</v>
      </c>
      <c r="K23" s="64">
        <f>$J$4-$J$6:J23</f>
        <v>119.25</v>
      </c>
      <c r="M23" s="19"/>
      <c r="N23" s="20"/>
      <c r="O23" s="21"/>
      <c r="Q23" s="64">
        <f t="shared" si="1"/>
        <v>0</v>
      </c>
      <c r="R23" s="64">
        <f>SUM($Q$6:Q23)</f>
        <v>1</v>
      </c>
      <c r="S23" s="64">
        <f>$R$4-$R$6:R23</f>
        <v>89.5</v>
      </c>
      <c r="U23" s="19"/>
      <c r="V23" s="20"/>
      <c r="W23" s="21"/>
      <c r="Y23" s="64">
        <f t="shared" si="2"/>
        <v>0</v>
      </c>
      <c r="Z23" s="64">
        <f>SUM(Y$7:$Y22)</f>
        <v>1</v>
      </c>
      <c r="AA23" s="64">
        <f>$Z$4-$Z$6:Z23</f>
        <v>64.25</v>
      </c>
      <c r="AC23" s="19"/>
      <c r="AD23" s="20"/>
      <c r="AE23" s="21"/>
      <c r="AG23" s="64">
        <f t="shared" si="3"/>
        <v>0</v>
      </c>
      <c r="AH23" s="64">
        <f>SUM($AG$6:AG23)</f>
        <v>0</v>
      </c>
      <c r="AI23" s="64">
        <f>$AH$4-$AH$6:AH23</f>
        <v>47.25</v>
      </c>
      <c r="AK23" s="19"/>
      <c r="AL23" s="20"/>
      <c r="AM23" s="21"/>
      <c r="AO23" s="64">
        <f t="shared" si="4"/>
        <v>0</v>
      </c>
      <c r="AP23" s="64">
        <f>SUM($AO$6:AO23)</f>
        <v>0.25</v>
      </c>
      <c r="AQ23" s="64">
        <f>$AP$4-$AP$6:AP23</f>
        <v>44.5</v>
      </c>
      <c r="AS23" s="19"/>
      <c r="AT23" s="20"/>
      <c r="AU23" s="21"/>
      <c r="AW23" s="64">
        <f t="shared" si="5"/>
        <v>0</v>
      </c>
      <c r="AX23" s="64">
        <f>SUM($AW$6:AW23)</f>
        <v>0</v>
      </c>
      <c r="AY23" s="64">
        <f>$AX$4-$AX$6:AX23</f>
        <v>57.5</v>
      </c>
      <c r="BA23" s="19"/>
      <c r="BB23" s="20"/>
      <c r="BC23" s="21"/>
      <c r="BE23" s="64">
        <f t="shared" si="6"/>
        <v>0</v>
      </c>
      <c r="BF23" s="64">
        <f>SUM($BE$6:BE23)</f>
        <v>0</v>
      </c>
      <c r="BG23" s="64">
        <f>$BF$4-$BF$6:BF23</f>
        <v>30.75</v>
      </c>
      <c r="BI23" s="19"/>
      <c r="BJ23" s="20"/>
      <c r="BK23" s="21"/>
      <c r="BM23" s="64">
        <f t="shared" si="7"/>
        <v>0</v>
      </c>
      <c r="BN23" s="64">
        <f>SUM($BM$6:BM23)</f>
        <v>0</v>
      </c>
      <c r="BO23" s="64">
        <f>$BN$4-$BN$6:BN23</f>
        <v>25.5</v>
      </c>
      <c r="BQ23" s="19"/>
      <c r="BR23" s="20"/>
      <c r="BS23" s="21"/>
      <c r="BU23" s="64">
        <f t="shared" si="8"/>
        <v>0</v>
      </c>
      <c r="BV23" s="64">
        <f>SUM($BU$6:BU23)</f>
        <v>0.25</v>
      </c>
      <c r="BW23" s="64">
        <f>$BV$4-$BV$6:BV23</f>
        <v>22.5</v>
      </c>
      <c r="BY23" s="19"/>
      <c r="BZ23" s="20"/>
      <c r="CA23" s="21"/>
      <c r="CC23" s="64">
        <f t="shared" si="9"/>
        <v>0</v>
      </c>
      <c r="CD23" s="64">
        <f>SUM($CC$6:CC23)</f>
        <v>0</v>
      </c>
      <c r="CE23" s="64">
        <f>$CD$4-$CD$6:CD23</f>
        <v>14</v>
      </c>
      <c r="CG23" s="19"/>
      <c r="CH23" s="20"/>
      <c r="CI23" s="21"/>
      <c r="CK23" s="64"/>
      <c r="CL23" s="64"/>
      <c r="CM23" s="64"/>
      <c r="CO23" s="19"/>
      <c r="CP23" s="20"/>
      <c r="CQ23" s="21"/>
      <c r="CS23" s="64"/>
      <c r="CT23" s="64"/>
      <c r="CU23" s="64"/>
      <c r="CW23" s="19"/>
      <c r="CX23" s="20"/>
      <c r="CY23" s="21"/>
      <c r="DA23" s="64"/>
      <c r="DB23" s="64"/>
      <c r="DC23" s="64"/>
      <c r="DE23" s="19"/>
      <c r="DF23" s="20"/>
      <c r="DG23" s="21"/>
      <c r="DI23" s="64"/>
      <c r="DJ23" s="64"/>
      <c r="DK23" s="64"/>
      <c r="DM23" s="19"/>
      <c r="DN23" s="20"/>
      <c r="DO23" s="21"/>
      <c r="DQ23" s="64"/>
      <c r="DR23" s="64"/>
      <c r="DS23" s="64"/>
      <c r="DU23" s="19"/>
      <c r="DV23" s="20"/>
      <c r="DW23" s="21"/>
      <c r="DY23" s="64"/>
      <c r="DZ23" s="64"/>
      <c r="EA23" s="64"/>
      <c r="EC23" s="19"/>
      <c r="ED23" s="20"/>
      <c r="EE23" s="21"/>
      <c r="EG23" s="64"/>
      <c r="EH23" s="64"/>
      <c r="EI23" s="64"/>
      <c r="EK23" s="19"/>
      <c r="EL23" s="20"/>
      <c r="EM23" s="21"/>
      <c r="EO23" s="64"/>
      <c r="EP23" s="64"/>
      <c r="EQ23" s="64"/>
    </row>
    <row r="24" spans="2:147" ht="15" thickTop="1" thickBot="1" x14ac:dyDescent="0.3">
      <c r="B24" s="84"/>
      <c r="C24" s="14">
        <v>43848</v>
      </c>
      <c r="E24" s="19"/>
      <c r="F24" s="20"/>
      <c r="G24" s="21"/>
      <c r="I24" s="64">
        <f t="shared" si="0"/>
        <v>0</v>
      </c>
      <c r="J24" s="64">
        <f>SUM($I$6:I24)</f>
        <v>0</v>
      </c>
      <c r="K24" s="64">
        <f>$J$4-$J$6:J24</f>
        <v>119.25</v>
      </c>
      <c r="M24" s="19"/>
      <c r="N24" s="20"/>
      <c r="O24" s="21"/>
      <c r="Q24" s="64">
        <f t="shared" si="1"/>
        <v>0</v>
      </c>
      <c r="R24" s="64">
        <f>SUM($Q$6:Q24)</f>
        <v>1</v>
      </c>
      <c r="S24" s="64">
        <f>$R$4-$R$6:R24</f>
        <v>89.5</v>
      </c>
      <c r="U24" s="19"/>
      <c r="V24" s="20"/>
      <c r="W24" s="21"/>
      <c r="Y24" s="64">
        <f t="shared" si="2"/>
        <v>0</v>
      </c>
      <c r="Z24" s="64">
        <f>SUM(Y$7:$Y23)</f>
        <v>1</v>
      </c>
      <c r="AA24" s="64">
        <f>$Z$4-$Z$6:Z24</f>
        <v>64.25</v>
      </c>
      <c r="AC24" s="19"/>
      <c r="AD24" s="20"/>
      <c r="AE24" s="21"/>
      <c r="AG24" s="64">
        <f t="shared" si="3"/>
        <v>0</v>
      </c>
      <c r="AH24" s="64">
        <f>SUM($AG$6:AG24)</f>
        <v>0</v>
      </c>
      <c r="AI24" s="64">
        <f>$AH$4-$AH$6:AH24</f>
        <v>47.25</v>
      </c>
      <c r="AK24" s="19"/>
      <c r="AL24" s="20"/>
      <c r="AM24" s="21"/>
      <c r="AO24" s="64">
        <f t="shared" si="4"/>
        <v>0</v>
      </c>
      <c r="AP24" s="64">
        <f>SUM($AO$6:AO24)</f>
        <v>0.25</v>
      </c>
      <c r="AQ24" s="64">
        <f>$AP$4-$AP$6:AP24</f>
        <v>44.5</v>
      </c>
      <c r="AS24" s="19"/>
      <c r="AT24" s="20"/>
      <c r="AU24" s="21"/>
      <c r="AW24" s="64">
        <f t="shared" si="5"/>
        <v>0</v>
      </c>
      <c r="AX24" s="64">
        <f>SUM($AW$6:AW24)</f>
        <v>0</v>
      </c>
      <c r="AY24" s="64">
        <f>$AX$4-$AX$6:AX24</f>
        <v>57.5</v>
      </c>
      <c r="BA24" s="19"/>
      <c r="BB24" s="20"/>
      <c r="BC24" s="21"/>
      <c r="BE24" s="64">
        <f t="shared" si="6"/>
        <v>0</v>
      </c>
      <c r="BF24" s="64">
        <f>SUM($BE$6:BE24)</f>
        <v>0</v>
      </c>
      <c r="BG24" s="64">
        <f>$BF$4-$BF$6:BF24</f>
        <v>30.75</v>
      </c>
      <c r="BI24" s="19"/>
      <c r="BJ24" s="20"/>
      <c r="BK24" s="21"/>
      <c r="BM24" s="64">
        <f t="shared" si="7"/>
        <v>0</v>
      </c>
      <c r="BN24" s="64">
        <f>SUM($BM$6:BM24)</f>
        <v>0</v>
      </c>
      <c r="BO24" s="64">
        <f>$BN$4-$BN$6:BN24</f>
        <v>25.5</v>
      </c>
      <c r="BQ24" s="19"/>
      <c r="BR24" s="20"/>
      <c r="BS24" s="21"/>
      <c r="BU24" s="64">
        <f t="shared" si="8"/>
        <v>0</v>
      </c>
      <c r="BV24" s="64">
        <f>SUM($BU$6:BU24)</f>
        <v>0.25</v>
      </c>
      <c r="BW24" s="64">
        <f>$BV$4-$BV$6:BV24</f>
        <v>22.5</v>
      </c>
      <c r="BY24" s="19"/>
      <c r="BZ24" s="20"/>
      <c r="CA24" s="21"/>
      <c r="CC24" s="64">
        <f t="shared" si="9"/>
        <v>0</v>
      </c>
      <c r="CD24" s="64">
        <f>SUM($CC$6:CC24)</f>
        <v>0</v>
      </c>
      <c r="CE24" s="64">
        <f>$CD$4-$CD$6:CD24</f>
        <v>14</v>
      </c>
      <c r="CG24" s="19"/>
      <c r="CH24" s="20"/>
      <c r="CI24" s="21"/>
      <c r="CK24" s="64"/>
      <c r="CL24" s="64"/>
      <c r="CM24" s="64"/>
      <c r="CO24" s="19"/>
      <c r="CP24" s="20"/>
      <c r="CQ24" s="21"/>
      <c r="CS24" s="64"/>
      <c r="CT24" s="64"/>
      <c r="CU24" s="64"/>
      <c r="CW24" s="19"/>
      <c r="CX24" s="20"/>
      <c r="CY24" s="21"/>
      <c r="DA24" s="64"/>
      <c r="DB24" s="64"/>
      <c r="DC24" s="64"/>
      <c r="DE24" s="19"/>
      <c r="DF24" s="20"/>
      <c r="DG24" s="21"/>
      <c r="DI24" s="64"/>
      <c r="DJ24" s="64"/>
      <c r="DK24" s="64"/>
      <c r="DM24" s="19"/>
      <c r="DN24" s="20"/>
      <c r="DO24" s="21"/>
      <c r="DQ24" s="64"/>
      <c r="DR24" s="64"/>
      <c r="DS24" s="64"/>
      <c r="DU24" s="19"/>
      <c r="DV24" s="20"/>
      <c r="DW24" s="21"/>
      <c r="DY24" s="64"/>
      <c r="DZ24" s="64"/>
      <c r="EA24" s="64"/>
      <c r="EC24" s="19"/>
      <c r="ED24" s="20"/>
      <c r="EE24" s="21"/>
      <c r="EG24" s="64"/>
      <c r="EH24" s="64"/>
      <c r="EI24" s="64"/>
      <c r="EK24" s="19"/>
      <c r="EL24" s="20"/>
      <c r="EM24" s="21"/>
      <c r="EO24" s="64"/>
      <c r="EP24" s="64"/>
      <c r="EQ24" s="64"/>
    </row>
    <row r="25" spans="2:147" ht="15" thickTop="1" thickBot="1" x14ac:dyDescent="0.3">
      <c r="B25" s="84"/>
      <c r="C25" s="14">
        <v>43849</v>
      </c>
      <c r="E25" s="19"/>
      <c r="F25" s="20"/>
      <c r="G25" s="21"/>
      <c r="I25" s="64">
        <f t="shared" si="0"/>
        <v>0</v>
      </c>
      <c r="J25" s="64">
        <f>SUM($I$6:I25)</f>
        <v>0</v>
      </c>
      <c r="K25" s="64">
        <f>$J$4-$J$6:J25</f>
        <v>119.25</v>
      </c>
      <c r="M25" s="19"/>
      <c r="N25" s="20"/>
      <c r="O25" s="21"/>
      <c r="Q25" s="64">
        <f t="shared" si="1"/>
        <v>0</v>
      </c>
      <c r="R25" s="64">
        <f>SUM($Q$6:Q25)</f>
        <v>1</v>
      </c>
      <c r="S25" s="64">
        <f>$R$4-$R$6:R25</f>
        <v>89.5</v>
      </c>
      <c r="U25" s="19"/>
      <c r="V25" s="20"/>
      <c r="W25" s="21"/>
      <c r="Y25" s="64">
        <f t="shared" si="2"/>
        <v>0</v>
      </c>
      <c r="Z25" s="64">
        <f>SUM(Y$7:$Y24)</f>
        <v>1</v>
      </c>
      <c r="AA25" s="64">
        <f>$Z$4-$Z$6:Z25</f>
        <v>64.25</v>
      </c>
      <c r="AC25" s="19"/>
      <c r="AD25" s="20"/>
      <c r="AE25" s="21"/>
      <c r="AG25" s="64">
        <f t="shared" si="3"/>
        <v>0</v>
      </c>
      <c r="AH25" s="64">
        <f>SUM($AG$6:AG25)</f>
        <v>0</v>
      </c>
      <c r="AI25" s="64">
        <f>$AH$4-$AH$6:AH25</f>
        <v>47.25</v>
      </c>
      <c r="AK25" s="19"/>
      <c r="AL25" s="20"/>
      <c r="AM25" s="21"/>
      <c r="AO25" s="64">
        <f t="shared" si="4"/>
        <v>0</v>
      </c>
      <c r="AP25" s="64">
        <f>SUM($AO$6:AO25)</f>
        <v>0.25</v>
      </c>
      <c r="AQ25" s="64">
        <f>$AP$4-$AP$6:AP25</f>
        <v>44.5</v>
      </c>
      <c r="AS25" s="19"/>
      <c r="AT25" s="20"/>
      <c r="AU25" s="21"/>
      <c r="AW25" s="64">
        <f t="shared" si="5"/>
        <v>0</v>
      </c>
      <c r="AX25" s="64">
        <f>SUM($AW$6:AW25)</f>
        <v>0</v>
      </c>
      <c r="AY25" s="64">
        <f>$AX$4-$AX$6:AX25</f>
        <v>57.5</v>
      </c>
      <c r="BA25" s="19"/>
      <c r="BB25" s="20"/>
      <c r="BC25" s="21"/>
      <c r="BE25" s="64">
        <f t="shared" si="6"/>
        <v>0</v>
      </c>
      <c r="BF25" s="64">
        <f>SUM($BE$6:BE25)</f>
        <v>0</v>
      </c>
      <c r="BG25" s="64">
        <f>$BF$4-$BF$6:BF25</f>
        <v>30.75</v>
      </c>
      <c r="BI25" s="19"/>
      <c r="BJ25" s="20"/>
      <c r="BK25" s="21"/>
      <c r="BM25" s="64">
        <f t="shared" si="7"/>
        <v>0</v>
      </c>
      <c r="BN25" s="64">
        <f>SUM($BM$6:BM25)</f>
        <v>0</v>
      </c>
      <c r="BO25" s="64">
        <f>$BN$4-$BN$6:BN25</f>
        <v>25.5</v>
      </c>
      <c r="BQ25" s="19"/>
      <c r="BR25" s="20"/>
      <c r="BS25" s="21"/>
      <c r="BU25" s="64">
        <f t="shared" si="8"/>
        <v>0</v>
      </c>
      <c r="BV25" s="64">
        <f>SUM($BU$6:BU25)</f>
        <v>0.25</v>
      </c>
      <c r="BW25" s="64">
        <f>$BV$4-$BV$6:BV25</f>
        <v>22.5</v>
      </c>
      <c r="BY25" s="19"/>
      <c r="BZ25" s="20"/>
      <c r="CA25" s="21"/>
      <c r="CC25" s="64">
        <f t="shared" si="9"/>
        <v>0</v>
      </c>
      <c r="CD25" s="64">
        <f>SUM($CC$6:CC25)</f>
        <v>0</v>
      </c>
      <c r="CE25" s="64">
        <f>$CD$4-$CD$6:CD25</f>
        <v>14</v>
      </c>
      <c r="CG25" s="19"/>
      <c r="CH25" s="20"/>
      <c r="CI25" s="21"/>
      <c r="CK25" s="64"/>
      <c r="CL25" s="64"/>
      <c r="CM25" s="64"/>
      <c r="CO25" s="19"/>
      <c r="CP25" s="20"/>
      <c r="CQ25" s="21"/>
      <c r="CS25" s="64"/>
      <c r="CT25" s="64"/>
      <c r="CU25" s="64"/>
      <c r="CW25" s="19"/>
      <c r="CX25" s="20"/>
      <c r="CY25" s="21"/>
      <c r="DA25" s="64"/>
      <c r="DB25" s="64"/>
      <c r="DC25" s="64"/>
      <c r="DE25" s="19"/>
      <c r="DF25" s="20"/>
      <c r="DG25" s="21"/>
      <c r="DI25" s="64"/>
      <c r="DJ25" s="64"/>
      <c r="DK25" s="64"/>
      <c r="DM25" s="19"/>
      <c r="DN25" s="20"/>
      <c r="DO25" s="21"/>
      <c r="DQ25" s="64"/>
      <c r="DR25" s="64"/>
      <c r="DS25" s="64"/>
      <c r="DU25" s="19"/>
      <c r="DV25" s="20"/>
      <c r="DW25" s="21"/>
      <c r="DY25" s="64"/>
      <c r="DZ25" s="64"/>
      <c r="EA25" s="64"/>
      <c r="EC25" s="19"/>
      <c r="ED25" s="20"/>
      <c r="EE25" s="21"/>
      <c r="EG25" s="64"/>
      <c r="EH25" s="64"/>
      <c r="EI25" s="64"/>
      <c r="EK25" s="19"/>
      <c r="EL25" s="20"/>
      <c r="EM25" s="21"/>
      <c r="EO25" s="64"/>
      <c r="EP25" s="64"/>
      <c r="EQ25" s="64"/>
    </row>
    <row r="26" spans="2:147" ht="15" thickTop="1" thickBot="1" x14ac:dyDescent="0.3">
      <c r="B26" s="84"/>
      <c r="C26" s="14">
        <v>43850</v>
      </c>
      <c r="E26" s="19"/>
      <c r="F26" s="20"/>
      <c r="G26" s="21"/>
      <c r="I26" s="64">
        <f t="shared" si="0"/>
        <v>0</v>
      </c>
      <c r="J26" s="64">
        <f>SUM($I$6:I26)</f>
        <v>0</v>
      </c>
      <c r="K26" s="64">
        <f>$J$4-$J$6:J26</f>
        <v>119.25</v>
      </c>
      <c r="M26" s="19"/>
      <c r="N26" s="20"/>
      <c r="O26" s="21"/>
      <c r="Q26" s="64">
        <f t="shared" si="1"/>
        <v>0</v>
      </c>
      <c r="R26" s="64">
        <f>SUM($Q$6:Q26)</f>
        <v>1</v>
      </c>
      <c r="S26" s="64">
        <f>$R$4-$R$6:R26</f>
        <v>89.5</v>
      </c>
      <c r="U26" s="19"/>
      <c r="V26" s="20"/>
      <c r="W26" s="21"/>
      <c r="Y26" s="64">
        <f t="shared" si="2"/>
        <v>0</v>
      </c>
      <c r="Z26" s="64">
        <f>SUM(Y$7:$Y25)</f>
        <v>1</v>
      </c>
      <c r="AA26" s="64">
        <f>$Z$4-$Z$6:Z26</f>
        <v>64.25</v>
      </c>
      <c r="AC26" s="19"/>
      <c r="AD26" s="20"/>
      <c r="AE26" s="21"/>
      <c r="AG26" s="64">
        <f t="shared" si="3"/>
        <v>0</v>
      </c>
      <c r="AH26" s="64">
        <f>SUM($AG$6:AG26)</f>
        <v>0</v>
      </c>
      <c r="AI26" s="64">
        <f>$AH$4-$AH$6:AH26</f>
        <v>47.25</v>
      </c>
      <c r="AK26" s="19"/>
      <c r="AL26" s="20"/>
      <c r="AM26" s="21"/>
      <c r="AO26" s="64">
        <f t="shared" si="4"/>
        <v>0</v>
      </c>
      <c r="AP26" s="64">
        <f>SUM($AO$6:AO26)</f>
        <v>0.25</v>
      </c>
      <c r="AQ26" s="64">
        <f>$AP$4-$AP$6:AP26</f>
        <v>44.5</v>
      </c>
      <c r="AS26" s="19"/>
      <c r="AT26" s="20"/>
      <c r="AU26" s="21"/>
      <c r="AW26" s="64">
        <f t="shared" si="5"/>
        <v>0</v>
      </c>
      <c r="AX26" s="64">
        <f>SUM($AW$6:AW26)</f>
        <v>0</v>
      </c>
      <c r="AY26" s="64">
        <f>$AX$4-$AX$6:AX26</f>
        <v>57.5</v>
      </c>
      <c r="BA26" s="19"/>
      <c r="BB26" s="20"/>
      <c r="BC26" s="21"/>
      <c r="BE26" s="64">
        <f t="shared" si="6"/>
        <v>0</v>
      </c>
      <c r="BF26" s="64">
        <f>SUM($BE$6:BE26)</f>
        <v>0</v>
      </c>
      <c r="BG26" s="64">
        <f>$BF$4-$BF$6:BF26</f>
        <v>30.75</v>
      </c>
      <c r="BI26" s="19"/>
      <c r="BJ26" s="20"/>
      <c r="BK26" s="21"/>
      <c r="BM26" s="64">
        <f t="shared" si="7"/>
        <v>0</v>
      </c>
      <c r="BN26" s="64">
        <f>SUM($BM$6:BM26)</f>
        <v>0</v>
      </c>
      <c r="BO26" s="64">
        <f>$BN$4-$BN$6:BN26</f>
        <v>25.5</v>
      </c>
      <c r="BQ26" s="19"/>
      <c r="BR26" s="20"/>
      <c r="BS26" s="21"/>
      <c r="BU26" s="64">
        <f t="shared" si="8"/>
        <v>0</v>
      </c>
      <c r="BV26" s="64">
        <f>SUM($BU$6:BU26)</f>
        <v>0.25</v>
      </c>
      <c r="BW26" s="64">
        <f>$BV$4-$BV$6:BV26</f>
        <v>22.5</v>
      </c>
      <c r="BY26" s="19"/>
      <c r="BZ26" s="20"/>
      <c r="CA26" s="21"/>
      <c r="CC26" s="64">
        <f t="shared" si="9"/>
        <v>0</v>
      </c>
      <c r="CD26" s="64">
        <f>SUM($CC$6:CC26)</f>
        <v>0</v>
      </c>
      <c r="CE26" s="64">
        <f>$CD$4-$CD$6:CD26</f>
        <v>14</v>
      </c>
      <c r="CG26" s="19"/>
      <c r="CH26" s="20"/>
      <c r="CI26" s="21"/>
      <c r="CK26" s="64"/>
      <c r="CL26" s="64"/>
      <c r="CM26" s="64"/>
      <c r="CO26" s="19"/>
      <c r="CP26" s="20"/>
      <c r="CQ26" s="21"/>
      <c r="CS26" s="64"/>
      <c r="CT26" s="64"/>
      <c r="CU26" s="64"/>
      <c r="CW26" s="19"/>
      <c r="CX26" s="20"/>
      <c r="CY26" s="21"/>
      <c r="DA26" s="64"/>
      <c r="DB26" s="64"/>
      <c r="DC26" s="64"/>
      <c r="DE26" s="19"/>
      <c r="DF26" s="20"/>
      <c r="DG26" s="21"/>
      <c r="DI26" s="64"/>
      <c r="DJ26" s="64"/>
      <c r="DK26" s="64"/>
      <c r="DM26" s="19"/>
      <c r="DN26" s="20"/>
      <c r="DO26" s="21"/>
      <c r="DQ26" s="64"/>
      <c r="DR26" s="64"/>
      <c r="DS26" s="64"/>
      <c r="DU26" s="19"/>
      <c r="DV26" s="20"/>
      <c r="DW26" s="21"/>
      <c r="DY26" s="64"/>
      <c r="DZ26" s="64"/>
      <c r="EA26" s="64"/>
      <c r="EC26" s="19"/>
      <c r="ED26" s="20"/>
      <c r="EE26" s="21"/>
      <c r="EG26" s="64"/>
      <c r="EH26" s="64"/>
      <c r="EI26" s="64"/>
      <c r="EK26" s="19"/>
      <c r="EL26" s="20"/>
      <c r="EM26" s="21"/>
      <c r="EO26" s="64"/>
      <c r="EP26" s="64"/>
      <c r="EQ26" s="64"/>
    </row>
    <row r="27" spans="2:147" ht="15" thickTop="1" thickBot="1" x14ac:dyDescent="0.3">
      <c r="B27" s="84"/>
      <c r="C27" s="14">
        <v>43851</v>
      </c>
      <c r="E27" s="19"/>
      <c r="F27" s="20"/>
      <c r="G27" s="21"/>
      <c r="I27" s="64">
        <f t="shared" si="0"/>
        <v>0</v>
      </c>
      <c r="J27" s="64">
        <f>SUM($I$6:I27)</f>
        <v>0</v>
      </c>
      <c r="K27" s="64">
        <f>$J$4-$J$6:J27</f>
        <v>119.25</v>
      </c>
      <c r="M27" s="19"/>
      <c r="N27" s="20"/>
      <c r="O27" s="21"/>
      <c r="Q27" s="64">
        <f t="shared" si="1"/>
        <v>0</v>
      </c>
      <c r="R27" s="64">
        <f>SUM($Q$6:Q27)</f>
        <v>1</v>
      </c>
      <c r="S27" s="64">
        <f>$R$4-$R$6:R27</f>
        <v>89.5</v>
      </c>
      <c r="U27" s="19"/>
      <c r="V27" s="20"/>
      <c r="W27" s="21"/>
      <c r="Y27" s="64">
        <f t="shared" si="2"/>
        <v>0</v>
      </c>
      <c r="Z27" s="64">
        <f>SUM(Y$7:$Y26)</f>
        <v>1</v>
      </c>
      <c r="AA27" s="64">
        <f>$Z$4-$Z$6:Z27</f>
        <v>64.25</v>
      </c>
      <c r="AC27" s="19"/>
      <c r="AD27" s="20"/>
      <c r="AE27" s="21"/>
      <c r="AG27" s="64">
        <f t="shared" si="3"/>
        <v>0</v>
      </c>
      <c r="AH27" s="64">
        <f>SUM($AG$6:AG27)</f>
        <v>0</v>
      </c>
      <c r="AI27" s="64">
        <f>$AH$4-$AH$6:AH27</f>
        <v>47.25</v>
      </c>
      <c r="AK27" s="19"/>
      <c r="AL27" s="20"/>
      <c r="AM27" s="21"/>
      <c r="AO27" s="64">
        <f t="shared" si="4"/>
        <v>0</v>
      </c>
      <c r="AP27" s="64">
        <f>SUM($AO$6:AO27)</f>
        <v>0.25</v>
      </c>
      <c r="AQ27" s="64">
        <f>$AP$4-$AP$6:AP27</f>
        <v>44.5</v>
      </c>
      <c r="AS27" s="19"/>
      <c r="AT27" s="20"/>
      <c r="AU27" s="21"/>
      <c r="AW27" s="64">
        <f t="shared" si="5"/>
        <v>0</v>
      </c>
      <c r="AX27" s="64">
        <f>SUM($AW$6:AW27)</f>
        <v>0</v>
      </c>
      <c r="AY27" s="64">
        <f>$AX$4-$AX$6:AX27</f>
        <v>57.5</v>
      </c>
      <c r="BA27" s="19"/>
      <c r="BB27" s="20"/>
      <c r="BC27" s="21"/>
      <c r="BE27" s="64">
        <f t="shared" si="6"/>
        <v>0</v>
      </c>
      <c r="BF27" s="64">
        <f>SUM($BE$6:BE27)</f>
        <v>0</v>
      </c>
      <c r="BG27" s="64">
        <f>$BF$4-$BF$6:BF27</f>
        <v>30.75</v>
      </c>
      <c r="BI27" s="19"/>
      <c r="BJ27" s="20"/>
      <c r="BK27" s="21"/>
      <c r="BM27" s="64">
        <f t="shared" si="7"/>
        <v>0</v>
      </c>
      <c r="BN27" s="64">
        <f>SUM($BM$6:BM27)</f>
        <v>0</v>
      </c>
      <c r="BO27" s="64">
        <f>$BN$4-$BN$6:BN27</f>
        <v>25.5</v>
      </c>
      <c r="BQ27" s="19"/>
      <c r="BR27" s="20"/>
      <c r="BS27" s="21"/>
      <c r="BU27" s="64">
        <f t="shared" si="8"/>
        <v>0</v>
      </c>
      <c r="BV27" s="64">
        <f>SUM($BU$6:BU27)</f>
        <v>0.25</v>
      </c>
      <c r="BW27" s="64">
        <f>$BV$4-$BV$6:BV27</f>
        <v>22.5</v>
      </c>
      <c r="BY27" s="19"/>
      <c r="BZ27" s="20"/>
      <c r="CA27" s="21"/>
      <c r="CC27" s="64">
        <f t="shared" si="9"/>
        <v>0</v>
      </c>
      <c r="CD27" s="64">
        <f>SUM($CC$6:CC27)</f>
        <v>0</v>
      </c>
      <c r="CE27" s="64">
        <f>$CD$4-$CD$6:CD27</f>
        <v>14</v>
      </c>
      <c r="CG27" s="19"/>
      <c r="CH27" s="20"/>
      <c r="CI27" s="21"/>
      <c r="CK27" s="64"/>
      <c r="CL27" s="64"/>
      <c r="CM27" s="64"/>
      <c r="CO27" s="19"/>
      <c r="CP27" s="20"/>
      <c r="CQ27" s="21"/>
      <c r="CS27" s="64"/>
      <c r="CT27" s="64"/>
      <c r="CU27" s="64"/>
      <c r="CW27" s="19"/>
      <c r="CX27" s="20"/>
      <c r="CY27" s="21"/>
      <c r="DA27" s="64"/>
      <c r="DB27" s="64"/>
      <c r="DC27" s="64"/>
      <c r="DE27" s="19"/>
      <c r="DF27" s="20"/>
      <c r="DG27" s="21"/>
      <c r="DI27" s="64"/>
      <c r="DJ27" s="64"/>
      <c r="DK27" s="64"/>
      <c r="DM27" s="19"/>
      <c r="DN27" s="20"/>
      <c r="DO27" s="21"/>
      <c r="DQ27" s="64"/>
      <c r="DR27" s="64"/>
      <c r="DS27" s="64"/>
      <c r="DU27" s="19"/>
      <c r="DV27" s="20"/>
      <c r="DW27" s="21"/>
      <c r="DY27" s="64"/>
      <c r="DZ27" s="64"/>
      <c r="EA27" s="64"/>
      <c r="EC27" s="19"/>
      <c r="ED27" s="20"/>
      <c r="EE27" s="21"/>
      <c r="EG27" s="64"/>
      <c r="EH27" s="64"/>
      <c r="EI27" s="64"/>
      <c r="EK27" s="19"/>
      <c r="EL27" s="20"/>
      <c r="EM27" s="21"/>
      <c r="EO27" s="64"/>
      <c r="EP27" s="64"/>
      <c r="EQ27" s="64"/>
    </row>
    <row r="28" spans="2:147" ht="15" thickTop="1" thickBot="1" x14ac:dyDescent="0.3">
      <c r="B28" s="84"/>
      <c r="C28" s="14">
        <v>43852</v>
      </c>
      <c r="E28" s="19"/>
      <c r="F28" s="20"/>
      <c r="G28" s="21"/>
      <c r="I28" s="64">
        <f t="shared" si="0"/>
        <v>0</v>
      </c>
      <c r="J28" s="64">
        <f>SUM($I$6:I28)</f>
        <v>0</v>
      </c>
      <c r="K28" s="64">
        <f>$J$4-$J$6:J28</f>
        <v>119.25</v>
      </c>
      <c r="M28" s="19"/>
      <c r="N28" s="20"/>
      <c r="O28" s="21"/>
      <c r="Q28" s="64">
        <f t="shared" si="1"/>
        <v>0</v>
      </c>
      <c r="R28" s="64">
        <f>SUM($Q$6:Q28)</f>
        <v>1</v>
      </c>
      <c r="S28" s="64">
        <f>$R$4-$R$6:R28</f>
        <v>89.5</v>
      </c>
      <c r="U28" s="19"/>
      <c r="V28" s="20"/>
      <c r="W28" s="21"/>
      <c r="Y28" s="64">
        <f t="shared" si="2"/>
        <v>0</v>
      </c>
      <c r="Z28" s="64">
        <f>SUM(Y$7:$Y27)</f>
        <v>1</v>
      </c>
      <c r="AA28" s="64">
        <f>$Z$4-$Z$6:Z28</f>
        <v>64.25</v>
      </c>
      <c r="AC28" s="19"/>
      <c r="AD28" s="20"/>
      <c r="AE28" s="21"/>
      <c r="AG28" s="64">
        <f t="shared" si="3"/>
        <v>0</v>
      </c>
      <c r="AH28" s="64">
        <f>SUM($AG$6:AG28)</f>
        <v>0</v>
      </c>
      <c r="AI28" s="64">
        <f>$AH$4-$AH$6:AH28</f>
        <v>47.25</v>
      </c>
      <c r="AK28" s="19"/>
      <c r="AL28" s="20"/>
      <c r="AM28" s="21"/>
      <c r="AO28" s="64">
        <f t="shared" si="4"/>
        <v>0</v>
      </c>
      <c r="AP28" s="64">
        <f>SUM($AO$6:AO28)</f>
        <v>0.25</v>
      </c>
      <c r="AQ28" s="64">
        <f>$AP$4-$AP$6:AP28</f>
        <v>44.5</v>
      </c>
      <c r="AS28" s="19"/>
      <c r="AT28" s="20"/>
      <c r="AU28" s="21"/>
      <c r="AW28" s="64">
        <f t="shared" si="5"/>
        <v>0</v>
      </c>
      <c r="AX28" s="64">
        <f>SUM($AW$6:AW28)</f>
        <v>0</v>
      </c>
      <c r="AY28" s="64">
        <f>$AX$4-$AX$6:AX28</f>
        <v>57.5</v>
      </c>
      <c r="BA28" s="19"/>
      <c r="BB28" s="20"/>
      <c r="BC28" s="21"/>
      <c r="BE28" s="64">
        <f t="shared" si="6"/>
        <v>0</v>
      </c>
      <c r="BF28" s="64">
        <f>SUM($BE$6:BE28)</f>
        <v>0</v>
      </c>
      <c r="BG28" s="64">
        <f>$BF$4-$BF$6:BF28</f>
        <v>30.75</v>
      </c>
      <c r="BI28" s="19"/>
      <c r="BJ28" s="20"/>
      <c r="BK28" s="21"/>
      <c r="BM28" s="64">
        <f t="shared" si="7"/>
        <v>0</v>
      </c>
      <c r="BN28" s="64">
        <f>SUM($BM$6:BM28)</f>
        <v>0</v>
      </c>
      <c r="BO28" s="64">
        <f>$BN$4-$BN$6:BN28</f>
        <v>25.5</v>
      </c>
      <c r="BQ28" s="19"/>
      <c r="BR28" s="20"/>
      <c r="BS28" s="21"/>
      <c r="BU28" s="64">
        <f t="shared" si="8"/>
        <v>0</v>
      </c>
      <c r="BV28" s="64">
        <f>SUM($BU$6:BU28)</f>
        <v>0.25</v>
      </c>
      <c r="BW28" s="64">
        <f>$BV$4-$BV$6:BV28</f>
        <v>22.5</v>
      </c>
      <c r="BY28" s="19"/>
      <c r="BZ28" s="20"/>
      <c r="CA28" s="21"/>
      <c r="CC28" s="64">
        <f t="shared" si="9"/>
        <v>0</v>
      </c>
      <c r="CD28" s="64">
        <f>SUM($CC$6:CC28)</f>
        <v>0</v>
      </c>
      <c r="CE28" s="64">
        <f>$CD$4-$CD$6:CD28</f>
        <v>14</v>
      </c>
      <c r="CG28" s="19"/>
      <c r="CH28" s="20"/>
      <c r="CI28" s="21"/>
      <c r="CK28" s="64"/>
      <c r="CL28" s="64"/>
      <c r="CM28" s="64"/>
      <c r="CO28" s="19"/>
      <c r="CP28" s="20"/>
      <c r="CQ28" s="21"/>
      <c r="CS28" s="64"/>
      <c r="CT28" s="64"/>
      <c r="CU28" s="64"/>
      <c r="CW28" s="19"/>
      <c r="CX28" s="20"/>
      <c r="CY28" s="21"/>
      <c r="DA28" s="64"/>
      <c r="DB28" s="64"/>
      <c r="DC28" s="64"/>
      <c r="DE28" s="19"/>
      <c r="DF28" s="20"/>
      <c r="DG28" s="21"/>
      <c r="DI28" s="64"/>
      <c r="DJ28" s="64"/>
      <c r="DK28" s="64"/>
      <c r="DM28" s="19"/>
      <c r="DN28" s="20"/>
      <c r="DO28" s="21"/>
      <c r="DQ28" s="64"/>
      <c r="DR28" s="64"/>
      <c r="DS28" s="64"/>
      <c r="DU28" s="19"/>
      <c r="DV28" s="20"/>
      <c r="DW28" s="21"/>
      <c r="DY28" s="64"/>
      <c r="DZ28" s="64"/>
      <c r="EA28" s="64"/>
      <c r="EC28" s="19"/>
      <c r="ED28" s="20"/>
      <c r="EE28" s="21"/>
      <c r="EG28" s="64"/>
      <c r="EH28" s="64"/>
      <c r="EI28" s="64"/>
      <c r="EK28" s="19"/>
      <c r="EL28" s="20"/>
      <c r="EM28" s="21"/>
      <c r="EO28" s="64"/>
      <c r="EP28" s="64"/>
      <c r="EQ28" s="64"/>
    </row>
    <row r="29" spans="2:147" ht="15" thickTop="1" thickBot="1" x14ac:dyDescent="0.3">
      <c r="B29" s="84"/>
      <c r="C29" s="14">
        <v>43853</v>
      </c>
      <c r="E29" s="19"/>
      <c r="F29" s="20"/>
      <c r="G29" s="21"/>
      <c r="I29" s="64">
        <f t="shared" si="0"/>
        <v>0</v>
      </c>
      <c r="J29" s="64">
        <f>SUM($I$6:I29)</f>
        <v>0</v>
      </c>
      <c r="K29" s="64">
        <f>$J$4-$J$6:J29</f>
        <v>119.25</v>
      </c>
      <c r="M29" s="19"/>
      <c r="N29" s="20"/>
      <c r="O29" s="21"/>
      <c r="Q29" s="64">
        <f t="shared" si="1"/>
        <v>0</v>
      </c>
      <c r="R29" s="64">
        <f>SUM($Q$6:Q29)</f>
        <v>1</v>
      </c>
      <c r="S29" s="64">
        <f>$R$4-$R$6:R29</f>
        <v>89.5</v>
      </c>
      <c r="U29" s="19"/>
      <c r="V29" s="20"/>
      <c r="W29" s="21"/>
      <c r="Y29" s="64">
        <f t="shared" si="2"/>
        <v>0</v>
      </c>
      <c r="Z29" s="64">
        <f>SUM(Y$7:$Y28)</f>
        <v>1</v>
      </c>
      <c r="AA29" s="64">
        <f>$Z$4-$Z$6:Z29</f>
        <v>64.25</v>
      </c>
      <c r="AC29" s="19"/>
      <c r="AD29" s="20"/>
      <c r="AE29" s="21"/>
      <c r="AG29" s="64">
        <f t="shared" si="3"/>
        <v>0</v>
      </c>
      <c r="AH29" s="64">
        <f>SUM($AG$6:AG29)</f>
        <v>0</v>
      </c>
      <c r="AI29" s="64">
        <f>$AH$4-$AH$6:AH29</f>
        <v>47.25</v>
      </c>
      <c r="AK29" s="19"/>
      <c r="AL29" s="20"/>
      <c r="AM29" s="21"/>
      <c r="AO29" s="64">
        <f t="shared" si="4"/>
        <v>0</v>
      </c>
      <c r="AP29" s="64">
        <f>SUM($AO$6:AO29)</f>
        <v>0.25</v>
      </c>
      <c r="AQ29" s="64">
        <f>$AP$4-$AP$6:AP29</f>
        <v>44.5</v>
      </c>
      <c r="AS29" s="19"/>
      <c r="AT29" s="20"/>
      <c r="AU29" s="21"/>
      <c r="AW29" s="64">
        <f t="shared" si="5"/>
        <v>0</v>
      </c>
      <c r="AX29" s="64">
        <f>SUM($AW$6:AW29)</f>
        <v>0</v>
      </c>
      <c r="AY29" s="64">
        <f>$AX$4-$AX$6:AX29</f>
        <v>57.5</v>
      </c>
      <c r="BA29" s="19"/>
      <c r="BB29" s="20"/>
      <c r="BC29" s="21"/>
      <c r="BE29" s="64">
        <f t="shared" si="6"/>
        <v>0</v>
      </c>
      <c r="BF29" s="64">
        <f>SUM($BE$6:BE29)</f>
        <v>0</v>
      </c>
      <c r="BG29" s="64">
        <f>$BF$4-$BF$6:BF29</f>
        <v>30.75</v>
      </c>
      <c r="BI29" s="19"/>
      <c r="BJ29" s="20">
        <v>1</v>
      </c>
      <c r="BK29" s="21"/>
      <c r="BM29" s="64">
        <f t="shared" si="7"/>
        <v>1</v>
      </c>
      <c r="BN29" s="64">
        <f>SUM($BM$6:BM29)</f>
        <v>1</v>
      </c>
      <c r="BO29" s="64">
        <f>$BN$4-$BN$6:BN29</f>
        <v>24.5</v>
      </c>
      <c r="BQ29" s="19"/>
      <c r="BR29" s="20"/>
      <c r="BS29" s="21"/>
      <c r="BU29" s="64">
        <f t="shared" si="8"/>
        <v>0</v>
      </c>
      <c r="BV29" s="64">
        <f>SUM($BU$6:BU29)</f>
        <v>0.25</v>
      </c>
      <c r="BW29" s="64">
        <f>$BV$4-$BV$6:BV29</f>
        <v>22.5</v>
      </c>
      <c r="BY29" s="19"/>
      <c r="BZ29" s="20"/>
      <c r="CA29" s="21"/>
      <c r="CC29" s="64">
        <f t="shared" si="9"/>
        <v>0</v>
      </c>
      <c r="CD29" s="64">
        <f>SUM($CC$6:CC29)</f>
        <v>0</v>
      </c>
      <c r="CE29" s="64">
        <f>$CD$4-$CD$6:CD29</f>
        <v>14</v>
      </c>
      <c r="CG29" s="19"/>
      <c r="CH29" s="20"/>
      <c r="CI29" s="21"/>
      <c r="CK29" s="64"/>
      <c r="CL29" s="64"/>
      <c r="CM29" s="64"/>
      <c r="CO29" s="19"/>
      <c r="CP29" s="20"/>
      <c r="CQ29" s="21"/>
      <c r="CS29" s="64"/>
      <c r="CT29" s="64"/>
      <c r="CU29" s="64"/>
      <c r="CW29" s="19"/>
      <c r="CX29" s="20"/>
      <c r="CY29" s="21"/>
      <c r="DA29" s="64"/>
      <c r="DB29" s="64"/>
      <c r="DC29" s="64"/>
      <c r="DE29" s="19"/>
      <c r="DF29" s="20"/>
      <c r="DG29" s="21"/>
      <c r="DI29" s="64"/>
      <c r="DJ29" s="64"/>
      <c r="DK29" s="64"/>
      <c r="DM29" s="19"/>
      <c r="DN29" s="20"/>
      <c r="DO29" s="21"/>
      <c r="DQ29" s="64"/>
      <c r="DR29" s="64"/>
      <c r="DS29" s="64"/>
      <c r="DU29" s="19"/>
      <c r="DV29" s="20"/>
      <c r="DW29" s="21"/>
      <c r="DY29" s="64"/>
      <c r="DZ29" s="64"/>
      <c r="EA29" s="64"/>
      <c r="EC29" s="19"/>
      <c r="ED29" s="20"/>
      <c r="EE29" s="21"/>
      <c r="EG29" s="64"/>
      <c r="EH29" s="64"/>
      <c r="EI29" s="64"/>
      <c r="EK29" s="19"/>
      <c r="EL29" s="20"/>
      <c r="EM29" s="21"/>
      <c r="EO29" s="64"/>
      <c r="EP29" s="64"/>
      <c r="EQ29" s="64"/>
    </row>
    <row r="30" spans="2:147" ht="15" thickTop="1" thickBot="1" x14ac:dyDescent="0.3">
      <c r="B30" s="84"/>
      <c r="C30" s="14">
        <v>43854</v>
      </c>
      <c r="E30" s="19"/>
      <c r="F30" s="20"/>
      <c r="G30" s="21"/>
      <c r="I30" s="64">
        <f t="shared" si="0"/>
        <v>0</v>
      </c>
      <c r="J30" s="64">
        <f>SUM($I$6:I30)</f>
        <v>0</v>
      </c>
      <c r="K30" s="64">
        <f>$J$4-$J$6:J30</f>
        <v>119.25</v>
      </c>
      <c r="M30" s="19"/>
      <c r="N30" s="20"/>
      <c r="O30" s="21"/>
      <c r="Q30" s="64">
        <f t="shared" si="1"/>
        <v>0</v>
      </c>
      <c r="R30" s="64">
        <f>SUM($Q$6:Q30)</f>
        <v>1</v>
      </c>
      <c r="S30" s="64">
        <f>$R$4-$R$6:R30</f>
        <v>89.5</v>
      </c>
      <c r="U30" s="19"/>
      <c r="V30" s="20"/>
      <c r="W30" s="21"/>
      <c r="Y30" s="64">
        <f t="shared" si="2"/>
        <v>0</v>
      </c>
      <c r="Z30" s="64">
        <f>SUM(Y$7:$Y29)</f>
        <v>1</v>
      </c>
      <c r="AA30" s="64">
        <f>$Z$4-$Z$6:Z30</f>
        <v>64.25</v>
      </c>
      <c r="AC30" s="19"/>
      <c r="AD30" s="20"/>
      <c r="AE30" s="21"/>
      <c r="AG30" s="64">
        <f t="shared" si="3"/>
        <v>0</v>
      </c>
      <c r="AH30" s="64">
        <f>SUM($AG$6:AG30)</f>
        <v>0</v>
      </c>
      <c r="AI30" s="64">
        <f>$AH$4-$AH$6:AH30</f>
        <v>47.25</v>
      </c>
      <c r="AK30" s="19"/>
      <c r="AL30" s="20"/>
      <c r="AM30" s="21"/>
      <c r="AO30" s="64">
        <f t="shared" si="4"/>
        <v>0</v>
      </c>
      <c r="AP30" s="64">
        <f>SUM($AO$6:AO30)</f>
        <v>0.25</v>
      </c>
      <c r="AQ30" s="64">
        <f>$AP$4-$AP$6:AP30</f>
        <v>44.5</v>
      </c>
      <c r="AS30" s="19"/>
      <c r="AT30" s="20"/>
      <c r="AU30" s="21"/>
      <c r="AW30" s="64">
        <f t="shared" si="5"/>
        <v>0</v>
      </c>
      <c r="AX30" s="64">
        <f>SUM($AW$6:AW30)</f>
        <v>0</v>
      </c>
      <c r="AY30" s="64">
        <f>$AX$4-$AX$6:AX30</f>
        <v>57.5</v>
      </c>
      <c r="BA30" s="19"/>
      <c r="BB30" s="20"/>
      <c r="BC30" s="21"/>
      <c r="BE30" s="64">
        <f t="shared" si="6"/>
        <v>0</v>
      </c>
      <c r="BF30" s="64">
        <f>SUM($BE$6:BE30)</f>
        <v>0</v>
      </c>
      <c r="BG30" s="64">
        <f>$BF$4-$BF$6:BF30</f>
        <v>30.75</v>
      </c>
      <c r="BI30" s="19"/>
      <c r="BJ30" s="20"/>
      <c r="BK30" s="21"/>
      <c r="BM30" s="64">
        <f t="shared" si="7"/>
        <v>0</v>
      </c>
      <c r="BN30" s="64">
        <f>SUM($BM$6:BM30)</f>
        <v>1</v>
      </c>
      <c r="BO30" s="64">
        <f>$BN$4-$BN$6:BN30</f>
        <v>24.5</v>
      </c>
      <c r="BQ30" s="19"/>
      <c r="BR30" s="20"/>
      <c r="BS30" s="21"/>
      <c r="BU30" s="64">
        <f t="shared" si="8"/>
        <v>0</v>
      </c>
      <c r="BV30" s="64">
        <f>SUM($BU$6:BU30)</f>
        <v>0.25</v>
      </c>
      <c r="BW30" s="64">
        <f>$BV$4-$BV$6:BV30</f>
        <v>22.5</v>
      </c>
      <c r="BY30" s="19"/>
      <c r="BZ30" s="20"/>
      <c r="CA30" s="21"/>
      <c r="CC30" s="64">
        <f t="shared" si="9"/>
        <v>0</v>
      </c>
      <c r="CD30" s="64">
        <f>SUM($CC$6:CC30)</f>
        <v>0</v>
      </c>
      <c r="CE30" s="64">
        <f>$CD$4-$CD$6:CD30</f>
        <v>14</v>
      </c>
      <c r="CG30" s="19"/>
      <c r="CH30" s="20"/>
      <c r="CI30" s="21"/>
      <c r="CK30" s="64"/>
      <c r="CL30" s="64"/>
      <c r="CM30" s="64"/>
      <c r="CO30" s="19"/>
      <c r="CP30" s="20"/>
      <c r="CQ30" s="21"/>
      <c r="CS30" s="64"/>
      <c r="CT30" s="64"/>
      <c r="CU30" s="64"/>
      <c r="CW30" s="19"/>
      <c r="CX30" s="20"/>
      <c r="CY30" s="21"/>
      <c r="DA30" s="64"/>
      <c r="DB30" s="64"/>
      <c r="DC30" s="64"/>
      <c r="DE30" s="19"/>
      <c r="DF30" s="20"/>
      <c r="DG30" s="21"/>
      <c r="DI30" s="64"/>
      <c r="DJ30" s="64"/>
      <c r="DK30" s="64"/>
      <c r="DM30" s="19"/>
      <c r="DN30" s="20"/>
      <c r="DO30" s="21"/>
      <c r="DQ30" s="64"/>
      <c r="DR30" s="64"/>
      <c r="DS30" s="64"/>
      <c r="DU30" s="19"/>
      <c r="DV30" s="20"/>
      <c r="DW30" s="21"/>
      <c r="DY30" s="64"/>
      <c r="DZ30" s="64"/>
      <c r="EA30" s="64"/>
      <c r="EC30" s="19"/>
      <c r="ED30" s="20"/>
      <c r="EE30" s="21"/>
      <c r="EG30" s="64"/>
      <c r="EH30" s="64"/>
      <c r="EI30" s="64"/>
      <c r="EK30" s="19"/>
      <c r="EL30" s="20"/>
      <c r="EM30" s="21"/>
      <c r="EO30" s="64"/>
      <c r="EP30" s="64"/>
      <c r="EQ30" s="64"/>
    </row>
    <row r="31" spans="2:147" ht="15" thickTop="1" thickBot="1" x14ac:dyDescent="0.3">
      <c r="B31" s="84"/>
      <c r="C31" s="14">
        <v>43855</v>
      </c>
      <c r="E31" s="19"/>
      <c r="F31" s="20"/>
      <c r="G31" s="21"/>
      <c r="I31" s="64">
        <f t="shared" si="0"/>
        <v>0</v>
      </c>
      <c r="J31" s="64">
        <f>SUM($I$6:I31)</f>
        <v>0</v>
      </c>
      <c r="K31" s="64">
        <f>$J$4-$J$6:J31</f>
        <v>119.25</v>
      </c>
      <c r="M31" s="19"/>
      <c r="N31" s="20"/>
      <c r="O31" s="21"/>
      <c r="Q31" s="64">
        <f t="shared" si="1"/>
        <v>0</v>
      </c>
      <c r="R31" s="64">
        <f>SUM($Q$6:Q31)</f>
        <v>1</v>
      </c>
      <c r="S31" s="64">
        <f>$R$4-$R$6:R31</f>
        <v>89.5</v>
      </c>
      <c r="U31" s="19"/>
      <c r="V31" s="20"/>
      <c r="W31" s="21"/>
      <c r="Y31" s="64">
        <f t="shared" si="2"/>
        <v>0</v>
      </c>
      <c r="Z31" s="64">
        <f>SUM(Y$7:$Y30)</f>
        <v>1</v>
      </c>
      <c r="AA31" s="64">
        <f>$Z$4-$Z$6:Z31</f>
        <v>64.25</v>
      </c>
      <c r="AC31" s="19"/>
      <c r="AD31" s="20"/>
      <c r="AE31" s="21"/>
      <c r="AG31" s="64">
        <f t="shared" si="3"/>
        <v>0</v>
      </c>
      <c r="AH31" s="64">
        <f>SUM($AG$6:AG31)</f>
        <v>0</v>
      </c>
      <c r="AI31" s="64">
        <f>$AH$4-$AH$6:AH31</f>
        <v>47.25</v>
      </c>
      <c r="AK31" s="19"/>
      <c r="AL31" s="20"/>
      <c r="AM31" s="21"/>
      <c r="AO31" s="64">
        <f t="shared" si="4"/>
        <v>0</v>
      </c>
      <c r="AP31" s="64">
        <f>SUM($AO$6:AO31)</f>
        <v>0.25</v>
      </c>
      <c r="AQ31" s="64">
        <f>$AP$4-$AP$6:AP31</f>
        <v>44.5</v>
      </c>
      <c r="AS31" s="19"/>
      <c r="AT31" s="20"/>
      <c r="AU31" s="21"/>
      <c r="AW31" s="64">
        <f t="shared" si="5"/>
        <v>0</v>
      </c>
      <c r="AX31" s="64">
        <f>SUM($AW$6:AW31)</f>
        <v>0</v>
      </c>
      <c r="AY31" s="64">
        <f>$AX$4-$AX$6:AX31</f>
        <v>57.5</v>
      </c>
      <c r="BA31" s="19"/>
      <c r="BB31" s="20"/>
      <c r="BC31" s="21"/>
      <c r="BE31" s="64">
        <f t="shared" si="6"/>
        <v>0</v>
      </c>
      <c r="BF31" s="64">
        <f>SUM($BE$6:BE31)</f>
        <v>0</v>
      </c>
      <c r="BG31" s="64">
        <f>$BF$4-$BF$6:BF31</f>
        <v>30.75</v>
      </c>
      <c r="BI31" s="19"/>
      <c r="BJ31" s="20"/>
      <c r="BK31" s="21"/>
      <c r="BM31" s="64">
        <f t="shared" si="7"/>
        <v>0</v>
      </c>
      <c r="BN31" s="64">
        <f>SUM($BM$6:BM31)</f>
        <v>1</v>
      </c>
      <c r="BO31" s="64">
        <f>$BN$4-$BN$6:BN31</f>
        <v>24.5</v>
      </c>
      <c r="BQ31" s="19"/>
      <c r="BR31" s="20"/>
      <c r="BS31" s="21"/>
      <c r="BU31" s="64">
        <f t="shared" si="8"/>
        <v>0</v>
      </c>
      <c r="BV31" s="64">
        <f>SUM($BU$6:BU31)</f>
        <v>0.25</v>
      </c>
      <c r="BW31" s="64">
        <f>$BV$4-$BV$6:BV31</f>
        <v>22.5</v>
      </c>
      <c r="BY31" s="19"/>
      <c r="BZ31" s="20"/>
      <c r="CA31" s="21"/>
      <c r="CC31" s="64">
        <f t="shared" si="9"/>
        <v>0</v>
      </c>
      <c r="CD31" s="64">
        <f>SUM($CC$6:CC31)</f>
        <v>0</v>
      </c>
      <c r="CE31" s="64">
        <f>$CD$4-$CD$6:CD31</f>
        <v>14</v>
      </c>
      <c r="CG31" s="19"/>
      <c r="CH31" s="20"/>
      <c r="CI31" s="21"/>
      <c r="CK31" s="64"/>
      <c r="CL31" s="64"/>
      <c r="CM31" s="64"/>
      <c r="CO31" s="19"/>
      <c r="CP31" s="20"/>
      <c r="CQ31" s="21"/>
      <c r="CS31" s="64"/>
      <c r="CT31" s="64"/>
      <c r="CU31" s="64"/>
      <c r="CW31" s="19"/>
      <c r="CX31" s="20"/>
      <c r="CY31" s="21"/>
      <c r="DA31" s="64"/>
      <c r="DB31" s="64"/>
      <c r="DC31" s="64"/>
      <c r="DE31" s="19"/>
      <c r="DF31" s="20"/>
      <c r="DG31" s="21"/>
      <c r="DI31" s="64"/>
      <c r="DJ31" s="64"/>
      <c r="DK31" s="64"/>
      <c r="DM31" s="19"/>
      <c r="DN31" s="20"/>
      <c r="DO31" s="21"/>
      <c r="DQ31" s="64"/>
      <c r="DR31" s="64"/>
      <c r="DS31" s="64"/>
      <c r="DU31" s="19"/>
      <c r="DV31" s="20"/>
      <c r="DW31" s="21"/>
      <c r="DY31" s="64"/>
      <c r="DZ31" s="64"/>
      <c r="EA31" s="64"/>
      <c r="EC31" s="19"/>
      <c r="ED31" s="20"/>
      <c r="EE31" s="21"/>
      <c r="EG31" s="64"/>
      <c r="EH31" s="64"/>
      <c r="EI31" s="64"/>
      <c r="EK31" s="19"/>
      <c r="EL31" s="20"/>
      <c r="EM31" s="21"/>
      <c r="EO31" s="64"/>
      <c r="EP31" s="64"/>
      <c r="EQ31" s="64"/>
    </row>
    <row r="32" spans="2:147" ht="15" thickTop="1" thickBot="1" x14ac:dyDescent="0.3">
      <c r="B32" s="84"/>
      <c r="C32" s="14">
        <v>43856</v>
      </c>
      <c r="E32" s="19"/>
      <c r="F32" s="20">
        <v>1</v>
      </c>
      <c r="G32" s="21"/>
      <c r="I32" s="64">
        <f t="shared" si="0"/>
        <v>1</v>
      </c>
      <c r="J32" s="64">
        <f>SUM($I$6:I32)</f>
        <v>1</v>
      </c>
      <c r="K32" s="64">
        <f>$J$4-$J$6:J32</f>
        <v>118.25</v>
      </c>
      <c r="M32" s="19"/>
      <c r="N32" s="20"/>
      <c r="O32" s="21"/>
      <c r="Q32" s="64">
        <f t="shared" si="1"/>
        <v>0</v>
      </c>
      <c r="R32" s="64">
        <f>SUM($Q$6:Q32)</f>
        <v>1</v>
      </c>
      <c r="S32" s="64">
        <f>$R$4-$R$6:R32</f>
        <v>89.5</v>
      </c>
      <c r="U32" s="19"/>
      <c r="V32" s="20"/>
      <c r="W32" s="21"/>
      <c r="Y32" s="64">
        <f t="shared" si="2"/>
        <v>0</v>
      </c>
      <c r="Z32" s="64">
        <f>SUM(Y$7:$Y31)</f>
        <v>1</v>
      </c>
      <c r="AA32" s="64">
        <f>$Z$4-$Z$6:Z32</f>
        <v>64.25</v>
      </c>
      <c r="AC32" s="19"/>
      <c r="AD32" s="20"/>
      <c r="AE32" s="21"/>
      <c r="AG32" s="64">
        <f t="shared" si="3"/>
        <v>0</v>
      </c>
      <c r="AH32" s="64">
        <f>SUM($AG$6:AG32)</f>
        <v>0</v>
      </c>
      <c r="AI32" s="64">
        <f>$AH$4-$AH$6:AH32</f>
        <v>47.25</v>
      </c>
      <c r="AK32" s="19"/>
      <c r="AL32" s="20"/>
      <c r="AM32" s="21"/>
      <c r="AO32" s="64">
        <f t="shared" si="4"/>
        <v>0</v>
      </c>
      <c r="AP32" s="64">
        <f>SUM($AO$6:AO32)</f>
        <v>0.25</v>
      </c>
      <c r="AQ32" s="64">
        <f>$AP$4-$AP$6:AP32</f>
        <v>44.5</v>
      </c>
      <c r="AS32" s="19"/>
      <c r="AT32" s="20"/>
      <c r="AU32" s="21"/>
      <c r="AW32" s="64">
        <f t="shared" si="5"/>
        <v>0</v>
      </c>
      <c r="AX32" s="64">
        <f>SUM($AW$6:AW32)</f>
        <v>0</v>
      </c>
      <c r="AY32" s="64">
        <f>$AX$4-$AX$6:AX32</f>
        <v>57.5</v>
      </c>
      <c r="BA32" s="19"/>
      <c r="BB32" s="20"/>
      <c r="BC32" s="21"/>
      <c r="BE32" s="64">
        <f t="shared" si="6"/>
        <v>0</v>
      </c>
      <c r="BF32" s="64">
        <f>SUM($BE$6:BE32)</f>
        <v>0</v>
      </c>
      <c r="BG32" s="64">
        <f>$BF$4-$BF$6:BF32</f>
        <v>30.75</v>
      </c>
      <c r="BI32" s="19"/>
      <c r="BJ32" s="20"/>
      <c r="BK32" s="21"/>
      <c r="BM32" s="64">
        <f t="shared" si="7"/>
        <v>0</v>
      </c>
      <c r="BN32" s="64">
        <f>SUM($BM$6:BM32)</f>
        <v>1</v>
      </c>
      <c r="BO32" s="64">
        <f>$BN$4-$BN$6:BN32</f>
        <v>24.5</v>
      </c>
      <c r="BQ32" s="19"/>
      <c r="BR32" s="20"/>
      <c r="BS32" s="21"/>
      <c r="BU32" s="64">
        <f t="shared" si="8"/>
        <v>0</v>
      </c>
      <c r="BV32" s="64">
        <f>SUM($BU$6:BU32)</f>
        <v>0.25</v>
      </c>
      <c r="BW32" s="64">
        <f>$BV$4-$BV$6:BV32</f>
        <v>22.5</v>
      </c>
      <c r="BY32" s="19"/>
      <c r="BZ32" s="20"/>
      <c r="CA32" s="21"/>
      <c r="CC32" s="64">
        <f t="shared" si="9"/>
        <v>0</v>
      </c>
      <c r="CD32" s="64">
        <f>SUM($CC$6:CC32)</f>
        <v>0</v>
      </c>
      <c r="CE32" s="64">
        <f>$CD$4-$CD$6:CD32</f>
        <v>14</v>
      </c>
      <c r="CG32" s="19"/>
      <c r="CH32" s="20"/>
      <c r="CI32" s="21"/>
      <c r="CK32" s="64"/>
      <c r="CL32" s="64"/>
      <c r="CM32" s="64"/>
      <c r="CO32" s="19"/>
      <c r="CP32" s="20"/>
      <c r="CQ32" s="21"/>
      <c r="CS32" s="64"/>
      <c r="CT32" s="64"/>
      <c r="CU32" s="64"/>
      <c r="CW32" s="19"/>
      <c r="CX32" s="20"/>
      <c r="CY32" s="21"/>
      <c r="DA32" s="64"/>
      <c r="DB32" s="64"/>
      <c r="DC32" s="64"/>
      <c r="DE32" s="19"/>
      <c r="DF32" s="20"/>
      <c r="DG32" s="21"/>
      <c r="DI32" s="64"/>
      <c r="DJ32" s="64"/>
      <c r="DK32" s="64"/>
      <c r="DM32" s="19"/>
      <c r="DN32" s="20"/>
      <c r="DO32" s="21"/>
      <c r="DQ32" s="64"/>
      <c r="DR32" s="64"/>
      <c r="DS32" s="64"/>
      <c r="DU32" s="19"/>
      <c r="DV32" s="20"/>
      <c r="DW32" s="21"/>
      <c r="DY32" s="64"/>
      <c r="DZ32" s="64"/>
      <c r="EA32" s="64"/>
      <c r="EC32" s="19"/>
      <c r="ED32" s="20"/>
      <c r="EE32" s="21"/>
      <c r="EG32" s="64"/>
      <c r="EH32" s="64"/>
      <c r="EI32" s="64"/>
      <c r="EK32" s="19"/>
      <c r="EL32" s="20"/>
      <c r="EM32" s="21"/>
      <c r="EO32" s="64"/>
      <c r="EP32" s="64"/>
      <c r="EQ32" s="64"/>
    </row>
    <row r="33" spans="2:147" ht="15" thickTop="1" thickBot="1" x14ac:dyDescent="0.3">
      <c r="B33" s="84"/>
      <c r="C33" s="14">
        <v>43857</v>
      </c>
      <c r="E33" s="19"/>
      <c r="F33" s="20">
        <v>1</v>
      </c>
      <c r="G33" s="21"/>
      <c r="I33" s="64">
        <f t="shared" si="0"/>
        <v>1</v>
      </c>
      <c r="J33" s="64">
        <f>SUM($I$6:I33)</f>
        <v>2</v>
      </c>
      <c r="K33" s="64">
        <f>$J$4-$J$6:J33</f>
        <v>117.25</v>
      </c>
      <c r="M33" s="19"/>
      <c r="N33" s="20"/>
      <c r="O33" s="21"/>
      <c r="Q33" s="64">
        <f t="shared" si="1"/>
        <v>0</v>
      </c>
      <c r="R33" s="64">
        <f>SUM($Q$6:Q33)</f>
        <v>1</v>
      </c>
      <c r="S33" s="64">
        <f>$R$4-$R$6:R33</f>
        <v>89.5</v>
      </c>
      <c r="U33" s="19"/>
      <c r="V33" s="20"/>
      <c r="W33" s="21"/>
      <c r="Y33" s="64">
        <f t="shared" si="2"/>
        <v>0</v>
      </c>
      <c r="Z33" s="64">
        <f>SUM(Y$7:$Y32)</f>
        <v>1</v>
      </c>
      <c r="AA33" s="64">
        <f>$Z$4-$Z$6:Z33</f>
        <v>64.25</v>
      </c>
      <c r="AC33" s="19"/>
      <c r="AD33" s="20">
        <v>1</v>
      </c>
      <c r="AE33" s="21"/>
      <c r="AG33" s="64">
        <f t="shared" si="3"/>
        <v>1</v>
      </c>
      <c r="AH33" s="64">
        <f>SUM($AG$6:AG33)</f>
        <v>1</v>
      </c>
      <c r="AI33" s="64">
        <f>$AH$4-$AH$6:AH33</f>
        <v>46.25</v>
      </c>
      <c r="AK33" s="19"/>
      <c r="AL33" s="20"/>
      <c r="AM33" s="21"/>
      <c r="AO33" s="64">
        <f t="shared" si="4"/>
        <v>0</v>
      </c>
      <c r="AP33" s="64">
        <f>SUM($AO$6:AO33)</f>
        <v>0.25</v>
      </c>
      <c r="AQ33" s="64">
        <f>$AP$4-$AP$6:AP33</f>
        <v>44.5</v>
      </c>
      <c r="AS33" s="19"/>
      <c r="AT33" s="20"/>
      <c r="AU33" s="21"/>
      <c r="AW33" s="64">
        <f t="shared" si="5"/>
        <v>0</v>
      </c>
      <c r="AX33" s="64">
        <f>SUM($AW$6:AW33)</f>
        <v>0</v>
      </c>
      <c r="AY33" s="64">
        <f>$AX$4-$AX$6:AX33</f>
        <v>57.5</v>
      </c>
      <c r="BA33" s="19"/>
      <c r="BB33" s="20"/>
      <c r="BC33" s="21"/>
      <c r="BE33" s="64">
        <f t="shared" si="6"/>
        <v>0</v>
      </c>
      <c r="BF33" s="64">
        <f>SUM($BE$6:BE33)</f>
        <v>0</v>
      </c>
      <c r="BG33" s="64">
        <f>$BF$4-$BF$6:BF33</f>
        <v>30.75</v>
      </c>
      <c r="BI33" s="19"/>
      <c r="BJ33" s="20"/>
      <c r="BK33" s="21"/>
      <c r="BM33" s="64">
        <f t="shared" si="7"/>
        <v>0</v>
      </c>
      <c r="BN33" s="64">
        <f>SUM($BM$6:BM33)</f>
        <v>1</v>
      </c>
      <c r="BO33" s="64">
        <f>$BN$4-$BN$6:BN33</f>
        <v>24.5</v>
      </c>
      <c r="BQ33" s="19"/>
      <c r="BR33" s="20"/>
      <c r="BS33" s="21"/>
      <c r="BU33" s="64">
        <f t="shared" si="8"/>
        <v>0</v>
      </c>
      <c r="BV33" s="64">
        <f>SUM($BU$6:BU33)</f>
        <v>0.25</v>
      </c>
      <c r="BW33" s="64">
        <f>$BV$4-$BV$6:BV33</f>
        <v>22.5</v>
      </c>
      <c r="BY33" s="19"/>
      <c r="BZ33" s="20"/>
      <c r="CA33" s="21"/>
      <c r="CC33" s="64">
        <f t="shared" si="9"/>
        <v>0</v>
      </c>
      <c r="CD33" s="64">
        <f>SUM($CC$6:CC33)</f>
        <v>0</v>
      </c>
      <c r="CE33" s="64">
        <f>$CD$4-$CD$6:CD33</f>
        <v>14</v>
      </c>
      <c r="CG33" s="19"/>
      <c r="CH33" s="20"/>
      <c r="CI33" s="21"/>
      <c r="CK33" s="64"/>
      <c r="CL33" s="64"/>
      <c r="CM33" s="64"/>
      <c r="CO33" s="19"/>
      <c r="CP33" s="20"/>
      <c r="CQ33" s="21"/>
      <c r="CS33" s="64"/>
      <c r="CT33" s="64"/>
      <c r="CU33" s="64"/>
      <c r="CW33" s="19"/>
      <c r="CX33" s="20"/>
      <c r="CY33" s="21"/>
      <c r="DA33" s="64"/>
      <c r="DB33" s="64"/>
      <c r="DC33" s="64"/>
      <c r="DE33" s="19"/>
      <c r="DF33" s="20"/>
      <c r="DG33" s="21"/>
      <c r="DI33" s="64"/>
      <c r="DJ33" s="64"/>
      <c r="DK33" s="64"/>
      <c r="DM33" s="19"/>
      <c r="DN33" s="20"/>
      <c r="DO33" s="21"/>
      <c r="DQ33" s="64"/>
      <c r="DR33" s="64"/>
      <c r="DS33" s="64"/>
      <c r="DU33" s="19"/>
      <c r="DV33" s="20"/>
      <c r="DW33" s="21"/>
      <c r="DY33" s="64"/>
      <c r="DZ33" s="64"/>
      <c r="EA33" s="64"/>
      <c r="EC33" s="19"/>
      <c r="ED33" s="20"/>
      <c r="EE33" s="21"/>
      <c r="EG33" s="64"/>
      <c r="EH33" s="64"/>
      <c r="EI33" s="64"/>
      <c r="EK33" s="19"/>
      <c r="EL33" s="20"/>
      <c r="EM33" s="21"/>
      <c r="EO33" s="64"/>
      <c r="EP33" s="64"/>
      <c r="EQ33" s="64"/>
    </row>
    <row r="34" spans="2:147" ht="15" thickTop="1" thickBot="1" x14ac:dyDescent="0.3">
      <c r="B34" s="84"/>
      <c r="C34" s="14">
        <v>43858</v>
      </c>
      <c r="E34" s="19"/>
      <c r="F34" s="20">
        <v>1</v>
      </c>
      <c r="G34" s="21"/>
      <c r="I34" s="64">
        <f t="shared" si="0"/>
        <v>1</v>
      </c>
      <c r="J34" s="64">
        <f>SUM($I$6:I34)</f>
        <v>3</v>
      </c>
      <c r="K34" s="64">
        <f>$J$4-$J$6:J34</f>
        <v>116.25</v>
      </c>
      <c r="M34" s="19"/>
      <c r="N34" s="20"/>
      <c r="O34" s="21"/>
      <c r="Q34" s="64">
        <f t="shared" si="1"/>
        <v>0</v>
      </c>
      <c r="R34" s="64">
        <f>SUM($Q$6:Q34)</f>
        <v>1</v>
      </c>
      <c r="S34" s="64">
        <f>$R$4-$R$6:R34</f>
        <v>89.5</v>
      </c>
      <c r="U34" s="19"/>
      <c r="V34" s="20"/>
      <c r="W34" s="21"/>
      <c r="Y34" s="64">
        <f t="shared" si="2"/>
        <v>0</v>
      </c>
      <c r="Z34" s="64">
        <f>SUM(Y$7:$Y33)</f>
        <v>1</v>
      </c>
      <c r="AA34" s="64">
        <f>$Z$4-$Z$6:Z34</f>
        <v>64.25</v>
      </c>
      <c r="AC34" s="19"/>
      <c r="AD34" s="20"/>
      <c r="AE34" s="21"/>
      <c r="AG34" s="64">
        <f t="shared" si="3"/>
        <v>0</v>
      </c>
      <c r="AH34" s="64">
        <f>SUM($AG$6:AG34)</f>
        <v>1</v>
      </c>
      <c r="AI34" s="64">
        <f>$AH$4-$AH$6:AH34</f>
        <v>46.25</v>
      </c>
      <c r="AK34" s="19"/>
      <c r="AL34" s="20"/>
      <c r="AM34" s="21"/>
      <c r="AO34" s="64">
        <f t="shared" si="4"/>
        <v>0</v>
      </c>
      <c r="AP34" s="64">
        <f>SUM($AO$6:AO34)</f>
        <v>0.25</v>
      </c>
      <c r="AQ34" s="64">
        <f>$AP$4-$AP$6:AP34</f>
        <v>44.5</v>
      </c>
      <c r="AS34" s="19"/>
      <c r="AT34" s="20"/>
      <c r="AU34" s="21"/>
      <c r="AW34" s="64">
        <f t="shared" si="5"/>
        <v>0</v>
      </c>
      <c r="AX34" s="64">
        <f>SUM($AW$6:AW34)</f>
        <v>0</v>
      </c>
      <c r="AY34" s="64">
        <f>$AX$4-$AX$6:AX34</f>
        <v>57.5</v>
      </c>
      <c r="BA34" s="19"/>
      <c r="BB34" s="20"/>
      <c r="BC34" s="21"/>
      <c r="BE34" s="64">
        <f t="shared" si="6"/>
        <v>0</v>
      </c>
      <c r="BF34" s="64">
        <f>SUM($BE$6:BE34)</f>
        <v>0</v>
      </c>
      <c r="BG34" s="64">
        <f>$BF$4-$BF$6:BF34</f>
        <v>30.75</v>
      </c>
      <c r="BI34" s="19"/>
      <c r="BJ34" s="20"/>
      <c r="BK34" s="21"/>
      <c r="BM34" s="64">
        <f t="shared" si="7"/>
        <v>0</v>
      </c>
      <c r="BN34" s="64">
        <f>SUM($BM$6:BM34)</f>
        <v>1</v>
      </c>
      <c r="BO34" s="64">
        <f>$BN$4-$BN$6:BN34</f>
        <v>24.5</v>
      </c>
      <c r="BQ34" s="19"/>
      <c r="BR34" s="20"/>
      <c r="BS34" s="21"/>
      <c r="BU34" s="64">
        <f t="shared" si="8"/>
        <v>0</v>
      </c>
      <c r="BV34" s="64">
        <f>SUM($BU$6:BU34)</f>
        <v>0.25</v>
      </c>
      <c r="BW34" s="64">
        <f>$BV$4-$BV$6:BV34</f>
        <v>22.5</v>
      </c>
      <c r="BY34" s="19"/>
      <c r="BZ34" s="20"/>
      <c r="CA34" s="21"/>
      <c r="CC34" s="64">
        <f t="shared" si="9"/>
        <v>0</v>
      </c>
      <c r="CD34" s="64">
        <f>SUM($CC$6:CC34)</f>
        <v>0</v>
      </c>
      <c r="CE34" s="64">
        <f>$CD$4-$CD$6:CD34</f>
        <v>14</v>
      </c>
      <c r="CG34" s="19"/>
      <c r="CH34" s="20"/>
      <c r="CI34" s="21"/>
      <c r="CK34" s="64"/>
      <c r="CL34" s="64"/>
      <c r="CM34" s="64"/>
      <c r="CO34" s="19"/>
      <c r="CP34" s="20"/>
      <c r="CQ34" s="21"/>
      <c r="CS34" s="64"/>
      <c r="CT34" s="64"/>
      <c r="CU34" s="64"/>
      <c r="CW34" s="19"/>
      <c r="CX34" s="20"/>
      <c r="CY34" s="21"/>
      <c r="DA34" s="64"/>
      <c r="DB34" s="64"/>
      <c r="DC34" s="64"/>
      <c r="DE34" s="19"/>
      <c r="DF34" s="20"/>
      <c r="DG34" s="21"/>
      <c r="DI34" s="64"/>
      <c r="DJ34" s="64"/>
      <c r="DK34" s="64"/>
      <c r="DM34" s="19"/>
      <c r="DN34" s="20"/>
      <c r="DO34" s="21"/>
      <c r="DQ34" s="64"/>
      <c r="DR34" s="64"/>
      <c r="DS34" s="64"/>
      <c r="DU34" s="19"/>
      <c r="DV34" s="20"/>
      <c r="DW34" s="21"/>
      <c r="DY34" s="64"/>
      <c r="DZ34" s="64"/>
      <c r="EA34" s="64"/>
      <c r="EC34" s="19"/>
      <c r="ED34" s="20"/>
      <c r="EE34" s="21"/>
      <c r="EG34" s="64"/>
      <c r="EH34" s="64"/>
      <c r="EI34" s="64"/>
      <c r="EK34" s="19"/>
      <c r="EL34" s="20"/>
      <c r="EM34" s="21"/>
      <c r="EO34" s="64"/>
      <c r="EP34" s="64"/>
      <c r="EQ34" s="64"/>
    </row>
    <row r="35" spans="2:147" ht="15" thickTop="1" thickBot="1" x14ac:dyDescent="0.3">
      <c r="B35" s="84"/>
      <c r="C35" s="14">
        <v>43859</v>
      </c>
      <c r="E35" s="19">
        <v>0.25</v>
      </c>
      <c r="F35" s="20"/>
      <c r="G35" s="21"/>
      <c r="I35" s="64">
        <f t="shared" si="0"/>
        <v>0.25</v>
      </c>
      <c r="J35" s="64">
        <f>SUM($I$6:I35)</f>
        <v>3.25</v>
      </c>
      <c r="K35" s="64">
        <f>$J$4-$J$6:J35</f>
        <v>116</v>
      </c>
      <c r="M35" s="19"/>
      <c r="N35" s="20"/>
      <c r="O35" s="21"/>
      <c r="Q35" s="64">
        <f t="shared" si="1"/>
        <v>0</v>
      </c>
      <c r="R35" s="64">
        <f>SUM($Q$6:Q35)</f>
        <v>1</v>
      </c>
      <c r="S35" s="64">
        <f>$R$4-$R$6:R35</f>
        <v>89.5</v>
      </c>
      <c r="U35" s="19">
        <v>0.25</v>
      </c>
      <c r="V35" s="20"/>
      <c r="W35" s="21"/>
      <c r="Y35" s="64">
        <f t="shared" si="2"/>
        <v>0.25</v>
      </c>
      <c r="Z35" s="64">
        <f>SUM(Y$7:$Y34)</f>
        <v>1</v>
      </c>
      <c r="AA35" s="64">
        <f>$Z$4-$Z$6:Z35</f>
        <v>64.25</v>
      </c>
      <c r="AC35" s="19"/>
      <c r="AD35" s="20"/>
      <c r="AE35" s="21"/>
      <c r="AG35" s="64">
        <f t="shared" si="3"/>
        <v>0</v>
      </c>
      <c r="AH35" s="64">
        <f>SUM($AG$6:AG35)</f>
        <v>1</v>
      </c>
      <c r="AI35" s="64">
        <f>$AH$4-$AH$6:AH35</f>
        <v>46.25</v>
      </c>
      <c r="AK35" s="19"/>
      <c r="AL35" s="20"/>
      <c r="AM35" s="21"/>
      <c r="AO35" s="64">
        <f t="shared" si="4"/>
        <v>0</v>
      </c>
      <c r="AP35" s="64">
        <f>SUM($AO$6:AO35)</f>
        <v>0.25</v>
      </c>
      <c r="AQ35" s="64">
        <f>$AP$4-$AP$6:AP35</f>
        <v>44.5</v>
      </c>
      <c r="AS35" s="19"/>
      <c r="AT35" s="20"/>
      <c r="AU35" s="21"/>
      <c r="AW35" s="64">
        <f t="shared" si="5"/>
        <v>0</v>
      </c>
      <c r="AX35" s="64">
        <f>SUM($AW$6:AW35)</f>
        <v>0</v>
      </c>
      <c r="AY35" s="64">
        <f>$AX$4-$AX$6:AX35</f>
        <v>57.5</v>
      </c>
      <c r="BA35" s="19"/>
      <c r="BB35" s="20"/>
      <c r="BC35" s="21"/>
      <c r="BE35" s="64">
        <f t="shared" si="6"/>
        <v>0</v>
      </c>
      <c r="BF35" s="64">
        <f>SUM($BE$6:BE35)</f>
        <v>0</v>
      </c>
      <c r="BG35" s="64">
        <f>$BF$4-$BF$6:BF35</f>
        <v>30.75</v>
      </c>
      <c r="BI35" s="19"/>
      <c r="BJ35" s="20"/>
      <c r="BK35" s="21"/>
      <c r="BM35" s="64">
        <f t="shared" si="7"/>
        <v>0</v>
      </c>
      <c r="BN35" s="64">
        <f>SUM($BM$6:BM35)</f>
        <v>1</v>
      </c>
      <c r="BO35" s="64">
        <f>$BN$4-$BN$6:BN35</f>
        <v>24.5</v>
      </c>
      <c r="BQ35" s="19"/>
      <c r="BR35" s="20"/>
      <c r="BS35" s="21"/>
      <c r="BU35" s="64">
        <f t="shared" si="8"/>
        <v>0</v>
      </c>
      <c r="BV35" s="64">
        <f>SUM($BU$6:BU35)</f>
        <v>0.25</v>
      </c>
      <c r="BW35" s="64">
        <f>$BV$4-$BV$6:BV35</f>
        <v>22.5</v>
      </c>
      <c r="BY35" s="19"/>
      <c r="BZ35" s="20"/>
      <c r="CA35" s="21"/>
      <c r="CC35" s="64">
        <f t="shared" si="9"/>
        <v>0</v>
      </c>
      <c r="CD35" s="64">
        <f>SUM($CC$6:CC35)</f>
        <v>0</v>
      </c>
      <c r="CE35" s="64">
        <f>$CD$4-$CD$6:CD35</f>
        <v>14</v>
      </c>
      <c r="CG35" s="19"/>
      <c r="CH35" s="20"/>
      <c r="CI35" s="21"/>
      <c r="CK35" s="64"/>
      <c r="CL35" s="64"/>
      <c r="CM35" s="64"/>
      <c r="CO35" s="19"/>
      <c r="CP35" s="20"/>
      <c r="CQ35" s="21"/>
      <c r="CS35" s="64"/>
      <c r="CT35" s="64"/>
      <c r="CU35" s="64"/>
      <c r="CW35" s="19"/>
      <c r="CX35" s="20"/>
      <c r="CY35" s="21"/>
      <c r="DA35" s="64"/>
      <c r="DB35" s="64"/>
      <c r="DC35" s="64"/>
      <c r="DE35" s="19"/>
      <c r="DF35" s="20"/>
      <c r="DG35" s="21"/>
      <c r="DI35" s="64"/>
      <c r="DJ35" s="64"/>
      <c r="DK35" s="64"/>
      <c r="DM35" s="19"/>
      <c r="DN35" s="20"/>
      <c r="DO35" s="21"/>
      <c r="DQ35" s="64"/>
      <c r="DR35" s="64"/>
      <c r="DS35" s="64"/>
      <c r="DU35" s="19"/>
      <c r="DV35" s="20"/>
      <c r="DW35" s="21"/>
      <c r="DY35" s="64"/>
      <c r="DZ35" s="64"/>
      <c r="EA35" s="64"/>
      <c r="EC35" s="19"/>
      <c r="ED35" s="20"/>
      <c r="EE35" s="21"/>
      <c r="EG35" s="64"/>
      <c r="EH35" s="64"/>
      <c r="EI35" s="64"/>
      <c r="EK35" s="19"/>
      <c r="EL35" s="20"/>
      <c r="EM35" s="21"/>
      <c r="EO35" s="64"/>
      <c r="EP35" s="64"/>
      <c r="EQ35" s="64"/>
    </row>
    <row r="36" spans="2:147" ht="15" thickTop="1" thickBot="1" x14ac:dyDescent="0.3">
      <c r="B36" s="84"/>
      <c r="C36" s="14">
        <v>43860</v>
      </c>
      <c r="E36" s="19"/>
      <c r="F36" s="20"/>
      <c r="G36" s="21"/>
      <c r="I36" s="64">
        <f t="shared" si="0"/>
        <v>0</v>
      </c>
      <c r="J36" s="64">
        <f>SUM($I$6:I36)</f>
        <v>3.25</v>
      </c>
      <c r="K36" s="64">
        <f>$J$4-$J$6:J36</f>
        <v>116</v>
      </c>
      <c r="M36" s="19">
        <v>0.25</v>
      </c>
      <c r="N36" s="20"/>
      <c r="O36" s="21"/>
      <c r="Q36" s="64">
        <f t="shared" si="1"/>
        <v>0.25</v>
      </c>
      <c r="R36" s="64">
        <f>SUM($Q$6:Q36)</f>
        <v>1.25</v>
      </c>
      <c r="S36" s="64">
        <f>$R$4-$R$6:R36</f>
        <v>89.25</v>
      </c>
      <c r="U36" s="19"/>
      <c r="V36" s="20"/>
      <c r="W36" s="21"/>
      <c r="Y36" s="64">
        <f t="shared" si="2"/>
        <v>0</v>
      </c>
      <c r="Z36" s="64">
        <f>SUM(Y$7:$Y35)</f>
        <v>1.25</v>
      </c>
      <c r="AA36" s="64">
        <f>$Z$4-$Z$6:Z36</f>
        <v>64</v>
      </c>
      <c r="AC36" s="19"/>
      <c r="AD36" s="20"/>
      <c r="AE36" s="21"/>
      <c r="AG36" s="64">
        <f t="shared" si="3"/>
        <v>0</v>
      </c>
      <c r="AH36" s="64">
        <f>SUM($AG$6:AG36)</f>
        <v>1</v>
      </c>
      <c r="AI36" s="64">
        <f>$AH$4-$AH$6:AH36</f>
        <v>46.25</v>
      </c>
      <c r="AK36" s="19"/>
      <c r="AL36" s="20"/>
      <c r="AM36" s="21"/>
      <c r="AO36" s="64">
        <f t="shared" si="4"/>
        <v>0</v>
      </c>
      <c r="AP36" s="64">
        <f>SUM($AO$6:AO36)</f>
        <v>0.25</v>
      </c>
      <c r="AQ36" s="64">
        <f>$AP$4-$AP$6:AP36</f>
        <v>44.5</v>
      </c>
      <c r="AS36" s="19"/>
      <c r="AT36" s="20"/>
      <c r="AU36" s="21"/>
      <c r="AW36" s="64">
        <f t="shared" si="5"/>
        <v>0</v>
      </c>
      <c r="AX36" s="64">
        <f>SUM($AW$6:AW36)</f>
        <v>0</v>
      </c>
      <c r="AY36" s="64">
        <f>$AX$4-$AX$6:AX36</f>
        <v>57.5</v>
      </c>
      <c r="BA36" s="19"/>
      <c r="BB36" s="20"/>
      <c r="BC36" s="21"/>
      <c r="BE36" s="64">
        <f t="shared" si="6"/>
        <v>0</v>
      </c>
      <c r="BF36" s="64">
        <f>SUM($BE$6:BE36)</f>
        <v>0</v>
      </c>
      <c r="BG36" s="64">
        <f>$BF$4-$BF$6:BF36</f>
        <v>30.75</v>
      </c>
      <c r="BI36" s="19"/>
      <c r="BJ36" s="20"/>
      <c r="BK36" s="21"/>
      <c r="BM36" s="64">
        <f t="shared" si="7"/>
        <v>0</v>
      </c>
      <c r="BN36" s="64">
        <f>SUM($BM$6:BM36)</f>
        <v>1</v>
      </c>
      <c r="BO36" s="64">
        <f>$BN$4-$BN$6:BN36</f>
        <v>24.5</v>
      </c>
      <c r="BQ36" s="19"/>
      <c r="BR36" s="20"/>
      <c r="BS36" s="21"/>
      <c r="BU36" s="64">
        <f t="shared" si="8"/>
        <v>0</v>
      </c>
      <c r="BV36" s="64">
        <f>SUM($BU$6:BU36)</f>
        <v>0.25</v>
      </c>
      <c r="BW36" s="64">
        <f>$BV$4-$BV$6:BV36</f>
        <v>22.5</v>
      </c>
      <c r="BY36" s="19"/>
      <c r="BZ36" s="20"/>
      <c r="CA36" s="21"/>
      <c r="CC36" s="64">
        <f t="shared" si="9"/>
        <v>0</v>
      </c>
      <c r="CD36" s="64">
        <f>SUM($CC$6:CC36)</f>
        <v>0</v>
      </c>
      <c r="CE36" s="64">
        <f>$CD$4-$CD$6:CD36</f>
        <v>14</v>
      </c>
      <c r="CG36" s="19"/>
      <c r="CH36" s="20"/>
      <c r="CI36" s="21"/>
      <c r="CK36" s="64"/>
      <c r="CL36" s="64"/>
      <c r="CM36" s="64"/>
      <c r="CO36" s="19"/>
      <c r="CP36" s="20"/>
      <c r="CQ36" s="21"/>
      <c r="CS36" s="64"/>
      <c r="CT36" s="64"/>
      <c r="CU36" s="64"/>
      <c r="CW36" s="19"/>
      <c r="CX36" s="20"/>
      <c r="CY36" s="21"/>
      <c r="DA36" s="64"/>
      <c r="DB36" s="64"/>
      <c r="DC36" s="64"/>
      <c r="DE36" s="19"/>
      <c r="DF36" s="20"/>
      <c r="DG36" s="21"/>
      <c r="DI36" s="64"/>
      <c r="DJ36" s="64"/>
      <c r="DK36" s="64"/>
      <c r="DM36" s="19"/>
      <c r="DN36" s="20"/>
      <c r="DO36" s="21"/>
      <c r="DQ36" s="64"/>
      <c r="DR36" s="64"/>
      <c r="DS36" s="64"/>
      <c r="DU36" s="19"/>
      <c r="DV36" s="20"/>
      <c r="DW36" s="21"/>
      <c r="DY36" s="64"/>
      <c r="DZ36" s="64"/>
      <c r="EA36" s="64"/>
      <c r="EC36" s="19"/>
      <c r="ED36" s="20"/>
      <c r="EE36" s="21"/>
      <c r="EG36" s="64"/>
      <c r="EH36" s="64"/>
      <c r="EI36" s="64"/>
      <c r="EK36" s="19"/>
      <c r="EL36" s="20"/>
      <c r="EM36" s="21"/>
      <c r="EO36" s="64"/>
      <c r="EP36" s="64"/>
      <c r="EQ36" s="64"/>
    </row>
    <row r="37" spans="2:147" ht="15" thickTop="1" thickBot="1" x14ac:dyDescent="0.3">
      <c r="B37" s="84"/>
      <c r="C37" s="14">
        <v>43861</v>
      </c>
      <c r="E37" s="19"/>
      <c r="F37" s="20"/>
      <c r="G37" s="21"/>
      <c r="I37" s="64">
        <f t="shared" si="0"/>
        <v>0</v>
      </c>
      <c r="J37" s="64">
        <f>SUM($I$6:I37)</f>
        <v>3.25</v>
      </c>
      <c r="K37" s="64">
        <f>$J$4-$J$6:J37</f>
        <v>116</v>
      </c>
      <c r="M37" s="19"/>
      <c r="N37" s="20"/>
      <c r="O37" s="21"/>
      <c r="Q37" s="64">
        <f t="shared" si="1"/>
        <v>0</v>
      </c>
      <c r="R37" s="64">
        <f>SUM($Q$6:Q37)</f>
        <v>1.25</v>
      </c>
      <c r="S37" s="64">
        <f>$R$4-$R$6:R37</f>
        <v>89.25</v>
      </c>
      <c r="U37" s="19"/>
      <c r="V37" s="20"/>
      <c r="W37" s="21"/>
      <c r="Y37" s="64">
        <f t="shared" si="2"/>
        <v>0</v>
      </c>
      <c r="Z37" s="64">
        <f>SUM(Y$7:$Y36)</f>
        <v>1.25</v>
      </c>
      <c r="AA37" s="64">
        <f>$Z$4-$Z$6:Z37</f>
        <v>64</v>
      </c>
      <c r="AC37" s="19"/>
      <c r="AD37" s="20"/>
      <c r="AE37" s="21"/>
      <c r="AG37" s="64">
        <f t="shared" si="3"/>
        <v>0</v>
      </c>
      <c r="AH37" s="64">
        <f>SUM($AG$6:AG37)</f>
        <v>1</v>
      </c>
      <c r="AI37" s="64">
        <f>$AH$4-$AH$6:AH37</f>
        <v>46.25</v>
      </c>
      <c r="AK37" s="19"/>
      <c r="AL37" s="20"/>
      <c r="AM37" s="21"/>
      <c r="AO37" s="64">
        <f t="shared" si="4"/>
        <v>0</v>
      </c>
      <c r="AP37" s="64">
        <f>SUM($AO$6:AO37)</f>
        <v>0.25</v>
      </c>
      <c r="AQ37" s="64">
        <f>$AP$4-$AP$6:AP37</f>
        <v>44.5</v>
      </c>
      <c r="AS37" s="19"/>
      <c r="AT37" s="20"/>
      <c r="AU37" s="21"/>
      <c r="AW37" s="64">
        <f t="shared" si="5"/>
        <v>0</v>
      </c>
      <c r="AX37" s="64">
        <f>SUM($AW$6:AW37)</f>
        <v>0</v>
      </c>
      <c r="AY37" s="64">
        <f>$AX$4-$AX$6:AX37</f>
        <v>57.5</v>
      </c>
      <c r="BA37" s="19"/>
      <c r="BB37" s="20"/>
      <c r="BC37" s="21"/>
      <c r="BE37" s="64">
        <f t="shared" si="6"/>
        <v>0</v>
      </c>
      <c r="BF37" s="64">
        <f>SUM($BE$6:BE37)</f>
        <v>0</v>
      </c>
      <c r="BG37" s="64">
        <f>$BF$4-$BF$6:BF37</f>
        <v>30.75</v>
      </c>
      <c r="BI37" s="19"/>
      <c r="BJ37" s="20"/>
      <c r="BK37" s="21"/>
      <c r="BM37" s="64">
        <f t="shared" si="7"/>
        <v>0</v>
      </c>
      <c r="BN37" s="64">
        <f>SUM($BM$6:BM37)</f>
        <v>1</v>
      </c>
      <c r="BO37" s="64">
        <f>$BN$4-$BN$6:BN37</f>
        <v>24.5</v>
      </c>
      <c r="BQ37" s="19"/>
      <c r="BR37" s="20"/>
      <c r="BS37" s="21"/>
      <c r="BU37" s="64">
        <f t="shared" si="8"/>
        <v>0</v>
      </c>
      <c r="BV37" s="64">
        <f>SUM($BU$6:BU37)</f>
        <v>0.25</v>
      </c>
      <c r="BW37" s="64">
        <f>$BV$4-$BV$6:BV37</f>
        <v>22.5</v>
      </c>
      <c r="BY37" s="19"/>
      <c r="BZ37" s="20"/>
      <c r="CA37" s="21"/>
      <c r="CC37" s="64">
        <f t="shared" si="9"/>
        <v>0</v>
      </c>
      <c r="CD37" s="64">
        <f>SUM($CC$6:CC37)</f>
        <v>0</v>
      </c>
      <c r="CE37" s="64">
        <f>$CD$4-$CD$6:CD37</f>
        <v>14</v>
      </c>
      <c r="CG37" s="19"/>
      <c r="CH37" s="20"/>
      <c r="CI37" s="21"/>
      <c r="CK37" s="64"/>
      <c r="CL37" s="64"/>
      <c r="CM37" s="64"/>
      <c r="CO37" s="19"/>
      <c r="CP37" s="20"/>
      <c r="CQ37" s="21"/>
      <c r="CS37" s="64"/>
      <c r="CT37" s="64"/>
      <c r="CU37" s="64"/>
      <c r="CW37" s="19"/>
      <c r="CX37" s="20"/>
      <c r="CY37" s="21"/>
      <c r="DA37" s="64"/>
      <c r="DB37" s="64"/>
      <c r="DC37" s="64"/>
      <c r="DE37" s="19"/>
      <c r="DF37" s="20"/>
      <c r="DG37" s="21"/>
      <c r="DI37" s="64"/>
      <c r="DJ37" s="64"/>
      <c r="DK37" s="64"/>
      <c r="DM37" s="19"/>
      <c r="DN37" s="20"/>
      <c r="DO37" s="21"/>
      <c r="DQ37" s="64"/>
      <c r="DR37" s="64"/>
      <c r="DS37" s="64"/>
      <c r="DU37" s="19"/>
      <c r="DV37" s="20"/>
      <c r="DW37" s="21"/>
      <c r="DY37" s="64"/>
      <c r="DZ37" s="64"/>
      <c r="EA37" s="64"/>
      <c r="EC37" s="19"/>
      <c r="ED37" s="20"/>
      <c r="EE37" s="21"/>
      <c r="EG37" s="64"/>
      <c r="EH37" s="64"/>
      <c r="EI37" s="64"/>
      <c r="EK37" s="19"/>
      <c r="EL37" s="20"/>
      <c r="EM37" s="21"/>
      <c r="EO37" s="64"/>
      <c r="EP37" s="64"/>
      <c r="EQ37" s="64"/>
    </row>
    <row r="38" spans="2:147" ht="15" thickTop="1" thickBot="1" x14ac:dyDescent="0.3">
      <c r="B38" s="85" t="s">
        <v>11</v>
      </c>
      <c r="C38" s="14">
        <v>43862</v>
      </c>
      <c r="E38" s="19"/>
      <c r="F38" s="20"/>
      <c r="G38" s="21"/>
      <c r="I38" s="64">
        <f t="shared" si="0"/>
        <v>0</v>
      </c>
      <c r="J38" s="64">
        <f>SUM($I$6:I38)</f>
        <v>3.25</v>
      </c>
      <c r="K38" s="64">
        <f>$J$4-$J$6:J38</f>
        <v>116</v>
      </c>
      <c r="M38" s="19"/>
      <c r="N38" s="20"/>
      <c r="O38" s="21"/>
      <c r="Q38" s="64">
        <f t="shared" si="1"/>
        <v>0</v>
      </c>
      <c r="R38" s="64">
        <f>SUM($Q$6:Q38)</f>
        <v>1.25</v>
      </c>
      <c r="S38" s="64">
        <f>$R$4-$R$6:R38</f>
        <v>89.25</v>
      </c>
      <c r="U38" s="19"/>
      <c r="V38" s="20"/>
      <c r="W38" s="21"/>
      <c r="Y38" s="64">
        <f t="shared" si="2"/>
        <v>0</v>
      </c>
      <c r="Z38" s="64">
        <f>SUM(Y$7:$Y37)</f>
        <v>1.25</v>
      </c>
      <c r="AA38" s="64">
        <f>$Z$4-$Z$6:Z38</f>
        <v>64</v>
      </c>
      <c r="AC38" s="19"/>
      <c r="AD38" s="20"/>
      <c r="AE38" s="21"/>
      <c r="AG38" s="64">
        <f t="shared" si="3"/>
        <v>0</v>
      </c>
      <c r="AH38" s="64">
        <f>SUM($AG$6:AG38)</f>
        <v>1</v>
      </c>
      <c r="AI38" s="64">
        <f>$AH$4-$AH$6:AH38</f>
        <v>46.25</v>
      </c>
      <c r="AK38" s="19"/>
      <c r="AL38" s="20"/>
      <c r="AM38" s="21"/>
      <c r="AO38" s="64">
        <f t="shared" si="4"/>
        <v>0</v>
      </c>
      <c r="AP38" s="64">
        <f>SUM($AO$6:AO38)</f>
        <v>0.25</v>
      </c>
      <c r="AQ38" s="64">
        <f>$AP$4-$AP$6:AP38</f>
        <v>44.5</v>
      </c>
      <c r="AS38" s="19"/>
      <c r="AT38" s="20"/>
      <c r="AU38" s="21"/>
      <c r="AW38" s="64">
        <f t="shared" si="5"/>
        <v>0</v>
      </c>
      <c r="AX38" s="64">
        <f>SUM($AW$6:AW38)</f>
        <v>0</v>
      </c>
      <c r="AY38" s="64">
        <f>$AX$4-$AX$6:AX38</f>
        <v>57.5</v>
      </c>
      <c r="BA38" s="19"/>
      <c r="BB38" s="20"/>
      <c r="BC38" s="21"/>
      <c r="BE38" s="64">
        <f t="shared" si="6"/>
        <v>0</v>
      </c>
      <c r="BF38" s="64">
        <f>SUM($BE$6:BE38)</f>
        <v>0</v>
      </c>
      <c r="BG38" s="64">
        <f>$BF$4-$BF$6:BF38</f>
        <v>30.75</v>
      </c>
      <c r="BI38" s="19"/>
      <c r="BJ38" s="20"/>
      <c r="BK38" s="21"/>
      <c r="BM38" s="64">
        <f t="shared" si="7"/>
        <v>0</v>
      </c>
      <c r="BN38" s="64">
        <f>SUM($BM$6:BM38)</f>
        <v>1</v>
      </c>
      <c r="BO38" s="64">
        <f>$BN$4-$BN$6:BN38</f>
        <v>24.5</v>
      </c>
      <c r="BQ38" s="19"/>
      <c r="BR38" s="20"/>
      <c r="BS38" s="21"/>
      <c r="BU38" s="64">
        <f t="shared" si="8"/>
        <v>0</v>
      </c>
      <c r="BV38" s="64">
        <f>SUM($BU$6:BU38)</f>
        <v>0.25</v>
      </c>
      <c r="BW38" s="64">
        <f>$BV$4-$BV$6:BV38</f>
        <v>22.5</v>
      </c>
      <c r="BY38" s="19"/>
      <c r="BZ38" s="20"/>
      <c r="CA38" s="21"/>
      <c r="CC38" s="64">
        <f t="shared" si="9"/>
        <v>0</v>
      </c>
      <c r="CD38" s="64">
        <f>SUM($CC$6:CC38)</f>
        <v>0</v>
      </c>
      <c r="CE38" s="64">
        <f>$CD$4-$CD$6:CD38</f>
        <v>14</v>
      </c>
      <c r="CG38" s="19"/>
      <c r="CH38" s="20"/>
      <c r="CI38" s="21"/>
      <c r="CK38" s="64"/>
      <c r="CL38" s="64"/>
      <c r="CM38" s="64"/>
      <c r="CO38" s="19"/>
      <c r="CP38" s="20"/>
      <c r="CQ38" s="21"/>
      <c r="CS38" s="64"/>
      <c r="CT38" s="64"/>
      <c r="CU38" s="64"/>
      <c r="CW38" s="19"/>
      <c r="CX38" s="20"/>
      <c r="CY38" s="21"/>
      <c r="DA38" s="64"/>
      <c r="DB38" s="64"/>
      <c r="DC38" s="64"/>
      <c r="DE38" s="19"/>
      <c r="DF38" s="20"/>
      <c r="DG38" s="21"/>
      <c r="DI38" s="64"/>
      <c r="DJ38" s="64"/>
      <c r="DK38" s="64"/>
      <c r="DM38" s="19"/>
      <c r="DN38" s="20"/>
      <c r="DO38" s="21"/>
      <c r="DQ38" s="64"/>
      <c r="DR38" s="64"/>
      <c r="DS38" s="64"/>
      <c r="DU38" s="19"/>
      <c r="DV38" s="20"/>
      <c r="DW38" s="21"/>
      <c r="DY38" s="64"/>
      <c r="DZ38" s="64"/>
      <c r="EA38" s="64"/>
      <c r="EC38" s="19"/>
      <c r="ED38" s="20"/>
      <c r="EE38" s="21"/>
      <c r="EG38" s="64"/>
      <c r="EH38" s="64"/>
      <c r="EI38" s="64"/>
      <c r="EK38" s="19"/>
      <c r="EL38" s="20"/>
      <c r="EM38" s="21"/>
      <c r="EO38" s="64"/>
      <c r="EP38" s="64"/>
      <c r="EQ38" s="64"/>
    </row>
    <row r="39" spans="2:147" ht="15" thickTop="1" thickBot="1" x14ac:dyDescent="0.3">
      <c r="B39" s="85"/>
      <c r="C39" s="14">
        <v>43863</v>
      </c>
      <c r="E39" s="19"/>
      <c r="F39" s="20"/>
      <c r="G39" s="21"/>
      <c r="I39" s="64">
        <f t="shared" si="0"/>
        <v>0</v>
      </c>
      <c r="J39" s="64">
        <f>SUM($I$6:I39)</f>
        <v>3.25</v>
      </c>
      <c r="K39" s="64">
        <f>$J$4-$J$6:J39</f>
        <v>116</v>
      </c>
      <c r="M39" s="19"/>
      <c r="N39" s="20"/>
      <c r="O39" s="21"/>
      <c r="Q39" s="64">
        <f t="shared" si="1"/>
        <v>0</v>
      </c>
      <c r="R39" s="64">
        <f>SUM($Q$6:Q39)</f>
        <v>1.25</v>
      </c>
      <c r="S39" s="64">
        <f>$R$4-$R$6:R39</f>
        <v>89.25</v>
      </c>
      <c r="U39" s="19"/>
      <c r="V39" s="20"/>
      <c r="W39" s="21"/>
      <c r="Y39" s="64">
        <f t="shared" si="2"/>
        <v>0</v>
      </c>
      <c r="Z39" s="64">
        <f>SUM(Y$7:$Y38)</f>
        <v>1.25</v>
      </c>
      <c r="AA39" s="64">
        <f>$Z$4-$Z$6:Z39</f>
        <v>64</v>
      </c>
      <c r="AC39" s="19"/>
      <c r="AD39" s="20"/>
      <c r="AE39" s="21"/>
      <c r="AG39" s="64">
        <f t="shared" si="3"/>
        <v>0</v>
      </c>
      <c r="AH39" s="64">
        <f>SUM($AG$6:AG39)</f>
        <v>1</v>
      </c>
      <c r="AI39" s="64">
        <f>$AH$4-$AH$6:AH39</f>
        <v>46.25</v>
      </c>
      <c r="AK39" s="19"/>
      <c r="AL39" s="20"/>
      <c r="AM39" s="21"/>
      <c r="AO39" s="64">
        <f t="shared" si="4"/>
        <v>0</v>
      </c>
      <c r="AP39" s="64">
        <f>SUM($AO$6:AO39)</f>
        <v>0.25</v>
      </c>
      <c r="AQ39" s="64">
        <f>$AP$4-$AP$6:AP39</f>
        <v>44.5</v>
      </c>
      <c r="AS39" s="19"/>
      <c r="AT39" s="20">
        <v>1</v>
      </c>
      <c r="AU39" s="21"/>
      <c r="AW39" s="64">
        <f t="shared" si="5"/>
        <v>1</v>
      </c>
      <c r="AX39" s="64">
        <f>SUM($AW$6:AW39)</f>
        <v>1</v>
      </c>
      <c r="AY39" s="64">
        <f>$AX$4-$AX$6:AX39</f>
        <v>56.5</v>
      </c>
      <c r="BA39" s="19"/>
      <c r="BB39" s="20"/>
      <c r="BC39" s="21"/>
      <c r="BE39" s="64">
        <f t="shared" si="6"/>
        <v>0</v>
      </c>
      <c r="BF39" s="64">
        <f>SUM($BE$6:BE39)</f>
        <v>0</v>
      </c>
      <c r="BG39" s="64">
        <f>$BF$4-$BF$6:BF39</f>
        <v>30.75</v>
      </c>
      <c r="BI39" s="19"/>
      <c r="BJ39" s="20"/>
      <c r="BK39" s="21"/>
      <c r="BM39" s="64">
        <f t="shared" si="7"/>
        <v>0</v>
      </c>
      <c r="BN39" s="64">
        <f>SUM($BM$6:BM39)</f>
        <v>1</v>
      </c>
      <c r="BO39" s="64">
        <f>$BN$4-$BN$6:BN39</f>
        <v>24.5</v>
      </c>
      <c r="BQ39" s="19"/>
      <c r="BR39" s="59">
        <v>0.25</v>
      </c>
      <c r="BS39" s="21"/>
      <c r="BU39" s="64">
        <f t="shared" si="8"/>
        <v>0.25</v>
      </c>
      <c r="BV39" s="64">
        <f>SUM($BU$6:BU39)</f>
        <v>0.5</v>
      </c>
      <c r="BW39" s="64">
        <f>$BV$4-$BV$6:BV39</f>
        <v>22.25</v>
      </c>
      <c r="BY39" s="19"/>
      <c r="BZ39" s="20"/>
      <c r="CA39" s="21"/>
      <c r="CC39" s="64">
        <f t="shared" si="9"/>
        <v>0</v>
      </c>
      <c r="CD39" s="64">
        <f>SUM($CC$6:CC39)</f>
        <v>0</v>
      </c>
      <c r="CE39" s="64">
        <f>$CD$4-$CD$6:CD39</f>
        <v>14</v>
      </c>
      <c r="CG39" s="19"/>
      <c r="CH39" s="20"/>
      <c r="CI39" s="21"/>
      <c r="CK39" s="64"/>
      <c r="CL39" s="64"/>
      <c r="CM39" s="64"/>
      <c r="CO39" s="19"/>
      <c r="CP39" s="20"/>
      <c r="CQ39" s="21"/>
      <c r="CS39" s="64"/>
      <c r="CT39" s="64"/>
      <c r="CU39" s="64"/>
      <c r="CW39" s="19"/>
      <c r="CX39" s="20"/>
      <c r="CY39" s="21"/>
      <c r="DA39" s="64"/>
      <c r="DB39" s="64"/>
      <c r="DC39" s="64"/>
      <c r="DE39" s="19"/>
      <c r="DF39" s="20"/>
      <c r="DG39" s="21"/>
      <c r="DI39" s="64"/>
      <c r="DJ39" s="64"/>
      <c r="DK39" s="64"/>
      <c r="DM39" s="19"/>
      <c r="DN39" s="20"/>
      <c r="DO39" s="21"/>
      <c r="DQ39" s="64"/>
      <c r="DR39" s="64"/>
      <c r="DS39" s="64"/>
      <c r="DU39" s="19"/>
      <c r="DV39" s="20"/>
      <c r="DW39" s="21"/>
      <c r="DY39" s="64"/>
      <c r="DZ39" s="64"/>
      <c r="EA39" s="64"/>
      <c r="EC39" s="19"/>
      <c r="ED39" s="20"/>
      <c r="EE39" s="21"/>
      <c r="EG39" s="64"/>
      <c r="EH39" s="64"/>
      <c r="EI39" s="64"/>
      <c r="EK39" s="19"/>
      <c r="EL39" s="20"/>
      <c r="EM39" s="21"/>
      <c r="EO39" s="64"/>
      <c r="EP39" s="64"/>
      <c r="EQ39" s="64"/>
    </row>
    <row r="40" spans="2:147" ht="15" thickTop="1" thickBot="1" x14ac:dyDescent="0.3">
      <c r="B40" s="85"/>
      <c r="C40" s="14">
        <v>43864</v>
      </c>
      <c r="E40" s="19"/>
      <c r="F40" s="20"/>
      <c r="G40" s="21"/>
      <c r="I40" s="64">
        <f t="shared" si="0"/>
        <v>0</v>
      </c>
      <c r="J40" s="64">
        <f>SUM($I$6:I40)</f>
        <v>3.25</v>
      </c>
      <c r="K40" s="64">
        <f>$J$4-$J$6:J40</f>
        <v>116</v>
      </c>
      <c r="M40" s="19"/>
      <c r="N40" s="20"/>
      <c r="O40" s="21"/>
      <c r="Q40" s="64">
        <f t="shared" si="1"/>
        <v>0</v>
      </c>
      <c r="R40" s="64">
        <f>SUM($Q$6:Q40)</f>
        <v>1.25</v>
      </c>
      <c r="S40" s="64">
        <f>$R$4-$R$6:R40</f>
        <v>89.25</v>
      </c>
      <c r="U40" s="19"/>
      <c r="V40" s="20"/>
      <c r="W40" s="21"/>
      <c r="Y40" s="64">
        <f t="shared" si="2"/>
        <v>0</v>
      </c>
      <c r="Z40" s="64">
        <f>SUM(Y$7:$Y39)</f>
        <v>1.25</v>
      </c>
      <c r="AA40" s="64">
        <f>$Z$4-$Z$6:Z40</f>
        <v>64</v>
      </c>
      <c r="AC40" s="19"/>
      <c r="AD40" s="20"/>
      <c r="AE40" s="21"/>
      <c r="AG40" s="64">
        <f t="shared" si="3"/>
        <v>0</v>
      </c>
      <c r="AH40" s="64">
        <f>SUM($AG$6:AG40)</f>
        <v>1</v>
      </c>
      <c r="AI40" s="64">
        <f>$AH$4-$AH$6:AH40</f>
        <v>46.25</v>
      </c>
      <c r="AK40" s="19"/>
      <c r="AL40" s="20"/>
      <c r="AM40" s="21"/>
      <c r="AO40" s="64">
        <f t="shared" si="4"/>
        <v>0</v>
      </c>
      <c r="AP40" s="64">
        <f>SUM($AO$6:AO40)</f>
        <v>0.25</v>
      </c>
      <c r="AQ40" s="64">
        <f>$AP$4-$AP$6:AP40</f>
        <v>44.5</v>
      </c>
      <c r="AS40" s="19"/>
      <c r="AT40" s="20"/>
      <c r="AU40" s="21"/>
      <c r="AW40" s="64">
        <f t="shared" si="5"/>
        <v>0</v>
      </c>
      <c r="AX40" s="64">
        <f>SUM($AW$6:AW40)</f>
        <v>1</v>
      </c>
      <c r="AY40" s="64">
        <f>$AX$4-$AX$6:AX40</f>
        <v>56.5</v>
      </c>
      <c r="BA40" s="19"/>
      <c r="BB40" s="20"/>
      <c r="BC40" s="21"/>
      <c r="BE40" s="64">
        <f t="shared" si="6"/>
        <v>0</v>
      </c>
      <c r="BF40" s="64">
        <f>SUM($BE$6:BE40)</f>
        <v>0</v>
      </c>
      <c r="BG40" s="64">
        <f>$BF$4-$BF$6:BF40</f>
        <v>30.75</v>
      </c>
      <c r="BI40" s="19"/>
      <c r="BJ40" s="20"/>
      <c r="BK40" s="21"/>
      <c r="BM40" s="64">
        <f t="shared" si="7"/>
        <v>0</v>
      </c>
      <c r="BN40" s="64">
        <f>SUM($BM$6:BM40)</f>
        <v>1</v>
      </c>
      <c r="BO40" s="64">
        <f>$BN$4-$BN$6:BN40</f>
        <v>24.5</v>
      </c>
      <c r="BQ40" s="19"/>
      <c r="BR40" s="20"/>
      <c r="BS40" s="21"/>
      <c r="BU40" s="64">
        <f t="shared" si="8"/>
        <v>0</v>
      </c>
      <c r="BV40" s="64">
        <f>SUM($BU$6:BU40)</f>
        <v>0.5</v>
      </c>
      <c r="BW40" s="64">
        <f>$BV$4-$BV$6:BV40</f>
        <v>22.25</v>
      </c>
      <c r="BY40" s="19"/>
      <c r="BZ40" s="20"/>
      <c r="CA40" s="21"/>
      <c r="CC40" s="64">
        <f t="shared" si="9"/>
        <v>0</v>
      </c>
      <c r="CD40" s="64">
        <f>SUM($CC$6:CC40)</f>
        <v>0</v>
      </c>
      <c r="CE40" s="64">
        <f>$CD$4-$CD$6:CD40</f>
        <v>14</v>
      </c>
      <c r="CG40" s="19"/>
      <c r="CH40" s="20"/>
      <c r="CI40" s="21"/>
      <c r="CK40" s="64"/>
      <c r="CL40" s="64"/>
      <c r="CM40" s="64"/>
      <c r="CO40" s="19"/>
      <c r="CP40" s="20"/>
      <c r="CQ40" s="21"/>
      <c r="CS40" s="64"/>
      <c r="CT40" s="64"/>
      <c r="CU40" s="64"/>
      <c r="CW40" s="19"/>
      <c r="CX40" s="20"/>
      <c r="CY40" s="21"/>
      <c r="DA40" s="64"/>
      <c r="DB40" s="64"/>
      <c r="DC40" s="64"/>
      <c r="DE40" s="19"/>
      <c r="DF40" s="20"/>
      <c r="DG40" s="21"/>
      <c r="DI40" s="64"/>
      <c r="DJ40" s="64"/>
      <c r="DK40" s="64"/>
      <c r="DM40" s="19"/>
      <c r="DN40" s="20"/>
      <c r="DO40" s="21"/>
      <c r="DQ40" s="64"/>
      <c r="DR40" s="64"/>
      <c r="DS40" s="64"/>
      <c r="DU40" s="19"/>
      <c r="DV40" s="20"/>
      <c r="DW40" s="21"/>
      <c r="DY40" s="64"/>
      <c r="DZ40" s="64"/>
      <c r="EA40" s="64"/>
      <c r="EC40" s="19"/>
      <c r="ED40" s="20"/>
      <c r="EE40" s="21"/>
      <c r="EG40" s="64"/>
      <c r="EH40" s="64"/>
      <c r="EI40" s="64"/>
      <c r="EK40" s="19"/>
      <c r="EL40" s="20"/>
      <c r="EM40" s="21"/>
      <c r="EO40" s="64"/>
      <c r="EP40" s="64"/>
      <c r="EQ40" s="64"/>
    </row>
    <row r="41" spans="2:147" ht="15" thickTop="1" thickBot="1" x14ac:dyDescent="0.3">
      <c r="B41" s="85"/>
      <c r="C41" s="14">
        <v>43865</v>
      </c>
      <c r="E41" s="19"/>
      <c r="F41" s="20"/>
      <c r="G41" s="21"/>
      <c r="I41" s="64">
        <f t="shared" si="0"/>
        <v>0</v>
      </c>
      <c r="J41" s="64">
        <f>SUM($I$6:I41)</f>
        <v>3.25</v>
      </c>
      <c r="K41" s="64">
        <f>$J$4-$J$6:J41</f>
        <v>116</v>
      </c>
      <c r="M41" s="19"/>
      <c r="N41" s="20"/>
      <c r="O41" s="21"/>
      <c r="Q41" s="64">
        <f t="shared" si="1"/>
        <v>0</v>
      </c>
      <c r="R41" s="64">
        <f>SUM($Q$6:Q41)</f>
        <v>1.25</v>
      </c>
      <c r="S41" s="64">
        <f>$R$4-$R$6:R41</f>
        <v>89.25</v>
      </c>
      <c r="U41" s="19"/>
      <c r="V41" s="20"/>
      <c r="W41" s="21"/>
      <c r="Y41" s="64">
        <f t="shared" si="2"/>
        <v>0</v>
      </c>
      <c r="Z41" s="64">
        <f>SUM(Y$7:$Y40)</f>
        <v>1.25</v>
      </c>
      <c r="AA41" s="64">
        <f>$Z$4-$Z$6:Z41</f>
        <v>64</v>
      </c>
      <c r="AC41" s="19"/>
      <c r="AD41" s="20"/>
      <c r="AE41" s="21"/>
      <c r="AG41" s="64">
        <f t="shared" si="3"/>
        <v>0</v>
      </c>
      <c r="AH41" s="64">
        <f>SUM($AG$6:AG41)</f>
        <v>1</v>
      </c>
      <c r="AI41" s="64">
        <f>$AH$4-$AH$6:AH41</f>
        <v>46.25</v>
      </c>
      <c r="AK41" s="19"/>
      <c r="AL41" s="20"/>
      <c r="AM41" s="21"/>
      <c r="AO41" s="64">
        <f t="shared" si="4"/>
        <v>0</v>
      </c>
      <c r="AP41" s="64">
        <f>SUM($AO$6:AO41)</f>
        <v>0.25</v>
      </c>
      <c r="AQ41" s="64">
        <f>$AP$4-$AP$6:AP41</f>
        <v>44.5</v>
      </c>
      <c r="AS41" s="19"/>
      <c r="AT41" s="20"/>
      <c r="AU41" s="21"/>
      <c r="AW41" s="64">
        <f t="shared" si="5"/>
        <v>0</v>
      </c>
      <c r="AX41" s="64">
        <f>SUM($AW$6:AW41)</f>
        <v>1</v>
      </c>
      <c r="AY41" s="64">
        <f>$AX$4-$AX$6:AX41</f>
        <v>56.5</v>
      </c>
      <c r="BA41" s="19"/>
      <c r="BB41" s="20"/>
      <c r="BC41" s="21"/>
      <c r="BE41" s="64">
        <f t="shared" si="6"/>
        <v>0</v>
      </c>
      <c r="BF41" s="64">
        <f>SUM($BE$6:BE41)</f>
        <v>0</v>
      </c>
      <c r="BG41" s="64">
        <f>$BF$4-$BF$6:BF41</f>
        <v>30.75</v>
      </c>
      <c r="BI41" s="19"/>
      <c r="BJ41" s="20"/>
      <c r="BK41" s="21"/>
      <c r="BM41" s="64">
        <f t="shared" si="7"/>
        <v>0</v>
      </c>
      <c r="BN41" s="64">
        <f>SUM($BM$6:BM41)</f>
        <v>1</v>
      </c>
      <c r="BO41" s="64">
        <f>$BN$4-$BN$6:BN41</f>
        <v>24.5</v>
      </c>
      <c r="BQ41" s="19"/>
      <c r="BR41" s="20"/>
      <c r="BS41" s="21"/>
      <c r="BU41" s="64">
        <f t="shared" si="8"/>
        <v>0</v>
      </c>
      <c r="BV41" s="64">
        <f>SUM($BU$6:BU41)</f>
        <v>0.5</v>
      </c>
      <c r="BW41" s="64">
        <f>$BV$4-$BV$6:BV41</f>
        <v>22.25</v>
      </c>
      <c r="BY41" s="19"/>
      <c r="BZ41" s="20"/>
      <c r="CA41" s="21"/>
      <c r="CC41" s="64">
        <f t="shared" si="9"/>
        <v>0</v>
      </c>
      <c r="CD41" s="64">
        <f>SUM($CC$6:CC41)</f>
        <v>0</v>
      </c>
      <c r="CE41" s="64">
        <f>$CD$4-$CD$6:CD41</f>
        <v>14</v>
      </c>
      <c r="CG41" s="19"/>
      <c r="CH41" s="20"/>
      <c r="CI41" s="21"/>
      <c r="CK41" s="64"/>
      <c r="CL41" s="64"/>
      <c r="CM41" s="64"/>
      <c r="CO41" s="19"/>
      <c r="CP41" s="20"/>
      <c r="CQ41" s="21"/>
      <c r="CS41" s="64"/>
      <c r="CT41" s="64"/>
      <c r="CU41" s="64"/>
      <c r="CW41" s="19"/>
      <c r="CX41" s="20"/>
      <c r="CY41" s="21"/>
      <c r="DA41" s="64"/>
      <c r="DB41" s="64"/>
      <c r="DC41" s="64"/>
      <c r="DE41" s="19"/>
      <c r="DF41" s="20"/>
      <c r="DG41" s="21"/>
      <c r="DI41" s="64"/>
      <c r="DJ41" s="64"/>
      <c r="DK41" s="64"/>
      <c r="DM41" s="19"/>
      <c r="DN41" s="20"/>
      <c r="DO41" s="21"/>
      <c r="DQ41" s="64"/>
      <c r="DR41" s="64"/>
      <c r="DS41" s="64"/>
      <c r="DU41" s="19"/>
      <c r="DV41" s="20"/>
      <c r="DW41" s="21"/>
      <c r="DY41" s="64"/>
      <c r="DZ41" s="64"/>
      <c r="EA41" s="64"/>
      <c r="EC41" s="19"/>
      <c r="ED41" s="20"/>
      <c r="EE41" s="21"/>
      <c r="EG41" s="64"/>
      <c r="EH41" s="64"/>
      <c r="EI41" s="64"/>
      <c r="EK41" s="19"/>
      <c r="EL41" s="20"/>
      <c r="EM41" s="21"/>
      <c r="EO41" s="64"/>
      <c r="EP41" s="64"/>
      <c r="EQ41" s="64"/>
    </row>
    <row r="42" spans="2:147" ht="15" thickTop="1" thickBot="1" x14ac:dyDescent="0.3">
      <c r="B42" s="85"/>
      <c r="C42" s="14">
        <v>43866</v>
      </c>
      <c r="E42" s="19"/>
      <c r="F42" s="20"/>
      <c r="G42" s="21"/>
      <c r="I42" s="64">
        <f t="shared" si="0"/>
        <v>0</v>
      </c>
      <c r="J42" s="64">
        <f>SUM($I$6:I42)</f>
        <v>3.25</v>
      </c>
      <c r="K42" s="64">
        <f>$J$4-$J$6:J42</f>
        <v>116</v>
      </c>
      <c r="M42" s="19"/>
      <c r="N42" s="20"/>
      <c r="O42" s="21"/>
      <c r="Q42" s="64">
        <f t="shared" si="1"/>
        <v>0</v>
      </c>
      <c r="R42" s="64">
        <f>SUM($Q$6:Q42)</f>
        <v>1.25</v>
      </c>
      <c r="S42" s="64">
        <f>$R$4-$R$6:R42</f>
        <v>89.25</v>
      </c>
      <c r="U42" s="19"/>
      <c r="V42" s="20"/>
      <c r="W42" s="21"/>
      <c r="Y42" s="64">
        <f t="shared" si="2"/>
        <v>0</v>
      </c>
      <c r="Z42" s="64">
        <f>SUM(Y$7:$Y41)</f>
        <v>1.25</v>
      </c>
      <c r="AA42" s="64">
        <f>$Z$4-$Z$6:Z42</f>
        <v>64</v>
      </c>
      <c r="AC42" s="19"/>
      <c r="AD42" s="20"/>
      <c r="AE42" s="21"/>
      <c r="AG42" s="64">
        <f t="shared" si="3"/>
        <v>0</v>
      </c>
      <c r="AH42" s="64">
        <f>SUM($AG$6:AG42)</f>
        <v>1</v>
      </c>
      <c r="AI42" s="64">
        <f>$AH$4-$AH$6:AH42</f>
        <v>46.25</v>
      </c>
      <c r="AK42" s="19"/>
      <c r="AL42" s="20"/>
      <c r="AM42" s="21"/>
      <c r="AO42" s="64">
        <f t="shared" si="4"/>
        <v>0</v>
      </c>
      <c r="AP42" s="64">
        <f>SUM($AO$6:AO42)</f>
        <v>0.25</v>
      </c>
      <c r="AQ42" s="64">
        <f>$AP$4-$AP$6:AP42</f>
        <v>44.5</v>
      </c>
      <c r="AS42" s="19"/>
      <c r="AT42" s="20"/>
      <c r="AU42" s="21"/>
      <c r="AW42" s="64">
        <f t="shared" si="5"/>
        <v>0</v>
      </c>
      <c r="AX42" s="64">
        <f>SUM($AW$6:AW42)</f>
        <v>1</v>
      </c>
      <c r="AY42" s="64">
        <f>$AX$4-$AX$6:AX42</f>
        <v>56.5</v>
      </c>
      <c r="BA42" s="19"/>
      <c r="BB42" s="20"/>
      <c r="BC42" s="21"/>
      <c r="BE42" s="64">
        <f t="shared" si="6"/>
        <v>0</v>
      </c>
      <c r="BF42" s="64">
        <f>SUM($BE$6:BE42)</f>
        <v>0</v>
      </c>
      <c r="BG42" s="64">
        <f>$BF$4-$BF$6:BF42</f>
        <v>30.75</v>
      </c>
      <c r="BI42" s="19"/>
      <c r="BJ42" s="20"/>
      <c r="BK42" s="21"/>
      <c r="BM42" s="64">
        <f t="shared" si="7"/>
        <v>0</v>
      </c>
      <c r="BN42" s="64">
        <f>SUM($BM$6:BM42)</f>
        <v>1</v>
      </c>
      <c r="BO42" s="64">
        <f>$BN$4-$BN$6:BN42</f>
        <v>24.5</v>
      </c>
      <c r="BQ42" s="19"/>
      <c r="BR42" s="20"/>
      <c r="BS42" s="21"/>
      <c r="BU42" s="64">
        <f t="shared" si="8"/>
        <v>0</v>
      </c>
      <c r="BV42" s="64">
        <f>SUM($BU$6:BU42)</f>
        <v>0.5</v>
      </c>
      <c r="BW42" s="64">
        <f>$BV$4-$BV$6:BV42</f>
        <v>22.25</v>
      </c>
      <c r="BY42" s="19"/>
      <c r="BZ42" s="20"/>
      <c r="CA42" s="21"/>
      <c r="CC42" s="64">
        <f t="shared" si="9"/>
        <v>0</v>
      </c>
      <c r="CD42" s="64">
        <f>SUM($CC$6:CC42)</f>
        <v>0</v>
      </c>
      <c r="CE42" s="64">
        <f>$CD$4-$CD$6:CD42</f>
        <v>14</v>
      </c>
      <c r="CG42" s="19"/>
      <c r="CH42" s="20"/>
      <c r="CI42" s="21"/>
      <c r="CK42" s="64"/>
      <c r="CL42" s="64"/>
      <c r="CM42" s="64"/>
      <c r="CO42" s="19"/>
      <c r="CP42" s="20"/>
      <c r="CQ42" s="21"/>
      <c r="CS42" s="64"/>
      <c r="CT42" s="64"/>
      <c r="CU42" s="64"/>
      <c r="CW42" s="19"/>
      <c r="CX42" s="20"/>
      <c r="CY42" s="21"/>
      <c r="DA42" s="64"/>
      <c r="DB42" s="64"/>
      <c r="DC42" s="64"/>
      <c r="DE42" s="19"/>
      <c r="DF42" s="20"/>
      <c r="DG42" s="21"/>
      <c r="DI42" s="64"/>
      <c r="DJ42" s="64"/>
      <c r="DK42" s="64"/>
      <c r="DM42" s="19"/>
      <c r="DN42" s="20"/>
      <c r="DO42" s="21"/>
      <c r="DQ42" s="64"/>
      <c r="DR42" s="64"/>
      <c r="DS42" s="64"/>
      <c r="DU42" s="19"/>
      <c r="DV42" s="20"/>
      <c r="DW42" s="21"/>
      <c r="DY42" s="64"/>
      <c r="DZ42" s="64"/>
      <c r="EA42" s="64"/>
      <c r="EC42" s="19"/>
      <c r="ED42" s="20"/>
      <c r="EE42" s="21"/>
      <c r="EG42" s="64"/>
      <c r="EH42" s="64"/>
      <c r="EI42" s="64"/>
      <c r="EK42" s="19"/>
      <c r="EL42" s="20"/>
      <c r="EM42" s="21"/>
      <c r="EO42" s="64"/>
      <c r="EP42" s="64"/>
      <c r="EQ42" s="64"/>
    </row>
    <row r="43" spans="2:147" ht="15" thickTop="1" thickBot="1" x14ac:dyDescent="0.3">
      <c r="B43" s="85"/>
      <c r="C43" s="14">
        <v>43867</v>
      </c>
      <c r="E43" s="19"/>
      <c r="F43" s="20"/>
      <c r="G43" s="21"/>
      <c r="I43" s="64">
        <f t="shared" si="0"/>
        <v>0</v>
      </c>
      <c r="J43" s="64">
        <f>SUM($I$6:I43)</f>
        <v>3.25</v>
      </c>
      <c r="K43" s="64">
        <f>$J$4-$J$6:J43</f>
        <v>116</v>
      </c>
      <c r="M43" s="19"/>
      <c r="N43" s="20"/>
      <c r="O43" s="21"/>
      <c r="Q43" s="64">
        <f t="shared" si="1"/>
        <v>0</v>
      </c>
      <c r="R43" s="64">
        <f>SUM($Q$6:Q43)</f>
        <v>1.25</v>
      </c>
      <c r="S43" s="64">
        <f>$R$4-$R$6:R43</f>
        <v>89.25</v>
      </c>
      <c r="U43" s="19"/>
      <c r="V43" s="20"/>
      <c r="W43" s="21"/>
      <c r="Y43" s="64">
        <f t="shared" si="2"/>
        <v>0</v>
      </c>
      <c r="Z43" s="64">
        <f>SUM(Y$7:$Y42)</f>
        <v>1.25</v>
      </c>
      <c r="AA43" s="64">
        <f>$Z$4-$Z$6:Z43</f>
        <v>64</v>
      </c>
      <c r="AC43" s="19"/>
      <c r="AD43" s="20"/>
      <c r="AE43" s="21"/>
      <c r="AG43" s="64">
        <f t="shared" si="3"/>
        <v>0</v>
      </c>
      <c r="AH43" s="64">
        <f>SUM($AG$6:AG43)</f>
        <v>1</v>
      </c>
      <c r="AI43" s="64">
        <f>$AH$4-$AH$6:AH43</f>
        <v>46.25</v>
      </c>
      <c r="AK43" s="19"/>
      <c r="AL43" s="20"/>
      <c r="AM43" s="21"/>
      <c r="AO43" s="64">
        <f t="shared" si="4"/>
        <v>0</v>
      </c>
      <c r="AP43" s="64">
        <f>SUM($AO$6:AO43)</f>
        <v>0.25</v>
      </c>
      <c r="AQ43" s="64">
        <f>$AP$4-$AP$6:AP43</f>
        <v>44.5</v>
      </c>
      <c r="AS43" s="19"/>
      <c r="AT43" s="59">
        <v>0.25</v>
      </c>
      <c r="AU43" s="21"/>
      <c r="AW43" s="64">
        <f t="shared" si="5"/>
        <v>0.25</v>
      </c>
      <c r="AX43" s="64">
        <f>SUM($AW$6:AW43)</f>
        <v>1.25</v>
      </c>
      <c r="AY43" s="64">
        <f>$AX$4-$AX$6:AX43</f>
        <v>56.25</v>
      </c>
      <c r="BA43" s="19">
        <v>0.25</v>
      </c>
      <c r="BB43" s="20"/>
      <c r="BC43" s="21"/>
      <c r="BE43" s="64">
        <f t="shared" si="6"/>
        <v>0.25</v>
      </c>
      <c r="BF43" s="64">
        <f>SUM($BE$6:BE43)</f>
        <v>0.25</v>
      </c>
      <c r="BG43" s="64">
        <f>$BF$4-$BF$6:BF43</f>
        <v>30.5</v>
      </c>
      <c r="BI43" s="19"/>
      <c r="BJ43" s="20"/>
      <c r="BK43" s="21"/>
      <c r="BM43" s="64">
        <f t="shared" si="7"/>
        <v>0</v>
      </c>
      <c r="BN43" s="64">
        <f>SUM($BM$6:BM43)</f>
        <v>1</v>
      </c>
      <c r="BO43" s="64">
        <f>$BN$4-$BN$6:BN43</f>
        <v>24.5</v>
      </c>
      <c r="BQ43" s="19"/>
      <c r="BR43" s="20"/>
      <c r="BS43" s="21"/>
      <c r="BU43" s="64">
        <f t="shared" si="8"/>
        <v>0</v>
      </c>
      <c r="BV43" s="64">
        <f>SUM($BU$6:BU43)</f>
        <v>0.5</v>
      </c>
      <c r="BW43" s="64">
        <f>$BV$4-$BV$6:BV43</f>
        <v>22.25</v>
      </c>
      <c r="BY43" s="19"/>
      <c r="BZ43" s="20"/>
      <c r="CA43" s="21"/>
      <c r="CC43" s="64">
        <f t="shared" si="9"/>
        <v>0</v>
      </c>
      <c r="CD43" s="64">
        <f>SUM($CC$6:CC43)</f>
        <v>0</v>
      </c>
      <c r="CE43" s="64">
        <f>$CD$4-$CD$6:CD43</f>
        <v>14</v>
      </c>
      <c r="CG43" s="19"/>
      <c r="CH43" s="20"/>
      <c r="CI43" s="21"/>
      <c r="CK43" s="64"/>
      <c r="CL43" s="64"/>
      <c r="CM43" s="64"/>
      <c r="CO43" s="19"/>
      <c r="CP43" s="20"/>
      <c r="CQ43" s="21"/>
      <c r="CS43" s="64"/>
      <c r="CT43" s="64"/>
      <c r="CU43" s="64"/>
      <c r="CW43" s="19"/>
      <c r="CX43" s="20"/>
      <c r="CY43" s="21"/>
      <c r="DA43" s="64"/>
      <c r="DB43" s="64"/>
      <c r="DC43" s="64"/>
      <c r="DE43" s="19"/>
      <c r="DF43" s="20"/>
      <c r="DG43" s="21"/>
      <c r="DI43" s="64"/>
      <c r="DJ43" s="64"/>
      <c r="DK43" s="64"/>
      <c r="DM43" s="19"/>
      <c r="DN43" s="20"/>
      <c r="DO43" s="21"/>
      <c r="DQ43" s="64"/>
      <c r="DR43" s="64"/>
      <c r="DS43" s="64"/>
      <c r="DU43" s="19"/>
      <c r="DV43" s="20"/>
      <c r="DW43" s="21"/>
      <c r="DY43" s="64"/>
      <c r="DZ43" s="64"/>
      <c r="EA43" s="64"/>
      <c r="EC43" s="19"/>
      <c r="ED43" s="20"/>
      <c r="EE43" s="21"/>
      <c r="EG43" s="64"/>
      <c r="EH43" s="64"/>
      <c r="EI43" s="64"/>
      <c r="EK43" s="19"/>
      <c r="EL43" s="20"/>
      <c r="EM43" s="21"/>
      <c r="EO43" s="64"/>
      <c r="EP43" s="64"/>
      <c r="EQ43" s="64"/>
    </row>
    <row r="44" spans="2:147" ht="15" thickTop="1" thickBot="1" x14ac:dyDescent="0.3">
      <c r="B44" s="85"/>
      <c r="C44" s="14">
        <v>43868</v>
      </c>
      <c r="E44" s="19"/>
      <c r="F44" s="20"/>
      <c r="G44" s="21"/>
      <c r="I44" s="64">
        <f t="shared" si="0"/>
        <v>0</v>
      </c>
      <c r="J44" s="64">
        <f>SUM($I$6:I44)</f>
        <v>3.25</v>
      </c>
      <c r="K44" s="64">
        <f>$J$4-$J$6:J44</f>
        <v>116</v>
      </c>
      <c r="M44" s="19"/>
      <c r="N44" s="20"/>
      <c r="O44" s="21"/>
      <c r="Q44" s="64">
        <f t="shared" si="1"/>
        <v>0</v>
      </c>
      <c r="R44" s="64">
        <f>SUM($Q$6:Q44)</f>
        <v>1.25</v>
      </c>
      <c r="S44" s="64">
        <f>$R$4-$R$6:R44</f>
        <v>89.25</v>
      </c>
      <c r="U44" s="19"/>
      <c r="V44" s="20"/>
      <c r="W44" s="21"/>
      <c r="Y44" s="64">
        <f t="shared" si="2"/>
        <v>0</v>
      </c>
      <c r="Z44" s="64">
        <f>SUM(Y$7:$Y43)</f>
        <v>1.25</v>
      </c>
      <c r="AA44" s="64">
        <f>$Z$4-$Z$6:Z44</f>
        <v>64</v>
      </c>
      <c r="AC44" s="19"/>
      <c r="AD44" s="20"/>
      <c r="AE44" s="21"/>
      <c r="AG44" s="64">
        <f t="shared" si="3"/>
        <v>0</v>
      </c>
      <c r="AH44" s="64">
        <f>SUM($AG$6:AG44)</f>
        <v>1</v>
      </c>
      <c r="AI44" s="64">
        <f>$AH$4-$AH$6:AH44</f>
        <v>46.25</v>
      </c>
      <c r="AK44" s="19"/>
      <c r="AL44" s="20"/>
      <c r="AM44" s="21"/>
      <c r="AO44" s="64">
        <f t="shared" si="4"/>
        <v>0</v>
      </c>
      <c r="AP44" s="64">
        <f>SUM($AO$6:AO44)</f>
        <v>0.25</v>
      </c>
      <c r="AQ44" s="64">
        <f>$AP$4-$AP$6:AP44</f>
        <v>44.5</v>
      </c>
      <c r="AS44" s="19"/>
      <c r="AT44" s="20"/>
      <c r="AU44" s="21"/>
      <c r="AW44" s="64">
        <f t="shared" si="5"/>
        <v>0</v>
      </c>
      <c r="AX44" s="64">
        <f>SUM($AW$6:AW44)</f>
        <v>1.25</v>
      </c>
      <c r="AY44" s="64">
        <f>$AX$4-$AX$6:AX44</f>
        <v>56.25</v>
      </c>
      <c r="BA44" s="19"/>
      <c r="BB44" s="20"/>
      <c r="BC44" s="21"/>
      <c r="BE44" s="64">
        <f t="shared" si="6"/>
        <v>0</v>
      </c>
      <c r="BF44" s="64">
        <f>SUM($BE$6:BE44)</f>
        <v>0.25</v>
      </c>
      <c r="BG44" s="64">
        <f>$BF$4-$BF$6:BF44</f>
        <v>30.5</v>
      </c>
      <c r="BI44" s="19"/>
      <c r="BJ44" s="20"/>
      <c r="BK44" s="21"/>
      <c r="BM44" s="64">
        <f t="shared" si="7"/>
        <v>0</v>
      </c>
      <c r="BN44" s="64">
        <f>SUM($BM$6:BM44)</f>
        <v>1</v>
      </c>
      <c r="BO44" s="64">
        <f>$BN$4-$BN$6:BN44</f>
        <v>24.5</v>
      </c>
      <c r="BQ44" s="19"/>
      <c r="BR44" s="20"/>
      <c r="BS44" s="21"/>
      <c r="BU44" s="64">
        <f t="shared" si="8"/>
        <v>0</v>
      </c>
      <c r="BV44" s="64">
        <f>SUM($BU$6:BU44)</f>
        <v>0.5</v>
      </c>
      <c r="BW44" s="64">
        <f>$BV$4-$BV$6:BV44</f>
        <v>22.25</v>
      </c>
      <c r="BY44" s="19"/>
      <c r="BZ44" s="20"/>
      <c r="CA44" s="21"/>
      <c r="CC44" s="64">
        <f t="shared" si="9"/>
        <v>0</v>
      </c>
      <c r="CD44" s="64">
        <f>SUM($CC$6:CC44)</f>
        <v>0</v>
      </c>
      <c r="CE44" s="64">
        <f>$CD$4-$CD$6:CD44</f>
        <v>14</v>
      </c>
      <c r="CG44" s="19"/>
      <c r="CH44" s="20"/>
      <c r="CI44" s="21"/>
      <c r="CK44" s="64"/>
      <c r="CL44" s="64"/>
      <c r="CM44" s="64"/>
      <c r="CO44" s="19"/>
      <c r="CP44" s="20"/>
      <c r="CQ44" s="21"/>
      <c r="CS44" s="64"/>
      <c r="CT44" s="64"/>
      <c r="CU44" s="64"/>
      <c r="CW44" s="19"/>
      <c r="CX44" s="20"/>
      <c r="CY44" s="21"/>
      <c r="DA44" s="64"/>
      <c r="DB44" s="64"/>
      <c r="DC44" s="64"/>
      <c r="DE44" s="19"/>
      <c r="DF44" s="20"/>
      <c r="DG44" s="21"/>
      <c r="DI44" s="64"/>
      <c r="DJ44" s="64"/>
      <c r="DK44" s="64"/>
      <c r="DM44" s="19"/>
      <c r="DN44" s="20"/>
      <c r="DO44" s="21"/>
      <c r="DQ44" s="64"/>
      <c r="DR44" s="64"/>
      <c r="DS44" s="64"/>
      <c r="DU44" s="19"/>
      <c r="DV44" s="20"/>
      <c r="DW44" s="21"/>
      <c r="DY44" s="64"/>
      <c r="DZ44" s="64"/>
      <c r="EA44" s="64"/>
      <c r="EC44" s="19"/>
      <c r="ED44" s="20"/>
      <c r="EE44" s="21"/>
      <c r="EG44" s="64"/>
      <c r="EH44" s="64"/>
      <c r="EI44" s="64"/>
      <c r="EK44" s="19"/>
      <c r="EL44" s="20"/>
      <c r="EM44" s="21"/>
      <c r="EO44" s="64"/>
      <c r="EP44" s="64"/>
      <c r="EQ44" s="64"/>
    </row>
    <row r="45" spans="2:147" ht="15" thickTop="1" thickBot="1" x14ac:dyDescent="0.3">
      <c r="B45" s="85"/>
      <c r="C45" s="14">
        <v>43869</v>
      </c>
      <c r="E45" s="19"/>
      <c r="F45" s="20"/>
      <c r="G45" s="21"/>
      <c r="I45" s="64">
        <f t="shared" si="0"/>
        <v>0</v>
      </c>
      <c r="J45" s="64">
        <f>SUM($I$6:I45)</f>
        <v>3.25</v>
      </c>
      <c r="K45" s="64">
        <f>$J$4-$J$6:J45</f>
        <v>116</v>
      </c>
      <c r="M45" s="19"/>
      <c r="N45" s="20"/>
      <c r="O45" s="21"/>
      <c r="Q45" s="64">
        <f t="shared" si="1"/>
        <v>0</v>
      </c>
      <c r="R45" s="64">
        <f>SUM($Q$6:Q45)</f>
        <v>1.25</v>
      </c>
      <c r="S45" s="64">
        <f>$R$4-$R$6:R45</f>
        <v>89.25</v>
      </c>
      <c r="U45" s="19"/>
      <c r="V45" s="20"/>
      <c r="W45" s="21"/>
      <c r="Y45" s="64">
        <f t="shared" si="2"/>
        <v>0</v>
      </c>
      <c r="Z45" s="64">
        <f>SUM(Y$7:$Y44)</f>
        <v>1.25</v>
      </c>
      <c r="AA45" s="64">
        <f>$Z$4-$Z$6:Z45</f>
        <v>64</v>
      </c>
      <c r="AC45" s="19"/>
      <c r="AD45" s="20"/>
      <c r="AE45" s="21"/>
      <c r="AG45" s="64">
        <f t="shared" si="3"/>
        <v>0</v>
      </c>
      <c r="AH45" s="64">
        <f>SUM($AG$6:AG45)</f>
        <v>1</v>
      </c>
      <c r="AI45" s="64">
        <f>$AH$4-$AH$6:AH45</f>
        <v>46.25</v>
      </c>
      <c r="AK45" s="19"/>
      <c r="AL45" s="20"/>
      <c r="AM45" s="21"/>
      <c r="AO45" s="64">
        <f t="shared" si="4"/>
        <v>0</v>
      </c>
      <c r="AP45" s="64">
        <f>SUM($AO$6:AO45)</f>
        <v>0.25</v>
      </c>
      <c r="AQ45" s="64">
        <f>$AP$4-$AP$6:AP45</f>
        <v>44.5</v>
      </c>
      <c r="AS45" s="19"/>
      <c r="AT45" s="20"/>
      <c r="AU45" s="21"/>
      <c r="AW45" s="64">
        <f t="shared" si="5"/>
        <v>0</v>
      </c>
      <c r="AX45" s="64">
        <f>SUM($AW$6:AW45)</f>
        <v>1.25</v>
      </c>
      <c r="AY45" s="64">
        <f>$AX$4-$AX$6:AX45</f>
        <v>56.25</v>
      </c>
      <c r="BA45" s="19"/>
      <c r="BB45" s="20"/>
      <c r="BC45" s="21"/>
      <c r="BE45" s="64">
        <f t="shared" si="6"/>
        <v>0</v>
      </c>
      <c r="BF45" s="64">
        <f>SUM($BE$6:BE45)</f>
        <v>0.25</v>
      </c>
      <c r="BG45" s="64">
        <f>$BF$4-$BF$6:BF45</f>
        <v>30.5</v>
      </c>
      <c r="BI45" s="19"/>
      <c r="BJ45" s="20"/>
      <c r="BK45" s="21"/>
      <c r="BM45" s="64">
        <f t="shared" si="7"/>
        <v>0</v>
      </c>
      <c r="BN45" s="64">
        <f>SUM($BM$6:BM45)</f>
        <v>1</v>
      </c>
      <c r="BO45" s="64">
        <f>$BN$4-$BN$6:BN45</f>
        <v>24.5</v>
      </c>
      <c r="BQ45" s="19"/>
      <c r="BR45" s="20"/>
      <c r="BS45" s="21"/>
      <c r="BU45" s="64">
        <f t="shared" si="8"/>
        <v>0</v>
      </c>
      <c r="BV45" s="64">
        <f>SUM($BU$6:BU45)</f>
        <v>0.5</v>
      </c>
      <c r="BW45" s="64">
        <f>$BV$4-$BV$6:BV45</f>
        <v>22.25</v>
      </c>
      <c r="BY45" s="19"/>
      <c r="BZ45" s="20"/>
      <c r="CA45" s="21"/>
      <c r="CC45" s="64">
        <f t="shared" si="9"/>
        <v>0</v>
      </c>
      <c r="CD45" s="64">
        <f>SUM($CC$6:CC45)</f>
        <v>0</v>
      </c>
      <c r="CE45" s="64">
        <f>$CD$4-$CD$6:CD45</f>
        <v>14</v>
      </c>
      <c r="CG45" s="19"/>
      <c r="CH45" s="20"/>
      <c r="CI45" s="21"/>
      <c r="CK45" s="64"/>
      <c r="CL45" s="64"/>
      <c r="CM45" s="64"/>
      <c r="CO45" s="19"/>
      <c r="CP45" s="20"/>
      <c r="CQ45" s="21"/>
      <c r="CS45" s="64"/>
      <c r="CT45" s="64"/>
      <c r="CU45" s="64"/>
      <c r="CW45" s="19"/>
      <c r="CX45" s="20"/>
      <c r="CY45" s="21"/>
      <c r="DA45" s="64"/>
      <c r="DB45" s="64"/>
      <c r="DC45" s="64"/>
      <c r="DE45" s="19"/>
      <c r="DF45" s="20"/>
      <c r="DG45" s="21"/>
      <c r="DI45" s="64"/>
      <c r="DJ45" s="64"/>
      <c r="DK45" s="64"/>
      <c r="DM45" s="19"/>
      <c r="DN45" s="20"/>
      <c r="DO45" s="21"/>
      <c r="DQ45" s="64"/>
      <c r="DR45" s="64"/>
      <c r="DS45" s="64"/>
      <c r="DU45" s="19"/>
      <c r="DV45" s="20"/>
      <c r="DW45" s="21"/>
      <c r="DY45" s="64"/>
      <c r="DZ45" s="64"/>
      <c r="EA45" s="64"/>
      <c r="EC45" s="19"/>
      <c r="ED45" s="20"/>
      <c r="EE45" s="21"/>
      <c r="EG45" s="64"/>
      <c r="EH45" s="64"/>
      <c r="EI45" s="64"/>
      <c r="EK45" s="19"/>
      <c r="EL45" s="20"/>
      <c r="EM45" s="21"/>
      <c r="EO45" s="64"/>
      <c r="EP45" s="64"/>
      <c r="EQ45" s="64"/>
    </row>
    <row r="46" spans="2:147" ht="15" thickTop="1" thickBot="1" x14ac:dyDescent="0.3">
      <c r="B46" s="85"/>
      <c r="C46" s="14">
        <v>43870</v>
      </c>
      <c r="E46" s="19"/>
      <c r="F46" s="20"/>
      <c r="G46" s="21"/>
      <c r="I46" s="64">
        <f t="shared" si="0"/>
        <v>0</v>
      </c>
      <c r="J46" s="64">
        <f>SUM($I$6:I46)</f>
        <v>3.25</v>
      </c>
      <c r="K46" s="64">
        <f>$J$4-$J$6:J46</f>
        <v>116</v>
      </c>
      <c r="M46" s="19"/>
      <c r="N46" s="20"/>
      <c r="O46" s="21"/>
      <c r="Q46" s="64">
        <f t="shared" si="1"/>
        <v>0</v>
      </c>
      <c r="R46" s="64">
        <f>SUM($Q$6:Q46)</f>
        <v>1.25</v>
      </c>
      <c r="S46" s="64">
        <f>$R$4-$R$6:R46</f>
        <v>89.25</v>
      </c>
      <c r="U46" s="19"/>
      <c r="V46" s="20">
        <v>1</v>
      </c>
      <c r="W46" s="21"/>
      <c r="Y46" s="64">
        <f t="shared" si="2"/>
        <v>1</v>
      </c>
      <c r="Z46" s="64">
        <f>SUM(Y$7:$Y45)</f>
        <v>1.25</v>
      </c>
      <c r="AA46" s="64">
        <f>$Z$4-$Z$6:Z46</f>
        <v>64</v>
      </c>
      <c r="AC46" s="19"/>
      <c r="AD46" s="20"/>
      <c r="AE46" s="21"/>
      <c r="AG46" s="64">
        <f t="shared" si="3"/>
        <v>0</v>
      </c>
      <c r="AH46" s="64">
        <f>SUM($AG$6:AG46)</f>
        <v>1</v>
      </c>
      <c r="AI46" s="64">
        <f>$AH$4-$AH$6:AH46</f>
        <v>46.25</v>
      </c>
      <c r="AK46" s="19"/>
      <c r="AL46" s="20"/>
      <c r="AM46" s="21"/>
      <c r="AO46" s="64">
        <f t="shared" si="4"/>
        <v>0</v>
      </c>
      <c r="AP46" s="64">
        <f>SUM($AO$6:AO46)</f>
        <v>0.25</v>
      </c>
      <c r="AQ46" s="64">
        <f>$AP$4-$AP$6:AP46</f>
        <v>44.5</v>
      </c>
      <c r="AS46" s="19"/>
      <c r="AT46" s="20"/>
      <c r="AU46" s="21"/>
      <c r="AW46" s="64">
        <f t="shared" si="5"/>
        <v>0</v>
      </c>
      <c r="AX46" s="64">
        <f>SUM($AW$6:AW46)</f>
        <v>1.25</v>
      </c>
      <c r="AY46" s="64">
        <f>$AX$4-$AX$6:AX46</f>
        <v>56.25</v>
      </c>
      <c r="BA46" s="19"/>
      <c r="BB46" s="20"/>
      <c r="BC46" s="21"/>
      <c r="BE46" s="64">
        <f t="shared" si="6"/>
        <v>0</v>
      </c>
      <c r="BF46" s="64">
        <f>SUM($BE$6:BE46)</f>
        <v>0.25</v>
      </c>
      <c r="BG46" s="64">
        <f>$BF$4-$BF$6:BF46</f>
        <v>30.5</v>
      </c>
      <c r="BI46" s="19"/>
      <c r="BJ46" s="20"/>
      <c r="BK46" s="21"/>
      <c r="BM46" s="64">
        <f t="shared" si="7"/>
        <v>0</v>
      </c>
      <c r="BN46" s="64">
        <f>SUM($BM$6:BM46)</f>
        <v>1</v>
      </c>
      <c r="BO46" s="64">
        <f>$BN$4-$BN$6:BN46</f>
        <v>24.5</v>
      </c>
      <c r="BQ46" s="19"/>
      <c r="BR46" s="20"/>
      <c r="BS46" s="21"/>
      <c r="BU46" s="64">
        <f t="shared" si="8"/>
        <v>0</v>
      </c>
      <c r="BV46" s="64">
        <f>SUM($BU$6:BU46)</f>
        <v>0.5</v>
      </c>
      <c r="BW46" s="64">
        <f>$BV$4-$BV$6:BV46</f>
        <v>22.25</v>
      </c>
      <c r="BY46" s="19"/>
      <c r="BZ46" s="20"/>
      <c r="CA46" s="21"/>
      <c r="CC46" s="64">
        <f t="shared" si="9"/>
        <v>0</v>
      </c>
      <c r="CD46" s="64">
        <f>SUM($CC$6:CC46)</f>
        <v>0</v>
      </c>
      <c r="CE46" s="64">
        <f>$CD$4-$CD$6:CD46</f>
        <v>14</v>
      </c>
      <c r="CG46" s="19"/>
      <c r="CH46" s="20"/>
      <c r="CI46" s="21"/>
      <c r="CK46" s="64"/>
      <c r="CL46" s="64"/>
      <c r="CM46" s="64"/>
      <c r="CO46" s="19"/>
      <c r="CP46" s="20"/>
      <c r="CQ46" s="21"/>
      <c r="CS46" s="64"/>
      <c r="CT46" s="64"/>
      <c r="CU46" s="64"/>
      <c r="CW46" s="19"/>
      <c r="CX46" s="20"/>
      <c r="CY46" s="21"/>
      <c r="DA46" s="64"/>
      <c r="DB46" s="64"/>
      <c r="DC46" s="64"/>
      <c r="DE46" s="19"/>
      <c r="DF46" s="20"/>
      <c r="DG46" s="21"/>
      <c r="DI46" s="64"/>
      <c r="DJ46" s="64"/>
      <c r="DK46" s="64"/>
      <c r="DM46" s="19"/>
      <c r="DN46" s="20"/>
      <c r="DO46" s="21"/>
      <c r="DQ46" s="64"/>
      <c r="DR46" s="64"/>
      <c r="DS46" s="64"/>
      <c r="DU46" s="19"/>
      <c r="DV46" s="20"/>
      <c r="DW46" s="21"/>
      <c r="DY46" s="64"/>
      <c r="DZ46" s="64"/>
      <c r="EA46" s="64"/>
      <c r="EC46" s="19"/>
      <c r="ED46" s="20"/>
      <c r="EE46" s="21"/>
      <c r="EG46" s="64"/>
      <c r="EH46" s="64"/>
      <c r="EI46" s="64"/>
      <c r="EK46" s="19"/>
      <c r="EL46" s="20"/>
      <c r="EM46" s="21"/>
      <c r="EO46" s="64"/>
      <c r="EP46" s="64"/>
      <c r="EQ46" s="64"/>
    </row>
    <row r="47" spans="2:147" ht="15" thickTop="1" thickBot="1" x14ac:dyDescent="0.3">
      <c r="B47" s="85"/>
      <c r="C47" s="14">
        <v>43871</v>
      </c>
      <c r="E47" s="19"/>
      <c r="F47" s="20"/>
      <c r="G47" s="21"/>
      <c r="I47" s="64">
        <f t="shared" si="0"/>
        <v>0</v>
      </c>
      <c r="J47" s="64">
        <f>SUM($I$6:I47)</f>
        <v>3.25</v>
      </c>
      <c r="K47" s="64">
        <f>$J$4-$J$6:J47</f>
        <v>116</v>
      </c>
      <c r="M47" s="19"/>
      <c r="N47" s="20"/>
      <c r="O47" s="21"/>
      <c r="Q47" s="64">
        <f t="shared" si="1"/>
        <v>0</v>
      </c>
      <c r="R47" s="64">
        <f>SUM($Q$6:Q47)</f>
        <v>1.25</v>
      </c>
      <c r="S47" s="64">
        <f>$R$4-$R$6:R47</f>
        <v>89.25</v>
      </c>
      <c r="U47" s="19"/>
      <c r="V47" s="20"/>
      <c r="W47" s="21"/>
      <c r="Y47" s="64">
        <f t="shared" si="2"/>
        <v>0</v>
      </c>
      <c r="Z47" s="64">
        <f>SUM(Y$7:$Y46)</f>
        <v>2.25</v>
      </c>
      <c r="AA47" s="64">
        <f>$Z$4-$Z$6:Z47</f>
        <v>63</v>
      </c>
      <c r="AC47" s="19"/>
      <c r="AD47" s="20"/>
      <c r="AE47" s="21"/>
      <c r="AG47" s="64">
        <f t="shared" si="3"/>
        <v>0</v>
      </c>
      <c r="AH47" s="64">
        <f>SUM($AG$6:AG47)</f>
        <v>1</v>
      </c>
      <c r="AI47" s="64">
        <f>$AH$4-$AH$6:AH47</f>
        <v>46.25</v>
      </c>
      <c r="AK47" s="19"/>
      <c r="AL47" s="20"/>
      <c r="AM47" s="21"/>
      <c r="AO47" s="64">
        <f t="shared" si="4"/>
        <v>0</v>
      </c>
      <c r="AP47" s="64">
        <f>SUM($AO$6:AO47)</f>
        <v>0.25</v>
      </c>
      <c r="AQ47" s="64">
        <f>$AP$4-$AP$6:AP47</f>
        <v>44.5</v>
      </c>
      <c r="AS47" s="19"/>
      <c r="AT47" s="20"/>
      <c r="AU47" s="21"/>
      <c r="AW47" s="64">
        <f t="shared" si="5"/>
        <v>0</v>
      </c>
      <c r="AX47" s="64">
        <f>SUM($AW$6:AW47)</f>
        <v>1.25</v>
      </c>
      <c r="AY47" s="64">
        <f>$AX$4-$AX$6:AX47</f>
        <v>56.25</v>
      </c>
      <c r="BA47" s="19"/>
      <c r="BB47" s="20"/>
      <c r="BC47" s="21"/>
      <c r="BE47" s="64">
        <f t="shared" si="6"/>
        <v>0</v>
      </c>
      <c r="BF47" s="64">
        <f>SUM($BE$6:BE47)</f>
        <v>0.25</v>
      </c>
      <c r="BG47" s="64">
        <f>$BF$4-$BF$6:BF47</f>
        <v>30.5</v>
      </c>
      <c r="BI47" s="19"/>
      <c r="BJ47" s="20"/>
      <c r="BK47" s="21"/>
      <c r="BM47" s="64">
        <f t="shared" si="7"/>
        <v>0</v>
      </c>
      <c r="BN47" s="64">
        <f>SUM($BM$6:BM47)</f>
        <v>1</v>
      </c>
      <c r="BO47" s="64">
        <f>$BN$4-$BN$6:BN47</f>
        <v>24.5</v>
      </c>
      <c r="BQ47" s="19"/>
      <c r="BR47" s="20"/>
      <c r="BS47" s="21"/>
      <c r="BU47" s="64">
        <f t="shared" si="8"/>
        <v>0</v>
      </c>
      <c r="BV47" s="64">
        <f>SUM($BU$6:BU47)</f>
        <v>0.5</v>
      </c>
      <c r="BW47" s="64">
        <f>$BV$4-$BV$6:BV47</f>
        <v>22.25</v>
      </c>
      <c r="BY47" s="19"/>
      <c r="BZ47" s="20"/>
      <c r="CA47" s="21"/>
      <c r="CC47" s="64">
        <f t="shared" si="9"/>
        <v>0</v>
      </c>
      <c r="CD47" s="64">
        <f>SUM($CC$6:CC47)</f>
        <v>0</v>
      </c>
      <c r="CE47" s="64">
        <f>$CD$4-$CD$6:CD47</f>
        <v>14</v>
      </c>
      <c r="CG47" s="19"/>
      <c r="CH47" s="20"/>
      <c r="CI47" s="21"/>
      <c r="CK47" s="64"/>
      <c r="CL47" s="64"/>
      <c r="CM47" s="64"/>
      <c r="CO47" s="19"/>
      <c r="CP47" s="20"/>
      <c r="CQ47" s="21"/>
      <c r="CS47" s="64"/>
      <c r="CT47" s="64"/>
      <c r="CU47" s="64"/>
      <c r="CW47" s="19"/>
      <c r="CX47" s="20"/>
      <c r="CY47" s="21"/>
      <c r="DA47" s="64"/>
      <c r="DB47" s="64"/>
      <c r="DC47" s="64"/>
      <c r="DE47" s="19"/>
      <c r="DF47" s="20"/>
      <c r="DG47" s="21"/>
      <c r="DI47" s="64"/>
      <c r="DJ47" s="64"/>
      <c r="DK47" s="64"/>
      <c r="DM47" s="19"/>
      <c r="DN47" s="20"/>
      <c r="DO47" s="21"/>
      <c r="DQ47" s="64"/>
      <c r="DR47" s="64"/>
      <c r="DS47" s="64"/>
      <c r="DU47" s="19"/>
      <c r="DV47" s="20"/>
      <c r="DW47" s="21"/>
      <c r="DY47" s="64"/>
      <c r="DZ47" s="64"/>
      <c r="EA47" s="64"/>
      <c r="EC47" s="19"/>
      <c r="ED47" s="20"/>
      <c r="EE47" s="21"/>
      <c r="EG47" s="64"/>
      <c r="EH47" s="64"/>
      <c r="EI47" s="64"/>
      <c r="EK47" s="19"/>
      <c r="EL47" s="20"/>
      <c r="EM47" s="21"/>
      <c r="EO47" s="64"/>
      <c r="EP47" s="64"/>
      <c r="EQ47" s="64"/>
    </row>
    <row r="48" spans="2:147" ht="15" thickTop="1" thickBot="1" x14ac:dyDescent="0.3">
      <c r="B48" s="85"/>
      <c r="C48" s="14">
        <v>43872</v>
      </c>
      <c r="E48" s="19"/>
      <c r="F48" s="20"/>
      <c r="G48" s="21"/>
      <c r="I48" s="64">
        <f t="shared" si="0"/>
        <v>0</v>
      </c>
      <c r="J48" s="64">
        <f>SUM($I$6:I48)</f>
        <v>3.25</v>
      </c>
      <c r="K48" s="64">
        <f>$J$4-$J$6:J48</f>
        <v>116</v>
      </c>
      <c r="M48" s="19"/>
      <c r="N48" s="20"/>
      <c r="O48" s="21"/>
      <c r="Q48" s="64">
        <f t="shared" si="1"/>
        <v>0</v>
      </c>
      <c r="R48" s="64">
        <f>SUM($Q$6:Q48)</f>
        <v>1.25</v>
      </c>
      <c r="S48" s="64">
        <f>$R$4-$R$6:R48</f>
        <v>89.25</v>
      </c>
      <c r="U48" s="19"/>
      <c r="V48" s="20"/>
      <c r="W48" s="21"/>
      <c r="Y48" s="64">
        <f t="shared" si="2"/>
        <v>0</v>
      </c>
      <c r="Z48" s="64">
        <f>SUM(Y$7:$Y47)</f>
        <v>2.25</v>
      </c>
      <c r="AA48" s="64">
        <f>$Z$4-$Z$6:Z48</f>
        <v>63</v>
      </c>
      <c r="AC48" s="19"/>
      <c r="AD48" s="20"/>
      <c r="AE48" s="21"/>
      <c r="AG48" s="64">
        <f t="shared" si="3"/>
        <v>0</v>
      </c>
      <c r="AH48" s="64">
        <f>SUM($AG$6:AG48)</f>
        <v>1</v>
      </c>
      <c r="AI48" s="64">
        <f>$AH$4-$AH$6:AH48</f>
        <v>46.25</v>
      </c>
      <c r="AK48" s="19"/>
      <c r="AL48" s="20"/>
      <c r="AM48" s="21"/>
      <c r="AO48" s="64">
        <f t="shared" si="4"/>
        <v>0</v>
      </c>
      <c r="AP48" s="64">
        <f>SUM($AO$6:AO48)</f>
        <v>0.25</v>
      </c>
      <c r="AQ48" s="64">
        <f>$AP$4-$AP$6:AP48</f>
        <v>44.5</v>
      </c>
      <c r="AS48" s="19"/>
      <c r="AT48" s="20">
        <v>1</v>
      </c>
      <c r="AU48" s="21"/>
      <c r="AW48" s="64">
        <f t="shared" si="5"/>
        <v>1</v>
      </c>
      <c r="AX48" s="64">
        <f>SUM($AW$6:AW48)</f>
        <v>2.25</v>
      </c>
      <c r="AY48" s="64">
        <f>$AX$4-$AX$6:AX48</f>
        <v>55.25</v>
      </c>
      <c r="BA48" s="19"/>
      <c r="BB48" s="20"/>
      <c r="BC48" s="21"/>
      <c r="BE48" s="64">
        <f t="shared" si="6"/>
        <v>0</v>
      </c>
      <c r="BF48" s="64">
        <f>SUM($BE$6:BE48)</f>
        <v>0.25</v>
      </c>
      <c r="BG48" s="64">
        <f>$BF$4-$BF$6:BF48</f>
        <v>30.5</v>
      </c>
      <c r="BI48" s="19"/>
      <c r="BJ48" s="20"/>
      <c r="BK48" s="21"/>
      <c r="BM48" s="64">
        <f t="shared" si="7"/>
        <v>0</v>
      </c>
      <c r="BN48" s="64">
        <f>SUM($BM$6:BM48)</f>
        <v>1</v>
      </c>
      <c r="BO48" s="64">
        <f>$BN$4-$BN$6:BN48</f>
        <v>24.5</v>
      </c>
      <c r="BQ48" s="19"/>
      <c r="BR48" s="20"/>
      <c r="BS48" s="21"/>
      <c r="BU48" s="64">
        <f t="shared" si="8"/>
        <v>0</v>
      </c>
      <c r="BV48" s="64">
        <f>SUM($BU$6:BU48)</f>
        <v>0.5</v>
      </c>
      <c r="BW48" s="64">
        <f>$BV$4-$BV$6:BV48</f>
        <v>22.25</v>
      </c>
      <c r="BY48" s="19"/>
      <c r="BZ48" s="20"/>
      <c r="CA48" s="21"/>
      <c r="CC48" s="64">
        <f t="shared" si="9"/>
        <v>0</v>
      </c>
      <c r="CD48" s="64">
        <f>SUM($CC$6:CC48)</f>
        <v>0</v>
      </c>
      <c r="CE48" s="64">
        <f>$CD$4-$CD$6:CD48</f>
        <v>14</v>
      </c>
      <c r="CG48" s="19"/>
      <c r="CH48" s="20"/>
      <c r="CI48" s="21"/>
      <c r="CK48" s="64"/>
      <c r="CL48" s="64"/>
      <c r="CM48" s="64"/>
      <c r="CO48" s="19"/>
      <c r="CP48" s="20"/>
      <c r="CQ48" s="21"/>
      <c r="CS48" s="64"/>
      <c r="CT48" s="64"/>
      <c r="CU48" s="64"/>
      <c r="CW48" s="19"/>
      <c r="CX48" s="20"/>
      <c r="CY48" s="21"/>
      <c r="DA48" s="64"/>
      <c r="DB48" s="64"/>
      <c r="DC48" s="64"/>
      <c r="DE48" s="19"/>
      <c r="DF48" s="20"/>
      <c r="DG48" s="21"/>
      <c r="DI48" s="64"/>
      <c r="DJ48" s="64"/>
      <c r="DK48" s="64"/>
      <c r="DM48" s="19"/>
      <c r="DN48" s="20"/>
      <c r="DO48" s="21"/>
      <c r="DQ48" s="64"/>
      <c r="DR48" s="64"/>
      <c r="DS48" s="64"/>
      <c r="DU48" s="19"/>
      <c r="DV48" s="20"/>
      <c r="DW48" s="21"/>
      <c r="DY48" s="64"/>
      <c r="DZ48" s="64"/>
      <c r="EA48" s="64"/>
      <c r="EC48" s="19"/>
      <c r="ED48" s="20"/>
      <c r="EE48" s="21"/>
      <c r="EG48" s="64"/>
      <c r="EH48" s="64"/>
      <c r="EI48" s="64"/>
      <c r="EK48" s="19"/>
      <c r="EL48" s="20"/>
      <c r="EM48" s="21"/>
      <c r="EO48" s="64"/>
      <c r="EP48" s="64"/>
      <c r="EQ48" s="64"/>
    </row>
    <row r="49" spans="2:147" ht="15" thickTop="1" thickBot="1" x14ac:dyDescent="0.3">
      <c r="B49" s="85"/>
      <c r="C49" s="14">
        <v>43873</v>
      </c>
      <c r="E49" s="19"/>
      <c r="F49" s="20"/>
      <c r="G49" s="21"/>
      <c r="I49" s="64">
        <f t="shared" si="0"/>
        <v>0</v>
      </c>
      <c r="J49" s="64">
        <f>SUM($I$6:I49)</f>
        <v>3.25</v>
      </c>
      <c r="K49" s="64">
        <f>$J$4-$J$6:J49</f>
        <v>116</v>
      </c>
      <c r="M49" s="19"/>
      <c r="N49" s="20"/>
      <c r="O49" s="21"/>
      <c r="Q49" s="64">
        <f t="shared" si="1"/>
        <v>0</v>
      </c>
      <c r="R49" s="64">
        <f>SUM($Q$6:Q49)</f>
        <v>1.25</v>
      </c>
      <c r="S49" s="64">
        <f>$R$4-$R$6:R49</f>
        <v>89.25</v>
      </c>
      <c r="U49" s="19"/>
      <c r="V49" s="20"/>
      <c r="W49" s="21"/>
      <c r="Y49" s="64">
        <f t="shared" si="2"/>
        <v>0</v>
      </c>
      <c r="Z49" s="64">
        <f>SUM(Y$7:$Y48)</f>
        <v>2.25</v>
      </c>
      <c r="AA49" s="64">
        <f>$Z$4-$Z$6:Z49</f>
        <v>63</v>
      </c>
      <c r="AC49" s="19"/>
      <c r="AD49" s="20"/>
      <c r="AE49" s="21"/>
      <c r="AG49" s="64">
        <f t="shared" si="3"/>
        <v>0</v>
      </c>
      <c r="AH49" s="64">
        <f>SUM($AG$6:AG49)</f>
        <v>1</v>
      </c>
      <c r="AI49" s="64">
        <f>$AH$4-$AH$6:AH49</f>
        <v>46.25</v>
      </c>
      <c r="AK49" s="19"/>
      <c r="AL49" s="20"/>
      <c r="AM49" s="21"/>
      <c r="AO49" s="64">
        <f t="shared" si="4"/>
        <v>0</v>
      </c>
      <c r="AP49" s="64">
        <f>SUM($AO$6:AO49)</f>
        <v>0.25</v>
      </c>
      <c r="AQ49" s="64">
        <f>$AP$4-$AP$6:AP49</f>
        <v>44.5</v>
      </c>
      <c r="AS49" s="19"/>
      <c r="AT49" s="20"/>
      <c r="AU49" s="21"/>
      <c r="AW49" s="64">
        <f t="shared" si="5"/>
        <v>0</v>
      </c>
      <c r="AX49" s="64">
        <f>SUM($AW$6:AW49)</f>
        <v>2.25</v>
      </c>
      <c r="AY49" s="64">
        <f>$AX$4-$AX$6:AX49</f>
        <v>55.25</v>
      </c>
      <c r="BA49" s="19"/>
      <c r="BB49" s="20"/>
      <c r="BC49" s="21"/>
      <c r="BE49" s="64">
        <f t="shared" si="6"/>
        <v>0</v>
      </c>
      <c r="BF49" s="64">
        <f>SUM($BE$6:BE49)</f>
        <v>0.25</v>
      </c>
      <c r="BG49" s="64">
        <f>$BF$4-$BF$6:BF49</f>
        <v>30.5</v>
      </c>
      <c r="BI49" s="19"/>
      <c r="BJ49" s="20"/>
      <c r="BK49" s="21"/>
      <c r="BM49" s="64">
        <f t="shared" si="7"/>
        <v>0</v>
      </c>
      <c r="BN49" s="64">
        <f>SUM($BM$6:BM49)</f>
        <v>1</v>
      </c>
      <c r="BO49" s="64">
        <f>$BN$4-$BN$6:BN49</f>
        <v>24.5</v>
      </c>
      <c r="BQ49" s="19"/>
      <c r="BR49" s="20"/>
      <c r="BS49" s="21"/>
      <c r="BU49" s="64">
        <f t="shared" si="8"/>
        <v>0</v>
      </c>
      <c r="BV49" s="64">
        <f>SUM($BU$6:BU49)</f>
        <v>0.5</v>
      </c>
      <c r="BW49" s="64">
        <f>$BV$4-$BV$6:BV49</f>
        <v>22.25</v>
      </c>
      <c r="BY49" s="19"/>
      <c r="BZ49" s="20"/>
      <c r="CA49" s="21"/>
      <c r="CC49" s="64">
        <f t="shared" si="9"/>
        <v>0</v>
      </c>
      <c r="CD49" s="64">
        <f>SUM($CC$6:CC49)</f>
        <v>0</v>
      </c>
      <c r="CE49" s="64">
        <f>$CD$4-$CD$6:CD49</f>
        <v>14</v>
      </c>
      <c r="CG49" s="19"/>
      <c r="CH49" s="20"/>
      <c r="CI49" s="21"/>
      <c r="CK49" s="64"/>
      <c r="CL49" s="64"/>
      <c r="CM49" s="64"/>
      <c r="CO49" s="19"/>
      <c r="CP49" s="20"/>
      <c r="CQ49" s="21"/>
      <c r="CS49" s="64"/>
      <c r="CT49" s="64"/>
      <c r="CU49" s="64"/>
      <c r="CW49" s="19"/>
      <c r="CX49" s="20"/>
      <c r="CY49" s="21"/>
      <c r="DA49" s="64"/>
      <c r="DB49" s="64"/>
      <c r="DC49" s="64"/>
      <c r="DE49" s="19"/>
      <c r="DF49" s="20"/>
      <c r="DG49" s="21"/>
      <c r="DI49" s="64"/>
      <c r="DJ49" s="64"/>
      <c r="DK49" s="64"/>
      <c r="DM49" s="19"/>
      <c r="DN49" s="20"/>
      <c r="DO49" s="21"/>
      <c r="DQ49" s="64"/>
      <c r="DR49" s="64"/>
      <c r="DS49" s="64"/>
      <c r="DU49" s="19"/>
      <c r="DV49" s="20"/>
      <c r="DW49" s="21"/>
      <c r="DY49" s="64"/>
      <c r="DZ49" s="64"/>
      <c r="EA49" s="64"/>
      <c r="EC49" s="19"/>
      <c r="ED49" s="20"/>
      <c r="EE49" s="21"/>
      <c r="EG49" s="64"/>
      <c r="EH49" s="64"/>
      <c r="EI49" s="64"/>
      <c r="EK49" s="19"/>
      <c r="EL49" s="20"/>
      <c r="EM49" s="21"/>
      <c r="EO49" s="64"/>
      <c r="EP49" s="64"/>
      <c r="EQ49" s="64"/>
    </row>
    <row r="50" spans="2:147" ht="15" thickTop="1" thickBot="1" x14ac:dyDescent="0.3">
      <c r="B50" s="85"/>
      <c r="C50" s="14">
        <v>43874</v>
      </c>
      <c r="E50" s="19"/>
      <c r="F50" s="20"/>
      <c r="G50" s="21"/>
      <c r="I50" s="64">
        <f t="shared" si="0"/>
        <v>0</v>
      </c>
      <c r="J50" s="64">
        <f>SUM($I$6:I50)</f>
        <v>3.25</v>
      </c>
      <c r="K50" s="64">
        <f>$J$4-$J$6:J50</f>
        <v>116</v>
      </c>
      <c r="M50" s="19"/>
      <c r="N50" s="20"/>
      <c r="O50" s="21"/>
      <c r="Q50" s="64">
        <f t="shared" si="1"/>
        <v>0</v>
      </c>
      <c r="R50" s="64">
        <f>SUM($Q$6:Q50)</f>
        <v>1.25</v>
      </c>
      <c r="S50" s="64">
        <f>$R$4-$R$6:R50</f>
        <v>89.25</v>
      </c>
      <c r="U50" s="19"/>
      <c r="V50" s="20">
        <v>1</v>
      </c>
      <c r="W50" s="21"/>
      <c r="Y50" s="64">
        <f t="shared" si="2"/>
        <v>1</v>
      </c>
      <c r="Z50" s="64">
        <f>SUM(Y$7:$Y49)</f>
        <v>2.25</v>
      </c>
      <c r="AA50" s="64">
        <f>$Z$4-$Z$6:Z50</f>
        <v>63</v>
      </c>
      <c r="AC50" s="19"/>
      <c r="AD50" s="59">
        <v>0.25</v>
      </c>
      <c r="AE50" s="21"/>
      <c r="AG50" s="64">
        <f t="shared" si="3"/>
        <v>0.25</v>
      </c>
      <c r="AH50" s="64">
        <f>SUM($AG$6:AG50)</f>
        <v>1.25</v>
      </c>
      <c r="AI50" s="64">
        <f>$AH$4-$AH$6:AH50</f>
        <v>46</v>
      </c>
      <c r="AK50" s="19"/>
      <c r="AL50" s="20"/>
      <c r="AM50" s="21"/>
      <c r="AO50" s="64">
        <f t="shared" si="4"/>
        <v>0</v>
      </c>
      <c r="AP50" s="64">
        <f>SUM($AO$6:AO50)</f>
        <v>0.25</v>
      </c>
      <c r="AQ50" s="64">
        <f>$AP$4-$AP$6:AP50</f>
        <v>44.5</v>
      </c>
      <c r="AS50" s="19"/>
      <c r="AT50" s="20"/>
      <c r="AU50" s="21"/>
      <c r="AW50" s="64">
        <f t="shared" si="5"/>
        <v>0</v>
      </c>
      <c r="AX50" s="64">
        <f>SUM($AW$6:AW50)</f>
        <v>2.25</v>
      </c>
      <c r="AY50" s="64">
        <f>$AX$4-$AX$6:AX50</f>
        <v>55.25</v>
      </c>
      <c r="BA50" s="19"/>
      <c r="BB50" s="20"/>
      <c r="BC50" s="21"/>
      <c r="BE50" s="64">
        <f t="shared" si="6"/>
        <v>0</v>
      </c>
      <c r="BF50" s="64">
        <f>SUM($BE$6:BE50)</f>
        <v>0.25</v>
      </c>
      <c r="BG50" s="64">
        <f>$BF$4-$BF$6:BF50</f>
        <v>30.5</v>
      </c>
      <c r="BI50" s="19"/>
      <c r="BJ50" s="20"/>
      <c r="BK50" s="21"/>
      <c r="BM50" s="64">
        <f t="shared" si="7"/>
        <v>0</v>
      </c>
      <c r="BN50" s="64">
        <f>SUM($BM$6:BM50)</f>
        <v>1</v>
      </c>
      <c r="BO50" s="64">
        <f>$BN$4-$BN$6:BN50</f>
        <v>24.5</v>
      </c>
      <c r="BQ50" s="19"/>
      <c r="BR50" s="20"/>
      <c r="BS50" s="21"/>
      <c r="BU50" s="64">
        <f t="shared" si="8"/>
        <v>0</v>
      </c>
      <c r="BV50" s="64">
        <f>SUM($BU$6:BU50)</f>
        <v>0.5</v>
      </c>
      <c r="BW50" s="64">
        <f>$BV$4-$BV$6:BV50</f>
        <v>22.25</v>
      </c>
      <c r="BY50" s="19"/>
      <c r="BZ50" s="20"/>
      <c r="CA50" s="21"/>
      <c r="CC50" s="64">
        <f t="shared" si="9"/>
        <v>0</v>
      </c>
      <c r="CD50" s="64">
        <f>SUM($CC$6:CC50)</f>
        <v>0</v>
      </c>
      <c r="CE50" s="64">
        <f>$CD$4-$CD$6:CD50</f>
        <v>14</v>
      </c>
      <c r="CG50" s="19"/>
      <c r="CH50" s="20"/>
      <c r="CI50" s="21"/>
      <c r="CK50" s="64"/>
      <c r="CL50" s="64"/>
      <c r="CM50" s="64"/>
      <c r="CO50" s="19"/>
      <c r="CP50" s="20"/>
      <c r="CQ50" s="21"/>
      <c r="CS50" s="64"/>
      <c r="CT50" s="64"/>
      <c r="CU50" s="64"/>
      <c r="CW50" s="19"/>
      <c r="CX50" s="20"/>
      <c r="CY50" s="21"/>
      <c r="DA50" s="64"/>
      <c r="DB50" s="64"/>
      <c r="DC50" s="64"/>
      <c r="DE50" s="19"/>
      <c r="DF50" s="20"/>
      <c r="DG50" s="21"/>
      <c r="DI50" s="64"/>
      <c r="DJ50" s="64"/>
      <c r="DK50" s="64"/>
      <c r="DM50" s="19"/>
      <c r="DN50" s="20"/>
      <c r="DO50" s="21"/>
      <c r="DQ50" s="64"/>
      <c r="DR50" s="64"/>
      <c r="DS50" s="64"/>
      <c r="DU50" s="19"/>
      <c r="DV50" s="20"/>
      <c r="DW50" s="21"/>
      <c r="DY50" s="64"/>
      <c r="DZ50" s="64"/>
      <c r="EA50" s="64"/>
      <c r="EC50" s="19"/>
      <c r="ED50" s="20"/>
      <c r="EE50" s="21"/>
      <c r="EG50" s="64"/>
      <c r="EH50" s="64"/>
      <c r="EI50" s="64"/>
      <c r="EK50" s="19"/>
      <c r="EL50" s="20"/>
      <c r="EM50" s="21"/>
      <c r="EO50" s="64"/>
      <c r="EP50" s="64"/>
      <c r="EQ50" s="64"/>
    </row>
    <row r="51" spans="2:147" ht="15" thickTop="1" thickBot="1" x14ac:dyDescent="0.3">
      <c r="B51" s="85"/>
      <c r="C51" s="14">
        <v>43875</v>
      </c>
      <c r="E51" s="19"/>
      <c r="F51" s="20"/>
      <c r="G51" s="21"/>
      <c r="I51" s="64">
        <f t="shared" si="0"/>
        <v>0</v>
      </c>
      <c r="J51" s="64">
        <f>SUM($I$6:I51)</f>
        <v>3.25</v>
      </c>
      <c r="K51" s="64">
        <f>$J$4-$J$6:J51</f>
        <v>116</v>
      </c>
      <c r="M51" s="19"/>
      <c r="N51" s="20"/>
      <c r="O51" s="21"/>
      <c r="Q51" s="64">
        <f t="shared" si="1"/>
        <v>0</v>
      </c>
      <c r="R51" s="64">
        <f>SUM($Q$6:Q51)</f>
        <v>1.25</v>
      </c>
      <c r="S51" s="64">
        <f>$R$4-$R$6:R51</f>
        <v>89.25</v>
      </c>
      <c r="U51" s="19"/>
      <c r="V51" s="20"/>
      <c r="W51" s="21"/>
      <c r="Y51" s="64">
        <f t="shared" si="2"/>
        <v>0</v>
      </c>
      <c r="Z51" s="64">
        <f>SUM(Y$7:$Y50)</f>
        <v>3.25</v>
      </c>
      <c r="AA51" s="64">
        <f>$Z$4-$Z$6:Z51</f>
        <v>62</v>
      </c>
      <c r="AC51" s="19"/>
      <c r="AD51" s="20"/>
      <c r="AE51" s="21"/>
      <c r="AG51" s="64">
        <f t="shared" si="3"/>
        <v>0</v>
      </c>
      <c r="AH51" s="64">
        <f>SUM($AG$6:AG51)</f>
        <v>1.25</v>
      </c>
      <c r="AI51" s="64">
        <f>$AH$4-$AH$6:AH51</f>
        <v>46</v>
      </c>
      <c r="AK51" s="19"/>
      <c r="AL51" s="20"/>
      <c r="AM51" s="21"/>
      <c r="AO51" s="64">
        <f t="shared" si="4"/>
        <v>0</v>
      </c>
      <c r="AP51" s="64">
        <f>SUM($AO$6:AO51)</f>
        <v>0.25</v>
      </c>
      <c r="AQ51" s="64">
        <f>$AP$4-$AP$6:AP51</f>
        <v>44.5</v>
      </c>
      <c r="AS51" s="19"/>
      <c r="AT51" s="20"/>
      <c r="AU51" s="21"/>
      <c r="AW51" s="64">
        <f t="shared" si="5"/>
        <v>0</v>
      </c>
      <c r="AX51" s="64">
        <f>SUM($AW$6:AW51)</f>
        <v>2.25</v>
      </c>
      <c r="AY51" s="64">
        <f>$AX$4-$AX$6:AX51</f>
        <v>55.25</v>
      </c>
      <c r="BA51" s="19"/>
      <c r="BB51" s="20"/>
      <c r="BC51" s="21"/>
      <c r="BE51" s="64">
        <f t="shared" si="6"/>
        <v>0</v>
      </c>
      <c r="BF51" s="64">
        <f>SUM($BE$6:BE51)</f>
        <v>0.25</v>
      </c>
      <c r="BG51" s="64">
        <f>$BF$4-$BF$6:BF51</f>
        <v>30.5</v>
      </c>
      <c r="BI51" s="19"/>
      <c r="BJ51" s="20"/>
      <c r="BK51" s="21"/>
      <c r="BM51" s="64">
        <f t="shared" si="7"/>
        <v>0</v>
      </c>
      <c r="BN51" s="64">
        <f>SUM($BM$6:BM51)</f>
        <v>1</v>
      </c>
      <c r="BO51" s="64">
        <f>$BN$4-$BN$6:BN51</f>
        <v>24.5</v>
      </c>
      <c r="BQ51" s="19"/>
      <c r="BR51" s="20"/>
      <c r="BS51" s="21"/>
      <c r="BU51" s="64">
        <f t="shared" si="8"/>
        <v>0</v>
      </c>
      <c r="BV51" s="64">
        <f>SUM($BU$6:BU51)</f>
        <v>0.5</v>
      </c>
      <c r="BW51" s="64">
        <f>$BV$4-$BV$6:BV51</f>
        <v>22.25</v>
      </c>
      <c r="BY51" s="19"/>
      <c r="BZ51" s="20"/>
      <c r="CA51" s="21"/>
      <c r="CC51" s="64">
        <f t="shared" si="9"/>
        <v>0</v>
      </c>
      <c r="CD51" s="64">
        <f>SUM($CC$6:CC51)</f>
        <v>0</v>
      </c>
      <c r="CE51" s="64">
        <f>$CD$4-$CD$6:CD51</f>
        <v>14</v>
      </c>
      <c r="CG51" s="19"/>
      <c r="CH51" s="20"/>
      <c r="CI51" s="21"/>
      <c r="CK51" s="64"/>
      <c r="CL51" s="64"/>
      <c r="CM51" s="64"/>
      <c r="CO51" s="19"/>
      <c r="CP51" s="20"/>
      <c r="CQ51" s="21"/>
      <c r="CS51" s="64"/>
      <c r="CT51" s="64"/>
      <c r="CU51" s="64"/>
      <c r="CW51" s="19"/>
      <c r="CX51" s="20"/>
      <c r="CY51" s="21"/>
      <c r="DA51" s="64"/>
      <c r="DB51" s="64"/>
      <c r="DC51" s="64"/>
      <c r="DE51" s="19"/>
      <c r="DF51" s="20"/>
      <c r="DG51" s="21"/>
      <c r="DI51" s="64"/>
      <c r="DJ51" s="64"/>
      <c r="DK51" s="64"/>
      <c r="DM51" s="19"/>
      <c r="DN51" s="20"/>
      <c r="DO51" s="21"/>
      <c r="DQ51" s="64"/>
      <c r="DR51" s="64"/>
      <c r="DS51" s="64"/>
      <c r="DU51" s="19"/>
      <c r="DV51" s="20"/>
      <c r="DW51" s="21"/>
      <c r="DY51" s="64"/>
      <c r="DZ51" s="64"/>
      <c r="EA51" s="64"/>
      <c r="EC51" s="19"/>
      <c r="ED51" s="20"/>
      <c r="EE51" s="21"/>
      <c r="EG51" s="64"/>
      <c r="EH51" s="64"/>
      <c r="EI51" s="64"/>
      <c r="EK51" s="19"/>
      <c r="EL51" s="20"/>
      <c r="EM51" s="21"/>
      <c r="EO51" s="64"/>
      <c r="EP51" s="64"/>
      <c r="EQ51" s="64"/>
    </row>
    <row r="52" spans="2:147" ht="15" thickTop="1" thickBot="1" x14ac:dyDescent="0.3">
      <c r="B52" s="85"/>
      <c r="C52" s="14">
        <v>43876</v>
      </c>
      <c r="E52" s="19"/>
      <c r="F52" s="20"/>
      <c r="G52" s="21"/>
      <c r="I52" s="64">
        <f t="shared" si="0"/>
        <v>0</v>
      </c>
      <c r="J52" s="64">
        <f>SUM($I$6:I52)</f>
        <v>3.25</v>
      </c>
      <c r="K52" s="64">
        <f>$J$4-$J$6:J52</f>
        <v>116</v>
      </c>
      <c r="M52" s="19"/>
      <c r="N52" s="20"/>
      <c r="O52" s="21"/>
      <c r="Q52" s="64">
        <f t="shared" si="1"/>
        <v>0</v>
      </c>
      <c r="R52" s="64">
        <f>SUM($Q$6:Q52)</f>
        <v>1.25</v>
      </c>
      <c r="S52" s="64">
        <f>$R$4-$R$6:R52</f>
        <v>89.25</v>
      </c>
      <c r="U52" s="19"/>
      <c r="V52" s="20"/>
      <c r="W52" s="21"/>
      <c r="Y52" s="64">
        <f t="shared" si="2"/>
        <v>0</v>
      </c>
      <c r="Z52" s="64">
        <f>SUM(Y$7:$Y51)</f>
        <v>3.25</v>
      </c>
      <c r="AA52" s="64">
        <f>$Z$4-$Z$6:Z52</f>
        <v>62</v>
      </c>
      <c r="AC52" s="19"/>
      <c r="AD52" s="20"/>
      <c r="AE52" s="21"/>
      <c r="AG52" s="64">
        <f t="shared" si="3"/>
        <v>0</v>
      </c>
      <c r="AH52" s="64">
        <f>SUM($AG$6:AG52)</f>
        <v>1.25</v>
      </c>
      <c r="AI52" s="64">
        <f>$AH$4-$AH$6:AH52</f>
        <v>46</v>
      </c>
      <c r="AK52" s="19"/>
      <c r="AL52" s="20"/>
      <c r="AM52" s="21"/>
      <c r="AO52" s="64">
        <f t="shared" si="4"/>
        <v>0</v>
      </c>
      <c r="AP52" s="64">
        <f>SUM($AO$6:AO52)</f>
        <v>0.25</v>
      </c>
      <c r="AQ52" s="64">
        <f>$AP$4-$AP$6:AP52</f>
        <v>44.5</v>
      </c>
      <c r="AS52" s="19"/>
      <c r="AT52" s="20"/>
      <c r="AU52" s="21"/>
      <c r="AW52" s="64">
        <f t="shared" si="5"/>
        <v>0</v>
      </c>
      <c r="AX52" s="64">
        <f>SUM($AW$6:AW52)</f>
        <v>2.25</v>
      </c>
      <c r="AY52" s="64">
        <f>$AX$4-$AX$6:AX52</f>
        <v>55.25</v>
      </c>
      <c r="BA52" s="19"/>
      <c r="BB52" s="20"/>
      <c r="BC52" s="21"/>
      <c r="BE52" s="64">
        <f t="shared" si="6"/>
        <v>0</v>
      </c>
      <c r="BF52" s="64">
        <f>SUM($BE$6:BE52)</f>
        <v>0.25</v>
      </c>
      <c r="BG52" s="64">
        <f>$BF$4-$BF$6:BF52</f>
        <v>30.5</v>
      </c>
      <c r="BI52" s="19"/>
      <c r="BJ52" s="20"/>
      <c r="BK52" s="21"/>
      <c r="BM52" s="64">
        <f t="shared" si="7"/>
        <v>0</v>
      </c>
      <c r="BN52" s="64">
        <f>SUM($BM$6:BM52)</f>
        <v>1</v>
      </c>
      <c r="BO52" s="64">
        <f>$BN$4-$BN$6:BN52</f>
        <v>24.5</v>
      </c>
      <c r="BQ52" s="19"/>
      <c r="BR52" s="20"/>
      <c r="BS52" s="21"/>
      <c r="BU52" s="64">
        <f t="shared" si="8"/>
        <v>0</v>
      </c>
      <c r="BV52" s="64">
        <f>SUM($BU$6:BU52)</f>
        <v>0.5</v>
      </c>
      <c r="BW52" s="64">
        <f>$BV$4-$BV$6:BV52</f>
        <v>22.25</v>
      </c>
      <c r="BY52" s="19"/>
      <c r="BZ52" s="20"/>
      <c r="CA52" s="21"/>
      <c r="CC52" s="64">
        <f t="shared" si="9"/>
        <v>0</v>
      </c>
      <c r="CD52" s="64">
        <f>SUM($CC$6:CC52)</f>
        <v>0</v>
      </c>
      <c r="CE52" s="64">
        <f>$CD$4-$CD$6:CD52</f>
        <v>14</v>
      </c>
      <c r="CG52" s="19"/>
      <c r="CH52" s="20"/>
      <c r="CI52" s="21"/>
      <c r="CK52" s="64"/>
      <c r="CL52" s="64"/>
      <c r="CM52" s="64"/>
      <c r="CO52" s="19"/>
      <c r="CP52" s="20"/>
      <c r="CQ52" s="21"/>
      <c r="CS52" s="64"/>
      <c r="CT52" s="64"/>
      <c r="CU52" s="64"/>
      <c r="CW52" s="19"/>
      <c r="CX52" s="20"/>
      <c r="CY52" s="21"/>
      <c r="DA52" s="64"/>
      <c r="DB52" s="64"/>
      <c r="DC52" s="64"/>
      <c r="DE52" s="19"/>
      <c r="DF52" s="20"/>
      <c r="DG52" s="21"/>
      <c r="DI52" s="64"/>
      <c r="DJ52" s="64"/>
      <c r="DK52" s="64"/>
      <c r="DM52" s="19"/>
      <c r="DN52" s="20"/>
      <c r="DO52" s="21"/>
      <c r="DQ52" s="64"/>
      <c r="DR52" s="64"/>
      <c r="DS52" s="64"/>
      <c r="DU52" s="19"/>
      <c r="DV52" s="20"/>
      <c r="DW52" s="21"/>
      <c r="DY52" s="64"/>
      <c r="DZ52" s="64"/>
      <c r="EA52" s="64"/>
      <c r="EC52" s="19"/>
      <c r="ED52" s="20"/>
      <c r="EE52" s="21"/>
      <c r="EG52" s="64"/>
      <c r="EH52" s="64"/>
      <c r="EI52" s="64"/>
      <c r="EK52" s="19"/>
      <c r="EL52" s="20"/>
      <c r="EM52" s="21"/>
      <c r="EO52" s="64"/>
      <c r="EP52" s="64"/>
      <c r="EQ52" s="64"/>
    </row>
    <row r="53" spans="2:147" ht="15" thickTop="1" thickBot="1" x14ac:dyDescent="0.3">
      <c r="B53" s="85"/>
      <c r="C53" s="14">
        <v>43877</v>
      </c>
      <c r="E53" s="19"/>
      <c r="F53" s="20"/>
      <c r="G53" s="21"/>
      <c r="I53" s="64">
        <f t="shared" si="0"/>
        <v>0</v>
      </c>
      <c r="J53" s="64">
        <f>SUM($I$6:I53)</f>
        <v>3.25</v>
      </c>
      <c r="K53" s="64">
        <f>$J$4-$J$6:J53</f>
        <v>116</v>
      </c>
      <c r="M53" s="19"/>
      <c r="N53" s="20"/>
      <c r="O53" s="21"/>
      <c r="Q53" s="64">
        <f t="shared" si="1"/>
        <v>0</v>
      </c>
      <c r="R53" s="64">
        <f>SUM($Q$6:Q53)</f>
        <v>1.25</v>
      </c>
      <c r="S53" s="64">
        <f>$R$4-$R$6:R53</f>
        <v>89.25</v>
      </c>
      <c r="U53" s="19"/>
      <c r="V53" s="20"/>
      <c r="W53" s="21"/>
      <c r="Y53" s="64">
        <f t="shared" si="2"/>
        <v>0</v>
      </c>
      <c r="Z53" s="64">
        <f>SUM(Y$7:$Y52)</f>
        <v>3.25</v>
      </c>
      <c r="AA53" s="64">
        <f>$Z$4-$Z$6:Z53</f>
        <v>62</v>
      </c>
      <c r="AC53" s="19"/>
      <c r="AD53" s="20"/>
      <c r="AE53" s="21"/>
      <c r="AG53" s="64">
        <f t="shared" si="3"/>
        <v>0</v>
      </c>
      <c r="AH53" s="64">
        <f>SUM($AG$6:AG53)</f>
        <v>1.25</v>
      </c>
      <c r="AI53" s="64">
        <f>$AH$4-$AH$6:AH53</f>
        <v>46</v>
      </c>
      <c r="AK53" s="19"/>
      <c r="AL53" s="20"/>
      <c r="AM53" s="21"/>
      <c r="AO53" s="64">
        <f t="shared" si="4"/>
        <v>0</v>
      </c>
      <c r="AP53" s="64">
        <f>SUM($AO$6:AO53)</f>
        <v>0.25</v>
      </c>
      <c r="AQ53" s="64">
        <f>$AP$4-$AP$6:AP53</f>
        <v>44.5</v>
      </c>
      <c r="AS53" s="19"/>
      <c r="AT53" s="20"/>
      <c r="AU53" s="21"/>
      <c r="AW53" s="64">
        <f t="shared" si="5"/>
        <v>0</v>
      </c>
      <c r="AX53" s="64">
        <f>SUM($AW$6:AW53)</f>
        <v>2.25</v>
      </c>
      <c r="AY53" s="64">
        <f>$AX$4-$AX$6:AX53</f>
        <v>55.25</v>
      </c>
      <c r="BA53" s="19"/>
      <c r="BB53" s="20"/>
      <c r="BC53" s="21"/>
      <c r="BE53" s="64">
        <f t="shared" si="6"/>
        <v>0</v>
      </c>
      <c r="BF53" s="64">
        <f>SUM($BE$6:BE53)</f>
        <v>0.25</v>
      </c>
      <c r="BG53" s="64">
        <f>$BF$4-$BF$6:BF53</f>
        <v>30.5</v>
      </c>
      <c r="BI53" s="19"/>
      <c r="BJ53" s="20"/>
      <c r="BK53" s="21"/>
      <c r="BM53" s="64">
        <f t="shared" si="7"/>
        <v>0</v>
      </c>
      <c r="BN53" s="64">
        <f>SUM($BM$6:BM53)</f>
        <v>1</v>
      </c>
      <c r="BO53" s="64">
        <f>$BN$4-$BN$6:BN53</f>
        <v>24.5</v>
      </c>
      <c r="BQ53" s="19"/>
      <c r="BR53" s="20"/>
      <c r="BS53" s="21"/>
      <c r="BU53" s="64">
        <f t="shared" si="8"/>
        <v>0</v>
      </c>
      <c r="BV53" s="64">
        <f>SUM($BU$6:BU53)</f>
        <v>0.5</v>
      </c>
      <c r="BW53" s="64">
        <f>$BV$4-$BV$6:BV53</f>
        <v>22.25</v>
      </c>
      <c r="BY53" s="19"/>
      <c r="BZ53" s="20"/>
      <c r="CA53" s="21"/>
      <c r="CC53" s="64">
        <f t="shared" si="9"/>
        <v>0</v>
      </c>
      <c r="CD53" s="64">
        <f>SUM($CC$6:CC53)</f>
        <v>0</v>
      </c>
      <c r="CE53" s="64">
        <f>$CD$4-$CD$6:CD53</f>
        <v>14</v>
      </c>
      <c r="CG53" s="19"/>
      <c r="CH53" s="20"/>
      <c r="CI53" s="21"/>
      <c r="CK53" s="64"/>
      <c r="CL53" s="64"/>
      <c r="CM53" s="64"/>
      <c r="CO53" s="19"/>
      <c r="CP53" s="20"/>
      <c r="CQ53" s="21"/>
      <c r="CS53" s="64"/>
      <c r="CT53" s="64"/>
      <c r="CU53" s="64"/>
      <c r="CW53" s="19"/>
      <c r="CX53" s="20"/>
      <c r="CY53" s="21"/>
      <c r="DA53" s="64"/>
      <c r="DB53" s="64"/>
      <c r="DC53" s="64"/>
      <c r="DE53" s="19"/>
      <c r="DF53" s="20"/>
      <c r="DG53" s="21"/>
      <c r="DI53" s="64"/>
      <c r="DJ53" s="64"/>
      <c r="DK53" s="64"/>
      <c r="DM53" s="19"/>
      <c r="DN53" s="20"/>
      <c r="DO53" s="21"/>
      <c r="DQ53" s="64"/>
      <c r="DR53" s="64"/>
      <c r="DS53" s="64"/>
      <c r="DU53" s="19"/>
      <c r="DV53" s="20"/>
      <c r="DW53" s="21"/>
      <c r="DY53" s="64"/>
      <c r="DZ53" s="64"/>
      <c r="EA53" s="64"/>
      <c r="EC53" s="19"/>
      <c r="ED53" s="20"/>
      <c r="EE53" s="21"/>
      <c r="EG53" s="64"/>
      <c r="EH53" s="64"/>
      <c r="EI53" s="64"/>
      <c r="EK53" s="19"/>
      <c r="EL53" s="20"/>
      <c r="EM53" s="21"/>
      <c r="EO53" s="64"/>
      <c r="EP53" s="64"/>
      <c r="EQ53" s="64"/>
    </row>
    <row r="54" spans="2:147" ht="15" thickTop="1" thickBot="1" x14ac:dyDescent="0.3">
      <c r="B54" s="85"/>
      <c r="C54" s="14">
        <v>43878</v>
      </c>
      <c r="E54" s="19"/>
      <c r="F54" s="20"/>
      <c r="G54" s="21"/>
      <c r="I54" s="64">
        <f t="shared" si="0"/>
        <v>0</v>
      </c>
      <c r="J54" s="64">
        <f>SUM($I$6:I54)</f>
        <v>3.25</v>
      </c>
      <c r="K54" s="64">
        <f>$J$4-$J$6:J54</f>
        <v>116</v>
      </c>
      <c r="M54" s="19"/>
      <c r="N54" s="20"/>
      <c r="O54" s="21"/>
      <c r="Q54" s="64">
        <f t="shared" si="1"/>
        <v>0</v>
      </c>
      <c r="R54" s="64">
        <f>SUM($Q$6:Q54)</f>
        <v>1.25</v>
      </c>
      <c r="S54" s="64">
        <f>$R$4-$R$6:R54</f>
        <v>89.25</v>
      </c>
      <c r="U54" s="19"/>
      <c r="V54" s="20"/>
      <c r="W54" s="21"/>
      <c r="Y54" s="64">
        <f t="shared" si="2"/>
        <v>0</v>
      </c>
      <c r="Z54" s="64">
        <f>SUM(Y$7:$Y53)</f>
        <v>3.25</v>
      </c>
      <c r="AA54" s="64">
        <f>$Z$4-$Z$6:Z54</f>
        <v>62</v>
      </c>
      <c r="AC54" s="19"/>
      <c r="AD54" s="20"/>
      <c r="AE54" s="21"/>
      <c r="AG54" s="64">
        <f t="shared" si="3"/>
        <v>0</v>
      </c>
      <c r="AH54" s="64">
        <f>SUM($AG$6:AG54)</f>
        <v>1.25</v>
      </c>
      <c r="AI54" s="64">
        <f>$AH$4-$AH$6:AH54</f>
        <v>46</v>
      </c>
      <c r="AK54" s="19"/>
      <c r="AL54" s="20">
        <v>0.25</v>
      </c>
      <c r="AM54" s="21"/>
      <c r="AO54" s="64">
        <f t="shared" si="4"/>
        <v>0.25</v>
      </c>
      <c r="AP54" s="64">
        <f>SUM($AO$6:AO54)</f>
        <v>0.5</v>
      </c>
      <c r="AQ54" s="64">
        <f>$AP$4-$AP$6:AP54</f>
        <v>44.25</v>
      </c>
      <c r="AS54" s="19"/>
      <c r="AT54" s="20"/>
      <c r="AU54" s="21"/>
      <c r="AW54" s="64">
        <f t="shared" si="5"/>
        <v>0</v>
      </c>
      <c r="AX54" s="64">
        <f>SUM($AW$6:AW54)</f>
        <v>2.25</v>
      </c>
      <c r="AY54" s="64">
        <f>$AX$4-$AX$6:AX54</f>
        <v>55.25</v>
      </c>
      <c r="BA54" s="19"/>
      <c r="BB54" s="20"/>
      <c r="BC54" s="21"/>
      <c r="BE54" s="64">
        <f t="shared" si="6"/>
        <v>0</v>
      </c>
      <c r="BF54" s="64">
        <f>SUM($BE$6:BE54)</f>
        <v>0.25</v>
      </c>
      <c r="BG54" s="64">
        <f>$BF$4-$BF$6:BF54</f>
        <v>30.5</v>
      </c>
      <c r="BI54" s="19"/>
      <c r="BJ54" s="20"/>
      <c r="BK54" s="21"/>
      <c r="BM54" s="64">
        <f t="shared" si="7"/>
        <v>0</v>
      </c>
      <c r="BN54" s="64">
        <f>SUM($BM$6:BM54)</f>
        <v>1</v>
      </c>
      <c r="BO54" s="64">
        <f>$BN$4-$BN$6:BN54</f>
        <v>24.5</v>
      </c>
      <c r="BQ54" s="19"/>
      <c r="BR54" s="20"/>
      <c r="BS54" s="21"/>
      <c r="BU54" s="64">
        <f t="shared" si="8"/>
        <v>0</v>
      </c>
      <c r="BV54" s="64">
        <f>SUM($BU$6:BU54)</f>
        <v>0.5</v>
      </c>
      <c r="BW54" s="64">
        <f>$BV$4-$BV$6:BV54</f>
        <v>22.25</v>
      </c>
      <c r="BY54" s="19"/>
      <c r="BZ54" s="20"/>
      <c r="CA54" s="21"/>
      <c r="CC54" s="64">
        <f t="shared" si="9"/>
        <v>0</v>
      </c>
      <c r="CD54" s="64">
        <f>SUM($CC$6:CC54)</f>
        <v>0</v>
      </c>
      <c r="CE54" s="64">
        <f>$CD$4-$CD$6:CD54</f>
        <v>14</v>
      </c>
      <c r="CG54" s="19"/>
      <c r="CH54" s="20"/>
      <c r="CI54" s="21"/>
      <c r="CK54" s="64"/>
      <c r="CL54" s="64"/>
      <c r="CM54" s="64"/>
      <c r="CO54" s="19"/>
      <c r="CP54" s="20"/>
      <c r="CQ54" s="21"/>
      <c r="CS54" s="64"/>
      <c r="CT54" s="64"/>
      <c r="CU54" s="64"/>
      <c r="CW54" s="19"/>
      <c r="CX54" s="20"/>
      <c r="CY54" s="21"/>
      <c r="DA54" s="64"/>
      <c r="DB54" s="64"/>
      <c r="DC54" s="64"/>
      <c r="DE54" s="19"/>
      <c r="DF54" s="20"/>
      <c r="DG54" s="21"/>
      <c r="DI54" s="64"/>
      <c r="DJ54" s="64"/>
      <c r="DK54" s="64"/>
      <c r="DM54" s="19"/>
      <c r="DN54" s="20"/>
      <c r="DO54" s="21"/>
      <c r="DQ54" s="64"/>
      <c r="DR54" s="64"/>
      <c r="DS54" s="64"/>
      <c r="DU54" s="19"/>
      <c r="DV54" s="20"/>
      <c r="DW54" s="21"/>
      <c r="DY54" s="64"/>
      <c r="DZ54" s="64"/>
      <c r="EA54" s="64"/>
      <c r="EC54" s="19"/>
      <c r="ED54" s="20"/>
      <c r="EE54" s="21"/>
      <c r="EG54" s="64"/>
      <c r="EH54" s="64"/>
      <c r="EI54" s="64"/>
      <c r="EK54" s="19"/>
      <c r="EL54" s="20"/>
      <c r="EM54" s="21"/>
      <c r="EO54" s="64"/>
      <c r="EP54" s="64"/>
      <c r="EQ54" s="64"/>
    </row>
    <row r="55" spans="2:147" ht="15" thickTop="1" thickBot="1" x14ac:dyDescent="0.3">
      <c r="B55" s="85"/>
      <c r="C55" s="14">
        <v>43879</v>
      </c>
      <c r="E55" s="19"/>
      <c r="F55" s="20"/>
      <c r="G55" s="21"/>
      <c r="I55" s="64">
        <f t="shared" si="0"/>
        <v>0</v>
      </c>
      <c r="J55" s="64">
        <f>SUM($I$6:I55)</f>
        <v>3.25</v>
      </c>
      <c r="K55" s="64">
        <f>$J$4-$J$6:J55</f>
        <v>116</v>
      </c>
      <c r="M55" s="19"/>
      <c r="N55" s="20"/>
      <c r="O55" s="21"/>
      <c r="Q55" s="64">
        <f t="shared" si="1"/>
        <v>0</v>
      </c>
      <c r="R55" s="64">
        <f>SUM($Q$6:Q55)</f>
        <v>1.25</v>
      </c>
      <c r="S55" s="64">
        <f>$R$4-$R$6:R55</f>
        <v>89.25</v>
      </c>
      <c r="U55" s="19"/>
      <c r="V55" s="20"/>
      <c r="W55" s="21"/>
      <c r="Y55" s="64">
        <f t="shared" si="2"/>
        <v>0</v>
      </c>
      <c r="Z55" s="64">
        <f>SUM(Y$7:$Y54)</f>
        <v>3.25</v>
      </c>
      <c r="AA55" s="64">
        <f>$Z$4-$Z$6:Z55</f>
        <v>62</v>
      </c>
      <c r="AC55" s="19"/>
      <c r="AD55" s="20"/>
      <c r="AE55" s="21"/>
      <c r="AG55" s="64">
        <f t="shared" si="3"/>
        <v>0</v>
      </c>
      <c r="AH55" s="64">
        <f>SUM($AG$6:AG55)</f>
        <v>1.25</v>
      </c>
      <c r="AI55" s="64">
        <f>$AH$4-$AH$6:AH55</f>
        <v>46</v>
      </c>
      <c r="AK55" s="19"/>
      <c r="AL55" s="20"/>
      <c r="AM55" s="21"/>
      <c r="AO55" s="64">
        <f t="shared" si="4"/>
        <v>0</v>
      </c>
      <c r="AP55" s="64">
        <f>SUM($AO$6:AO55)</f>
        <v>0.5</v>
      </c>
      <c r="AQ55" s="64">
        <f>$AP$4-$AP$6:AP55</f>
        <v>44.25</v>
      </c>
      <c r="AS55" s="19"/>
      <c r="AT55" s="20"/>
      <c r="AU55" s="21"/>
      <c r="AW55" s="64">
        <f t="shared" si="5"/>
        <v>0</v>
      </c>
      <c r="AX55" s="64">
        <f>SUM($AW$6:AW55)</f>
        <v>2.25</v>
      </c>
      <c r="AY55" s="64">
        <f>$AX$4-$AX$6:AX55</f>
        <v>55.25</v>
      </c>
      <c r="BA55" s="19"/>
      <c r="BB55" s="20"/>
      <c r="BC55" s="21"/>
      <c r="BE55" s="64">
        <f t="shared" si="6"/>
        <v>0</v>
      </c>
      <c r="BF55" s="64">
        <f>SUM($BE$6:BE55)</f>
        <v>0.25</v>
      </c>
      <c r="BG55" s="64">
        <f>$BF$4-$BF$6:BF55</f>
        <v>30.5</v>
      </c>
      <c r="BI55" s="19"/>
      <c r="BJ55" s="20"/>
      <c r="BK55" s="21"/>
      <c r="BM55" s="64">
        <f t="shared" si="7"/>
        <v>0</v>
      </c>
      <c r="BN55" s="64">
        <f>SUM($BM$6:BM55)</f>
        <v>1</v>
      </c>
      <c r="BO55" s="64">
        <f>$BN$4-$BN$6:BN55</f>
        <v>24.5</v>
      </c>
      <c r="BQ55" s="19"/>
      <c r="BR55" s="20"/>
      <c r="BS55" s="21"/>
      <c r="BU55" s="64">
        <f t="shared" si="8"/>
        <v>0</v>
      </c>
      <c r="BV55" s="64">
        <f>SUM($BU$6:BU55)</f>
        <v>0.5</v>
      </c>
      <c r="BW55" s="64">
        <f>$BV$4-$BV$6:BV55</f>
        <v>22.25</v>
      </c>
      <c r="BY55" s="19"/>
      <c r="BZ55" s="20"/>
      <c r="CA55" s="21"/>
      <c r="CC55" s="64">
        <f t="shared" si="9"/>
        <v>0</v>
      </c>
      <c r="CD55" s="64">
        <f>SUM($CC$6:CC55)</f>
        <v>0</v>
      </c>
      <c r="CE55" s="64">
        <f>$CD$4-$CD$6:CD55</f>
        <v>14</v>
      </c>
      <c r="CG55" s="19"/>
      <c r="CH55" s="20"/>
      <c r="CI55" s="21"/>
      <c r="CK55" s="64"/>
      <c r="CL55" s="64"/>
      <c r="CM55" s="64"/>
      <c r="CO55" s="19"/>
      <c r="CP55" s="20"/>
      <c r="CQ55" s="21"/>
      <c r="CS55" s="64"/>
      <c r="CT55" s="64"/>
      <c r="CU55" s="64"/>
      <c r="CW55" s="19"/>
      <c r="CX55" s="20"/>
      <c r="CY55" s="21"/>
      <c r="DA55" s="64"/>
      <c r="DB55" s="64"/>
      <c r="DC55" s="64"/>
      <c r="DE55" s="19"/>
      <c r="DF55" s="20"/>
      <c r="DG55" s="21"/>
      <c r="DI55" s="64"/>
      <c r="DJ55" s="64"/>
      <c r="DK55" s="64"/>
      <c r="DM55" s="19"/>
      <c r="DN55" s="20"/>
      <c r="DO55" s="21"/>
      <c r="DQ55" s="64"/>
      <c r="DR55" s="64"/>
      <c r="DS55" s="64"/>
      <c r="DU55" s="19"/>
      <c r="DV55" s="20"/>
      <c r="DW55" s="21"/>
      <c r="DY55" s="64"/>
      <c r="DZ55" s="64"/>
      <c r="EA55" s="64"/>
      <c r="EC55" s="19"/>
      <c r="ED55" s="20"/>
      <c r="EE55" s="21"/>
      <c r="EG55" s="64"/>
      <c r="EH55" s="64"/>
      <c r="EI55" s="64"/>
      <c r="EK55" s="19"/>
      <c r="EL55" s="20"/>
      <c r="EM55" s="21"/>
      <c r="EO55" s="64"/>
      <c r="EP55" s="64"/>
      <c r="EQ55" s="64"/>
    </row>
    <row r="56" spans="2:147" ht="15" thickTop="1" thickBot="1" x14ac:dyDescent="0.3">
      <c r="B56" s="85"/>
      <c r="C56" s="14">
        <v>43880</v>
      </c>
      <c r="E56" s="19"/>
      <c r="F56" s="20"/>
      <c r="G56" s="21"/>
      <c r="I56" s="64">
        <f t="shared" si="0"/>
        <v>0</v>
      </c>
      <c r="J56" s="64">
        <f>SUM($I$6:I56)</f>
        <v>3.25</v>
      </c>
      <c r="K56" s="64">
        <f>$J$4-$J$6:J56</f>
        <v>116</v>
      </c>
      <c r="M56" s="19"/>
      <c r="N56" s="20"/>
      <c r="O56" s="21"/>
      <c r="Q56" s="64">
        <f t="shared" si="1"/>
        <v>0</v>
      </c>
      <c r="R56" s="64">
        <f>SUM($Q$6:Q56)</f>
        <v>1.25</v>
      </c>
      <c r="S56" s="64">
        <f>$R$4-$R$6:R56</f>
        <v>89.25</v>
      </c>
      <c r="U56" s="19"/>
      <c r="V56" s="20"/>
      <c r="W56" s="21"/>
      <c r="Y56" s="64">
        <f t="shared" si="2"/>
        <v>0</v>
      </c>
      <c r="Z56" s="64">
        <f>SUM(Y$7:$Y55)</f>
        <v>3.25</v>
      </c>
      <c r="AA56" s="64">
        <f>$Z$4-$Z$6:Z56</f>
        <v>62</v>
      </c>
      <c r="AC56" s="19"/>
      <c r="AD56" s="20"/>
      <c r="AE56" s="21"/>
      <c r="AG56" s="64">
        <f t="shared" si="3"/>
        <v>0</v>
      </c>
      <c r="AH56" s="64">
        <f>SUM($AG$6:AG56)</f>
        <v>1.25</v>
      </c>
      <c r="AI56" s="64">
        <f>$AH$4-$AH$6:AH56</f>
        <v>46</v>
      </c>
      <c r="AK56" s="19"/>
      <c r="AL56" s="20"/>
      <c r="AM56" s="21"/>
      <c r="AO56" s="64">
        <f t="shared" si="4"/>
        <v>0</v>
      </c>
      <c r="AP56" s="64">
        <f>SUM($AO$6:AO56)</f>
        <v>0.5</v>
      </c>
      <c r="AQ56" s="64">
        <f>$AP$4-$AP$6:AP56</f>
        <v>44.25</v>
      </c>
      <c r="AS56" s="19"/>
      <c r="AT56" s="20"/>
      <c r="AU56" s="21"/>
      <c r="AW56" s="64">
        <f t="shared" si="5"/>
        <v>0</v>
      </c>
      <c r="AX56" s="64">
        <f>SUM($AW$6:AW56)</f>
        <v>2.25</v>
      </c>
      <c r="AY56" s="64">
        <f>$AX$4-$AX$6:AX56</f>
        <v>55.25</v>
      </c>
      <c r="BA56" s="19"/>
      <c r="BB56" s="20"/>
      <c r="BC56" s="21"/>
      <c r="BE56" s="64">
        <f t="shared" si="6"/>
        <v>0</v>
      </c>
      <c r="BF56" s="64">
        <f>SUM($BE$6:BE56)</f>
        <v>0.25</v>
      </c>
      <c r="BG56" s="64">
        <f>$BF$4-$BF$6:BF56</f>
        <v>30.5</v>
      </c>
      <c r="BI56" s="19"/>
      <c r="BJ56" s="20"/>
      <c r="BK56" s="21"/>
      <c r="BM56" s="64">
        <f t="shared" si="7"/>
        <v>0</v>
      </c>
      <c r="BN56" s="64">
        <f>SUM($BM$6:BM56)</f>
        <v>1</v>
      </c>
      <c r="BO56" s="64">
        <f>$BN$4-$BN$6:BN56</f>
        <v>24.5</v>
      </c>
      <c r="BQ56" s="19"/>
      <c r="BR56" s="20"/>
      <c r="BS56" s="21"/>
      <c r="BU56" s="64">
        <f t="shared" si="8"/>
        <v>0</v>
      </c>
      <c r="BV56" s="64">
        <f>SUM($BU$6:BU56)</f>
        <v>0.5</v>
      </c>
      <c r="BW56" s="64">
        <f>$BV$4-$BV$6:BV56</f>
        <v>22.25</v>
      </c>
      <c r="BY56" s="19"/>
      <c r="BZ56" s="20"/>
      <c r="CA56" s="21"/>
      <c r="CC56" s="64">
        <f t="shared" si="9"/>
        <v>0</v>
      </c>
      <c r="CD56" s="64">
        <f>SUM($CC$6:CC56)</f>
        <v>0</v>
      </c>
      <c r="CE56" s="64">
        <f>$CD$4-$CD$6:CD56</f>
        <v>14</v>
      </c>
      <c r="CG56" s="19"/>
      <c r="CH56" s="20"/>
      <c r="CI56" s="21"/>
      <c r="CK56" s="64"/>
      <c r="CL56" s="64"/>
      <c r="CM56" s="64"/>
      <c r="CO56" s="19"/>
      <c r="CP56" s="20"/>
      <c r="CQ56" s="21"/>
      <c r="CS56" s="64"/>
      <c r="CT56" s="64"/>
      <c r="CU56" s="64"/>
      <c r="CW56" s="19"/>
      <c r="CX56" s="20"/>
      <c r="CY56" s="21"/>
      <c r="DA56" s="64"/>
      <c r="DB56" s="64"/>
      <c r="DC56" s="64"/>
      <c r="DE56" s="19"/>
      <c r="DF56" s="20"/>
      <c r="DG56" s="21"/>
      <c r="DI56" s="64"/>
      <c r="DJ56" s="64"/>
      <c r="DK56" s="64"/>
      <c r="DM56" s="19"/>
      <c r="DN56" s="20"/>
      <c r="DO56" s="21"/>
      <c r="DQ56" s="64"/>
      <c r="DR56" s="64"/>
      <c r="DS56" s="64"/>
      <c r="DU56" s="19"/>
      <c r="DV56" s="20"/>
      <c r="DW56" s="21"/>
      <c r="DY56" s="64"/>
      <c r="DZ56" s="64"/>
      <c r="EA56" s="64"/>
      <c r="EC56" s="19"/>
      <c r="ED56" s="20"/>
      <c r="EE56" s="21"/>
      <c r="EG56" s="64"/>
      <c r="EH56" s="64"/>
      <c r="EI56" s="64"/>
      <c r="EK56" s="19"/>
      <c r="EL56" s="20"/>
      <c r="EM56" s="21"/>
      <c r="EO56" s="64"/>
      <c r="EP56" s="64"/>
      <c r="EQ56" s="64"/>
    </row>
    <row r="57" spans="2:147" ht="15" thickTop="1" thickBot="1" x14ac:dyDescent="0.3">
      <c r="B57" s="85"/>
      <c r="C57" s="14">
        <v>43881</v>
      </c>
      <c r="E57" s="19"/>
      <c r="F57" s="20"/>
      <c r="G57" s="21"/>
      <c r="I57" s="64">
        <f t="shared" si="0"/>
        <v>0</v>
      </c>
      <c r="J57" s="64">
        <f>SUM($I$6:I57)</f>
        <v>3.25</v>
      </c>
      <c r="K57" s="64">
        <f>$J$4-$J$6:J57</f>
        <v>116</v>
      </c>
      <c r="M57" s="19"/>
      <c r="N57" s="20"/>
      <c r="O57" s="21"/>
      <c r="Q57" s="64">
        <f t="shared" si="1"/>
        <v>0</v>
      </c>
      <c r="R57" s="64">
        <f>SUM($Q$6:Q57)</f>
        <v>1.25</v>
      </c>
      <c r="S57" s="64">
        <f>$R$4-$R$6:R57</f>
        <v>89.25</v>
      </c>
      <c r="U57" s="19"/>
      <c r="V57" s="20"/>
      <c r="W57" s="21"/>
      <c r="Y57" s="64">
        <f t="shared" si="2"/>
        <v>0</v>
      </c>
      <c r="Z57" s="64">
        <f>SUM(Y$7:$Y56)</f>
        <v>3.25</v>
      </c>
      <c r="AA57" s="64">
        <f>$Z$4-$Z$6:Z57</f>
        <v>62</v>
      </c>
      <c r="AC57" s="19"/>
      <c r="AD57" s="20"/>
      <c r="AE57" s="21"/>
      <c r="AG57" s="64">
        <f t="shared" si="3"/>
        <v>0</v>
      </c>
      <c r="AH57" s="64">
        <f>SUM($AG$6:AG57)</f>
        <v>1.25</v>
      </c>
      <c r="AI57" s="64">
        <f>$AH$4-$AH$6:AH57</f>
        <v>46</v>
      </c>
      <c r="AK57" s="19"/>
      <c r="AL57" s="20"/>
      <c r="AM57" s="21"/>
      <c r="AO57" s="64">
        <f t="shared" si="4"/>
        <v>0</v>
      </c>
      <c r="AP57" s="64">
        <f>SUM($AO$6:AO57)</f>
        <v>0.5</v>
      </c>
      <c r="AQ57" s="64">
        <f>$AP$4-$AP$6:AP57</f>
        <v>44.25</v>
      </c>
      <c r="AS57" s="19"/>
      <c r="AT57" s="20"/>
      <c r="AU57" s="21"/>
      <c r="AW57" s="64">
        <f t="shared" si="5"/>
        <v>0</v>
      </c>
      <c r="AX57" s="64">
        <f>SUM($AW$6:AW57)</f>
        <v>2.25</v>
      </c>
      <c r="AY57" s="64">
        <f>$AX$4-$AX$6:AX57</f>
        <v>55.25</v>
      </c>
      <c r="BA57" s="19"/>
      <c r="BB57" s="20"/>
      <c r="BC57" s="21"/>
      <c r="BE57" s="64">
        <f t="shared" si="6"/>
        <v>0</v>
      </c>
      <c r="BF57" s="64">
        <f>SUM($BE$6:BE57)</f>
        <v>0.25</v>
      </c>
      <c r="BG57" s="64">
        <f>$BF$4-$BF$6:BF57</f>
        <v>30.5</v>
      </c>
      <c r="BI57" s="19"/>
      <c r="BJ57" s="20"/>
      <c r="BK57" s="21"/>
      <c r="BM57" s="64">
        <f t="shared" si="7"/>
        <v>0</v>
      </c>
      <c r="BN57" s="64">
        <f>SUM($BM$6:BM57)</f>
        <v>1</v>
      </c>
      <c r="BO57" s="64">
        <f>$BN$4-$BN$6:BN57</f>
        <v>24.5</v>
      </c>
      <c r="BQ57" s="19"/>
      <c r="BR57" s="20"/>
      <c r="BS57" s="21"/>
      <c r="BU57" s="64">
        <f t="shared" si="8"/>
        <v>0</v>
      </c>
      <c r="BV57" s="64">
        <f>SUM($BU$6:BU57)</f>
        <v>0.5</v>
      </c>
      <c r="BW57" s="64">
        <f>$BV$4-$BV$6:BV57</f>
        <v>22.25</v>
      </c>
      <c r="BY57" s="19"/>
      <c r="BZ57" s="20"/>
      <c r="CA57" s="21"/>
      <c r="CC57" s="64">
        <f t="shared" si="9"/>
        <v>0</v>
      </c>
      <c r="CD57" s="64">
        <f>SUM($CC$6:CC57)</f>
        <v>0</v>
      </c>
      <c r="CE57" s="64">
        <f>$CD$4-$CD$6:CD57</f>
        <v>14</v>
      </c>
      <c r="CG57" s="19"/>
      <c r="CH57" s="20"/>
      <c r="CI57" s="21"/>
      <c r="CK57" s="64"/>
      <c r="CL57" s="64"/>
      <c r="CM57" s="64"/>
      <c r="CO57" s="19"/>
      <c r="CP57" s="20"/>
      <c r="CQ57" s="21"/>
      <c r="CS57" s="64"/>
      <c r="CT57" s="64"/>
      <c r="CU57" s="64"/>
      <c r="CW57" s="19"/>
      <c r="CX57" s="20"/>
      <c r="CY57" s="21"/>
      <c r="DA57" s="64"/>
      <c r="DB57" s="64"/>
      <c r="DC57" s="64"/>
      <c r="DE57" s="19"/>
      <c r="DF57" s="20"/>
      <c r="DG57" s="21"/>
      <c r="DI57" s="64"/>
      <c r="DJ57" s="64"/>
      <c r="DK57" s="64"/>
      <c r="DM57" s="19"/>
      <c r="DN57" s="20"/>
      <c r="DO57" s="21"/>
      <c r="DQ57" s="64"/>
      <c r="DR57" s="64"/>
      <c r="DS57" s="64"/>
      <c r="DU57" s="19"/>
      <c r="DV57" s="20"/>
      <c r="DW57" s="21"/>
      <c r="DY57" s="64"/>
      <c r="DZ57" s="64"/>
      <c r="EA57" s="64"/>
      <c r="EC57" s="19"/>
      <c r="ED57" s="20"/>
      <c r="EE57" s="21"/>
      <c r="EG57" s="64"/>
      <c r="EH57" s="64"/>
      <c r="EI57" s="64"/>
      <c r="EK57" s="19"/>
      <c r="EL57" s="20"/>
      <c r="EM57" s="21"/>
      <c r="EO57" s="64"/>
      <c r="EP57" s="64"/>
      <c r="EQ57" s="64"/>
    </row>
    <row r="58" spans="2:147" ht="15" thickTop="1" thickBot="1" x14ac:dyDescent="0.3">
      <c r="B58" s="85"/>
      <c r="C58" s="14">
        <v>43882</v>
      </c>
      <c r="E58" s="19"/>
      <c r="F58" s="20"/>
      <c r="G58" s="21"/>
      <c r="I58" s="64">
        <f t="shared" si="0"/>
        <v>0</v>
      </c>
      <c r="J58" s="64">
        <f>SUM($I$6:I58)</f>
        <v>3.25</v>
      </c>
      <c r="K58" s="64">
        <f>$J$4-$J$6:J58</f>
        <v>116</v>
      </c>
      <c r="M58" s="19"/>
      <c r="N58" s="20"/>
      <c r="O58" s="21"/>
      <c r="Q58" s="64">
        <f t="shared" si="1"/>
        <v>0</v>
      </c>
      <c r="R58" s="64">
        <f>SUM($Q$6:Q58)</f>
        <v>1.25</v>
      </c>
      <c r="S58" s="64">
        <f>$R$4-$R$6:R58</f>
        <v>89.25</v>
      </c>
      <c r="U58" s="19"/>
      <c r="V58" s="20"/>
      <c r="W58" s="21"/>
      <c r="Y58" s="64">
        <f t="shared" si="2"/>
        <v>0</v>
      </c>
      <c r="Z58" s="64">
        <f>SUM(Y$7:$Y57)</f>
        <v>3.25</v>
      </c>
      <c r="AA58" s="64">
        <f>$Z$4-$Z$6:Z58</f>
        <v>62</v>
      </c>
      <c r="AC58" s="19"/>
      <c r="AD58" s="20"/>
      <c r="AE58" s="21"/>
      <c r="AG58" s="64">
        <f t="shared" si="3"/>
        <v>0</v>
      </c>
      <c r="AH58" s="64">
        <f>SUM($AG$6:AG58)</f>
        <v>1.25</v>
      </c>
      <c r="AI58" s="64">
        <f>$AH$4-$AH$6:AH58</f>
        <v>46</v>
      </c>
      <c r="AK58" s="19"/>
      <c r="AL58" s="20"/>
      <c r="AM58" s="21"/>
      <c r="AO58" s="64">
        <f t="shared" si="4"/>
        <v>0</v>
      </c>
      <c r="AP58" s="64">
        <f>SUM($AO$6:AO58)</f>
        <v>0.5</v>
      </c>
      <c r="AQ58" s="64">
        <f>$AP$4-$AP$6:AP58</f>
        <v>44.25</v>
      </c>
      <c r="AS58" s="19"/>
      <c r="AT58" s="20"/>
      <c r="AU58" s="21"/>
      <c r="AW58" s="64">
        <f t="shared" si="5"/>
        <v>0</v>
      </c>
      <c r="AX58" s="64">
        <f>SUM($AW$6:AW58)</f>
        <v>2.25</v>
      </c>
      <c r="AY58" s="64">
        <f>$AX$4-$AX$6:AX58</f>
        <v>55.25</v>
      </c>
      <c r="BA58" s="19"/>
      <c r="BB58" s="20"/>
      <c r="BC58" s="21"/>
      <c r="BE58" s="64">
        <f t="shared" si="6"/>
        <v>0</v>
      </c>
      <c r="BF58" s="64">
        <f>SUM($BE$6:BE58)</f>
        <v>0.25</v>
      </c>
      <c r="BG58" s="64">
        <f>$BF$4-$BF$6:BF58</f>
        <v>30.5</v>
      </c>
      <c r="BI58" s="19"/>
      <c r="BJ58" s="20"/>
      <c r="BK58" s="21"/>
      <c r="BM58" s="64">
        <f t="shared" si="7"/>
        <v>0</v>
      </c>
      <c r="BN58" s="64">
        <f>SUM($BM$6:BM58)</f>
        <v>1</v>
      </c>
      <c r="BO58" s="64">
        <f>$BN$4-$BN$6:BN58</f>
        <v>24.5</v>
      </c>
      <c r="BQ58" s="19"/>
      <c r="BR58" s="20"/>
      <c r="BS58" s="21"/>
      <c r="BU58" s="64">
        <f t="shared" si="8"/>
        <v>0</v>
      </c>
      <c r="BV58" s="64">
        <f>SUM($BU$6:BU58)</f>
        <v>0.5</v>
      </c>
      <c r="BW58" s="64">
        <f>$BV$4-$BV$6:BV58</f>
        <v>22.25</v>
      </c>
      <c r="BY58" s="19"/>
      <c r="BZ58" s="20"/>
      <c r="CA58" s="21"/>
      <c r="CC58" s="64">
        <f t="shared" si="9"/>
        <v>0</v>
      </c>
      <c r="CD58" s="64">
        <f>SUM($CC$6:CC58)</f>
        <v>0</v>
      </c>
      <c r="CE58" s="64">
        <f>$CD$4-$CD$6:CD58</f>
        <v>14</v>
      </c>
      <c r="CG58" s="19"/>
      <c r="CH58" s="20"/>
      <c r="CI58" s="21"/>
      <c r="CK58" s="64"/>
      <c r="CL58" s="64"/>
      <c r="CM58" s="64"/>
      <c r="CO58" s="19"/>
      <c r="CP58" s="20"/>
      <c r="CQ58" s="21"/>
      <c r="CS58" s="64"/>
      <c r="CT58" s="64"/>
      <c r="CU58" s="64"/>
      <c r="CW58" s="19"/>
      <c r="CX58" s="20"/>
      <c r="CY58" s="21"/>
      <c r="DA58" s="64"/>
      <c r="DB58" s="64"/>
      <c r="DC58" s="64"/>
      <c r="DE58" s="19"/>
      <c r="DF58" s="20"/>
      <c r="DG58" s="21"/>
      <c r="DI58" s="64"/>
      <c r="DJ58" s="64"/>
      <c r="DK58" s="64"/>
      <c r="DM58" s="19"/>
      <c r="DN58" s="20"/>
      <c r="DO58" s="21"/>
      <c r="DQ58" s="64"/>
      <c r="DR58" s="64"/>
      <c r="DS58" s="64"/>
      <c r="DU58" s="19"/>
      <c r="DV58" s="20"/>
      <c r="DW58" s="21"/>
      <c r="DY58" s="64"/>
      <c r="DZ58" s="64"/>
      <c r="EA58" s="64"/>
      <c r="EC58" s="19"/>
      <c r="ED58" s="20"/>
      <c r="EE58" s="21"/>
      <c r="EG58" s="64"/>
      <c r="EH58" s="64"/>
      <c r="EI58" s="64"/>
      <c r="EK58" s="19"/>
      <c r="EL58" s="20"/>
      <c r="EM58" s="21"/>
      <c r="EO58" s="64"/>
      <c r="EP58" s="64"/>
      <c r="EQ58" s="64"/>
    </row>
    <row r="59" spans="2:147" ht="15" thickTop="1" thickBot="1" x14ac:dyDescent="0.3">
      <c r="B59" s="85"/>
      <c r="C59" s="14">
        <v>43883</v>
      </c>
      <c r="E59" s="19"/>
      <c r="F59" s="20"/>
      <c r="G59" s="21"/>
      <c r="I59" s="64">
        <f t="shared" si="0"/>
        <v>0</v>
      </c>
      <c r="J59" s="64">
        <f>SUM($I$6:I59)</f>
        <v>3.25</v>
      </c>
      <c r="K59" s="64">
        <f>$J$4-$J$6:J59</f>
        <v>116</v>
      </c>
      <c r="M59" s="19"/>
      <c r="N59" s="20"/>
      <c r="O59" s="21"/>
      <c r="Q59" s="64">
        <f t="shared" si="1"/>
        <v>0</v>
      </c>
      <c r="R59" s="64">
        <f>SUM($Q$6:Q59)</f>
        <v>1.25</v>
      </c>
      <c r="S59" s="64">
        <f>$R$4-$R$6:R59</f>
        <v>89.25</v>
      </c>
      <c r="U59" s="19"/>
      <c r="V59" s="20"/>
      <c r="W59" s="21"/>
      <c r="Y59" s="64">
        <f t="shared" si="2"/>
        <v>0</v>
      </c>
      <c r="Z59" s="64">
        <f>SUM(Y$7:$Y58)</f>
        <v>3.25</v>
      </c>
      <c r="AA59" s="64">
        <f>$Z$4-$Z$6:Z59</f>
        <v>62</v>
      </c>
      <c r="AC59" s="19"/>
      <c r="AD59" s="20"/>
      <c r="AE59" s="21"/>
      <c r="AG59" s="64">
        <f t="shared" si="3"/>
        <v>0</v>
      </c>
      <c r="AH59" s="64">
        <f>SUM($AG$6:AG59)</f>
        <v>1.25</v>
      </c>
      <c r="AI59" s="64">
        <f>$AH$4-$AH$6:AH59</f>
        <v>46</v>
      </c>
      <c r="AK59" s="19"/>
      <c r="AL59" s="20"/>
      <c r="AM59" s="21"/>
      <c r="AO59" s="64">
        <f t="shared" si="4"/>
        <v>0</v>
      </c>
      <c r="AP59" s="64">
        <f>SUM($AO$6:AO59)</f>
        <v>0.5</v>
      </c>
      <c r="AQ59" s="64">
        <f>$AP$4-$AP$6:AP59</f>
        <v>44.25</v>
      </c>
      <c r="AS59" s="19"/>
      <c r="AT59" s="20"/>
      <c r="AU59" s="21"/>
      <c r="AW59" s="64">
        <f t="shared" si="5"/>
        <v>0</v>
      </c>
      <c r="AX59" s="64">
        <f>SUM($AW$6:AW59)</f>
        <v>2.25</v>
      </c>
      <c r="AY59" s="64">
        <f>$AX$4-$AX$6:AX59</f>
        <v>55.25</v>
      </c>
      <c r="BA59" s="19"/>
      <c r="BB59" s="20"/>
      <c r="BC59" s="21"/>
      <c r="BE59" s="64">
        <f t="shared" si="6"/>
        <v>0</v>
      </c>
      <c r="BF59" s="64">
        <f>SUM($BE$6:BE59)</f>
        <v>0.25</v>
      </c>
      <c r="BG59" s="64">
        <f>$BF$4-$BF$6:BF59</f>
        <v>30.5</v>
      </c>
      <c r="BI59" s="19"/>
      <c r="BJ59" s="20"/>
      <c r="BK59" s="21"/>
      <c r="BM59" s="64">
        <f t="shared" si="7"/>
        <v>0</v>
      </c>
      <c r="BN59" s="64">
        <f>SUM($BM$6:BM59)</f>
        <v>1</v>
      </c>
      <c r="BO59" s="64">
        <f>$BN$4-$BN$6:BN59</f>
        <v>24.5</v>
      </c>
      <c r="BQ59" s="19"/>
      <c r="BR59" s="20"/>
      <c r="BS59" s="21"/>
      <c r="BU59" s="64">
        <f t="shared" si="8"/>
        <v>0</v>
      </c>
      <c r="BV59" s="64">
        <f>SUM($BU$6:BU59)</f>
        <v>0.5</v>
      </c>
      <c r="BW59" s="64">
        <f>$BV$4-$BV$6:BV59</f>
        <v>22.25</v>
      </c>
      <c r="BY59" s="19"/>
      <c r="BZ59" s="20"/>
      <c r="CA59" s="21"/>
      <c r="CC59" s="64">
        <f t="shared" si="9"/>
        <v>0</v>
      </c>
      <c r="CD59" s="64">
        <f>SUM($CC$6:CC59)</f>
        <v>0</v>
      </c>
      <c r="CE59" s="64">
        <f>$CD$4-$CD$6:CD59</f>
        <v>14</v>
      </c>
      <c r="CG59" s="19"/>
      <c r="CH59" s="20"/>
      <c r="CI59" s="21"/>
      <c r="CK59" s="64"/>
      <c r="CL59" s="64"/>
      <c r="CM59" s="64"/>
      <c r="CO59" s="19"/>
      <c r="CP59" s="20"/>
      <c r="CQ59" s="21"/>
      <c r="CS59" s="64"/>
      <c r="CT59" s="64"/>
      <c r="CU59" s="64"/>
      <c r="CW59" s="19"/>
      <c r="CX59" s="20"/>
      <c r="CY59" s="21"/>
      <c r="DA59" s="64"/>
      <c r="DB59" s="64"/>
      <c r="DC59" s="64"/>
      <c r="DE59" s="19"/>
      <c r="DF59" s="20"/>
      <c r="DG59" s="21"/>
      <c r="DI59" s="64"/>
      <c r="DJ59" s="64"/>
      <c r="DK59" s="64"/>
      <c r="DM59" s="19"/>
      <c r="DN59" s="20"/>
      <c r="DO59" s="21"/>
      <c r="DQ59" s="64"/>
      <c r="DR59" s="64"/>
      <c r="DS59" s="64"/>
      <c r="DU59" s="19"/>
      <c r="DV59" s="20"/>
      <c r="DW59" s="21"/>
      <c r="DY59" s="64"/>
      <c r="DZ59" s="64"/>
      <c r="EA59" s="64"/>
      <c r="EC59" s="19"/>
      <c r="ED59" s="20"/>
      <c r="EE59" s="21"/>
      <c r="EG59" s="64"/>
      <c r="EH59" s="64"/>
      <c r="EI59" s="64"/>
      <c r="EK59" s="19"/>
      <c r="EL59" s="20"/>
      <c r="EM59" s="21"/>
      <c r="EO59" s="64"/>
      <c r="EP59" s="64"/>
      <c r="EQ59" s="64"/>
    </row>
    <row r="60" spans="2:147" ht="15" thickTop="1" thickBot="1" x14ac:dyDescent="0.3">
      <c r="B60" s="85"/>
      <c r="C60" s="14">
        <v>43884</v>
      </c>
      <c r="E60" s="19"/>
      <c r="F60" s="20"/>
      <c r="G60" s="21"/>
      <c r="I60" s="64">
        <f t="shared" si="0"/>
        <v>0</v>
      </c>
      <c r="J60" s="64">
        <f>SUM($I$6:I60)</f>
        <v>3.25</v>
      </c>
      <c r="K60" s="64">
        <f>$J$4-$J$6:J60</f>
        <v>116</v>
      </c>
      <c r="M60" s="19"/>
      <c r="N60" s="20"/>
      <c r="O60" s="21"/>
      <c r="Q60" s="64">
        <f t="shared" si="1"/>
        <v>0</v>
      </c>
      <c r="R60" s="64">
        <f>SUM($Q$6:Q60)</f>
        <v>1.25</v>
      </c>
      <c r="S60" s="64">
        <f>$R$4-$R$6:R60</f>
        <v>89.25</v>
      </c>
      <c r="U60" s="19"/>
      <c r="V60" s="20"/>
      <c r="W60" s="21"/>
      <c r="Y60" s="64">
        <f t="shared" si="2"/>
        <v>0</v>
      </c>
      <c r="Z60" s="64">
        <f>SUM(Y$7:$Y59)</f>
        <v>3.25</v>
      </c>
      <c r="AA60" s="64">
        <f>$Z$4-$Z$6:Z60</f>
        <v>62</v>
      </c>
      <c r="AC60" s="19"/>
      <c r="AD60" s="20"/>
      <c r="AE60" s="21"/>
      <c r="AG60" s="64">
        <f t="shared" si="3"/>
        <v>0</v>
      </c>
      <c r="AH60" s="64">
        <f>SUM($AG$6:AG60)</f>
        <v>1.25</v>
      </c>
      <c r="AI60" s="64">
        <f>$AH$4-$AH$6:AH60</f>
        <v>46</v>
      </c>
      <c r="AK60" s="19"/>
      <c r="AL60" s="20"/>
      <c r="AM60" s="21"/>
      <c r="AO60" s="64">
        <f t="shared" si="4"/>
        <v>0</v>
      </c>
      <c r="AP60" s="64">
        <f>SUM($AO$6:AO60)</f>
        <v>0.5</v>
      </c>
      <c r="AQ60" s="64">
        <f>$AP$4-$AP$6:AP60</f>
        <v>44.25</v>
      </c>
      <c r="AS60" s="19"/>
      <c r="AT60" s="20"/>
      <c r="AU60" s="21"/>
      <c r="AW60" s="64">
        <f t="shared" si="5"/>
        <v>0</v>
      </c>
      <c r="AX60" s="64">
        <f>SUM($AW$6:AW60)</f>
        <v>2.25</v>
      </c>
      <c r="AY60" s="64">
        <f>$AX$4-$AX$6:AX60</f>
        <v>55.25</v>
      </c>
      <c r="BA60" s="19"/>
      <c r="BB60" s="20"/>
      <c r="BC60" s="21"/>
      <c r="BE60" s="64">
        <f t="shared" si="6"/>
        <v>0</v>
      </c>
      <c r="BF60" s="64">
        <f>SUM($BE$6:BE60)</f>
        <v>0.25</v>
      </c>
      <c r="BG60" s="64">
        <f>$BF$4-$BF$6:BF60</f>
        <v>30.5</v>
      </c>
      <c r="BI60" s="19"/>
      <c r="BJ60" s="20"/>
      <c r="BK60" s="21"/>
      <c r="BM60" s="64">
        <f t="shared" si="7"/>
        <v>0</v>
      </c>
      <c r="BN60" s="64">
        <f>SUM($BM$6:BM60)</f>
        <v>1</v>
      </c>
      <c r="BO60" s="64">
        <f>$BN$4-$BN$6:BN60</f>
        <v>24.5</v>
      </c>
      <c r="BQ60" s="19"/>
      <c r="BR60" s="20"/>
      <c r="BS60" s="21"/>
      <c r="BU60" s="64">
        <f t="shared" si="8"/>
        <v>0</v>
      </c>
      <c r="BV60" s="64">
        <f>SUM($BU$6:BU60)</f>
        <v>0.5</v>
      </c>
      <c r="BW60" s="64">
        <f>$BV$4-$BV$6:BV60</f>
        <v>22.25</v>
      </c>
      <c r="BY60" s="19"/>
      <c r="BZ60" s="20"/>
      <c r="CA60" s="21"/>
      <c r="CC60" s="64">
        <f t="shared" si="9"/>
        <v>0</v>
      </c>
      <c r="CD60" s="64">
        <f>SUM($CC$6:CC60)</f>
        <v>0</v>
      </c>
      <c r="CE60" s="64">
        <f>$CD$4-$CD$6:CD60</f>
        <v>14</v>
      </c>
      <c r="CG60" s="19"/>
      <c r="CH60" s="20"/>
      <c r="CI60" s="21"/>
      <c r="CK60" s="64"/>
      <c r="CL60" s="64"/>
      <c r="CM60" s="64"/>
      <c r="CO60" s="19"/>
      <c r="CP60" s="20"/>
      <c r="CQ60" s="21"/>
      <c r="CS60" s="64"/>
      <c r="CT60" s="64"/>
      <c r="CU60" s="64"/>
      <c r="CW60" s="19"/>
      <c r="CX60" s="20"/>
      <c r="CY60" s="21"/>
      <c r="DA60" s="64"/>
      <c r="DB60" s="64"/>
      <c r="DC60" s="64"/>
      <c r="DE60" s="19"/>
      <c r="DF60" s="20"/>
      <c r="DG60" s="21"/>
      <c r="DI60" s="64"/>
      <c r="DJ60" s="64"/>
      <c r="DK60" s="64"/>
      <c r="DM60" s="19"/>
      <c r="DN60" s="20"/>
      <c r="DO60" s="21"/>
      <c r="DQ60" s="64"/>
      <c r="DR60" s="64"/>
      <c r="DS60" s="64"/>
      <c r="DU60" s="19"/>
      <c r="DV60" s="20"/>
      <c r="DW60" s="21"/>
      <c r="DY60" s="64"/>
      <c r="DZ60" s="64"/>
      <c r="EA60" s="64"/>
      <c r="EC60" s="19"/>
      <c r="ED60" s="20"/>
      <c r="EE60" s="21"/>
      <c r="EG60" s="64"/>
      <c r="EH60" s="64"/>
      <c r="EI60" s="64"/>
      <c r="EK60" s="19"/>
      <c r="EL60" s="20"/>
      <c r="EM60" s="21"/>
      <c r="EO60" s="64"/>
      <c r="EP60" s="64"/>
      <c r="EQ60" s="64"/>
    </row>
    <row r="61" spans="2:147" ht="15" thickTop="1" thickBot="1" x14ac:dyDescent="0.3">
      <c r="B61" s="85"/>
      <c r="C61" s="14">
        <v>43885</v>
      </c>
      <c r="E61" s="19"/>
      <c r="F61" s="20"/>
      <c r="G61" s="21"/>
      <c r="I61" s="64">
        <f t="shared" si="0"/>
        <v>0</v>
      </c>
      <c r="J61" s="64">
        <f>SUM($I$6:I61)</f>
        <v>3.25</v>
      </c>
      <c r="K61" s="64">
        <f>$J$4-$J$6:J61</f>
        <v>116</v>
      </c>
      <c r="M61" s="19"/>
      <c r="N61" s="20"/>
      <c r="O61" s="21"/>
      <c r="Q61" s="64">
        <f t="shared" si="1"/>
        <v>0</v>
      </c>
      <c r="R61" s="64">
        <f>SUM($Q$6:Q61)</f>
        <v>1.25</v>
      </c>
      <c r="S61" s="64">
        <f>$R$4-$R$6:R61</f>
        <v>89.25</v>
      </c>
      <c r="U61" s="19"/>
      <c r="V61" s="20"/>
      <c r="W61" s="21"/>
      <c r="Y61" s="64">
        <f t="shared" si="2"/>
        <v>0</v>
      </c>
      <c r="Z61" s="64">
        <f>SUM(Y$7:$Y60)</f>
        <v>3.25</v>
      </c>
      <c r="AA61" s="64">
        <f>$Z$4-$Z$6:Z61</f>
        <v>62</v>
      </c>
      <c r="AC61" s="19"/>
      <c r="AD61" s="20">
        <v>1</v>
      </c>
      <c r="AE61" s="21"/>
      <c r="AG61" s="64">
        <f t="shared" si="3"/>
        <v>1</v>
      </c>
      <c r="AH61" s="64">
        <f>SUM($AG$6:AG61)</f>
        <v>2.25</v>
      </c>
      <c r="AI61" s="64">
        <f>$AH$4-$AH$6:AH61</f>
        <v>45</v>
      </c>
      <c r="AK61" s="19"/>
      <c r="AL61" s="20"/>
      <c r="AM61" s="21"/>
      <c r="AO61" s="64">
        <f t="shared" si="4"/>
        <v>0</v>
      </c>
      <c r="AP61" s="64">
        <f>SUM($AO$6:AO61)</f>
        <v>0.5</v>
      </c>
      <c r="AQ61" s="64">
        <f>$AP$4-$AP$6:AP61</f>
        <v>44.25</v>
      </c>
      <c r="AS61" s="19"/>
      <c r="AT61" s="20"/>
      <c r="AU61" s="21"/>
      <c r="AW61" s="64">
        <f t="shared" si="5"/>
        <v>0</v>
      </c>
      <c r="AX61" s="64">
        <f>SUM($AW$6:AW61)</f>
        <v>2.25</v>
      </c>
      <c r="AY61" s="64">
        <f>$AX$4-$AX$6:AX61</f>
        <v>55.25</v>
      </c>
      <c r="BA61" s="19"/>
      <c r="BB61" s="20"/>
      <c r="BC61" s="21"/>
      <c r="BE61" s="64">
        <f t="shared" si="6"/>
        <v>0</v>
      </c>
      <c r="BF61" s="64">
        <f>SUM($BE$6:BE61)</f>
        <v>0.25</v>
      </c>
      <c r="BG61" s="64">
        <f>$BF$4-$BF$6:BF61</f>
        <v>30.5</v>
      </c>
      <c r="BI61" s="19"/>
      <c r="BJ61" s="20"/>
      <c r="BK61" s="21"/>
      <c r="BM61" s="64">
        <f t="shared" si="7"/>
        <v>0</v>
      </c>
      <c r="BN61" s="64">
        <f>SUM($BM$6:BM61)</f>
        <v>1</v>
      </c>
      <c r="BO61" s="64">
        <f>$BN$4-$BN$6:BN61</f>
        <v>24.5</v>
      </c>
      <c r="BQ61" s="19"/>
      <c r="BR61" s="20"/>
      <c r="BS61" s="21"/>
      <c r="BU61" s="64">
        <f t="shared" si="8"/>
        <v>0</v>
      </c>
      <c r="BV61" s="64">
        <f>SUM($BU$6:BU61)</f>
        <v>0.5</v>
      </c>
      <c r="BW61" s="64">
        <f>$BV$4-$BV$6:BV61</f>
        <v>22.25</v>
      </c>
      <c r="BY61" s="19"/>
      <c r="BZ61" s="20"/>
      <c r="CA61" s="21"/>
      <c r="CC61" s="64">
        <f t="shared" si="9"/>
        <v>0</v>
      </c>
      <c r="CD61" s="64">
        <f>SUM($CC$6:CC61)</f>
        <v>0</v>
      </c>
      <c r="CE61" s="64">
        <f>$CD$4-$CD$6:CD61</f>
        <v>14</v>
      </c>
      <c r="CG61" s="19"/>
      <c r="CH61" s="20"/>
      <c r="CI61" s="21"/>
      <c r="CK61" s="64"/>
      <c r="CL61" s="64"/>
      <c r="CM61" s="64"/>
      <c r="CO61" s="19"/>
      <c r="CP61" s="20"/>
      <c r="CQ61" s="21"/>
      <c r="CS61" s="64"/>
      <c r="CT61" s="64"/>
      <c r="CU61" s="64"/>
      <c r="CW61" s="19"/>
      <c r="CX61" s="20"/>
      <c r="CY61" s="21"/>
      <c r="DA61" s="64"/>
      <c r="DB61" s="64"/>
      <c r="DC61" s="64"/>
      <c r="DE61" s="19"/>
      <c r="DF61" s="20"/>
      <c r="DG61" s="21"/>
      <c r="DI61" s="64"/>
      <c r="DJ61" s="64"/>
      <c r="DK61" s="64"/>
      <c r="DM61" s="19"/>
      <c r="DN61" s="20"/>
      <c r="DO61" s="21"/>
      <c r="DQ61" s="64"/>
      <c r="DR61" s="64"/>
      <c r="DS61" s="64"/>
      <c r="DU61" s="19"/>
      <c r="DV61" s="20"/>
      <c r="DW61" s="21"/>
      <c r="DY61" s="64"/>
      <c r="DZ61" s="64"/>
      <c r="EA61" s="64"/>
      <c r="EC61" s="19"/>
      <c r="ED61" s="20"/>
      <c r="EE61" s="21"/>
      <c r="EG61" s="64"/>
      <c r="EH61" s="64"/>
      <c r="EI61" s="64"/>
      <c r="EK61" s="19"/>
      <c r="EL61" s="20"/>
      <c r="EM61" s="21"/>
      <c r="EO61" s="64"/>
      <c r="EP61" s="64"/>
      <c r="EQ61" s="64"/>
    </row>
    <row r="62" spans="2:147" ht="15" thickTop="1" thickBot="1" x14ac:dyDescent="0.3">
      <c r="B62" s="85"/>
      <c r="C62" s="14">
        <v>43886</v>
      </c>
      <c r="E62" s="19"/>
      <c r="F62" s="20"/>
      <c r="G62" s="21"/>
      <c r="I62" s="64">
        <f t="shared" si="0"/>
        <v>0</v>
      </c>
      <c r="J62" s="64">
        <f>SUM($I$6:I62)</f>
        <v>3.25</v>
      </c>
      <c r="K62" s="64">
        <f>$J$4-$J$6:J62</f>
        <v>116</v>
      </c>
      <c r="M62" s="19"/>
      <c r="N62" s="20"/>
      <c r="O62" s="21"/>
      <c r="Q62" s="64">
        <f t="shared" si="1"/>
        <v>0</v>
      </c>
      <c r="R62" s="64">
        <f>SUM($Q$6:Q62)</f>
        <v>1.25</v>
      </c>
      <c r="S62" s="64">
        <f>$R$4-$R$6:R62</f>
        <v>89.25</v>
      </c>
      <c r="U62" s="19"/>
      <c r="V62" s="20"/>
      <c r="W62" s="21"/>
      <c r="Y62" s="64">
        <f t="shared" si="2"/>
        <v>0</v>
      </c>
      <c r="Z62" s="64">
        <f>SUM(Y$7:$Y61)</f>
        <v>3.25</v>
      </c>
      <c r="AA62" s="64">
        <f>$Z$4-$Z$6:Z62</f>
        <v>62</v>
      </c>
      <c r="AC62" s="19"/>
      <c r="AD62" s="20"/>
      <c r="AE62" s="21"/>
      <c r="AG62" s="64">
        <f t="shared" si="3"/>
        <v>0</v>
      </c>
      <c r="AH62" s="64">
        <f>SUM($AG$6:AG62)</f>
        <v>2.25</v>
      </c>
      <c r="AI62" s="64">
        <f>$AH$4-$AH$6:AH62</f>
        <v>45</v>
      </c>
      <c r="AK62" s="19"/>
      <c r="AL62" s="20"/>
      <c r="AM62" s="21"/>
      <c r="AO62" s="64">
        <f t="shared" si="4"/>
        <v>0</v>
      </c>
      <c r="AP62" s="64">
        <f>SUM($AO$6:AO62)</f>
        <v>0.5</v>
      </c>
      <c r="AQ62" s="64">
        <f>$AP$4-$AP$6:AP62</f>
        <v>44.25</v>
      </c>
      <c r="AS62" s="19"/>
      <c r="AT62" s="20"/>
      <c r="AU62" s="21"/>
      <c r="AW62" s="64">
        <f t="shared" si="5"/>
        <v>0</v>
      </c>
      <c r="AX62" s="64">
        <f>SUM($AW$6:AW62)</f>
        <v>2.25</v>
      </c>
      <c r="AY62" s="64">
        <f>$AX$4-$AX$6:AX62</f>
        <v>55.25</v>
      </c>
      <c r="BA62" s="19"/>
      <c r="BB62" s="20"/>
      <c r="BC62" s="21"/>
      <c r="BE62" s="64">
        <f t="shared" si="6"/>
        <v>0</v>
      </c>
      <c r="BF62" s="64">
        <f>SUM($BE$6:BE62)</f>
        <v>0.25</v>
      </c>
      <c r="BG62" s="64">
        <f>$BF$4-$BF$6:BF62</f>
        <v>30.5</v>
      </c>
      <c r="BI62" s="19"/>
      <c r="BJ62" s="20"/>
      <c r="BK62" s="21"/>
      <c r="BM62" s="64">
        <f t="shared" si="7"/>
        <v>0</v>
      </c>
      <c r="BN62" s="64">
        <f>SUM($BM$6:BM62)</f>
        <v>1</v>
      </c>
      <c r="BO62" s="64">
        <f>$BN$4-$BN$6:BN62</f>
        <v>24.5</v>
      </c>
      <c r="BQ62" s="19"/>
      <c r="BR62" s="20"/>
      <c r="BS62" s="21"/>
      <c r="BU62" s="64">
        <f t="shared" si="8"/>
        <v>0</v>
      </c>
      <c r="BV62" s="64">
        <f>SUM($BU$6:BU62)</f>
        <v>0.5</v>
      </c>
      <c r="BW62" s="64">
        <f>$BV$4-$BV$6:BV62</f>
        <v>22.25</v>
      </c>
      <c r="BY62" s="19"/>
      <c r="BZ62" s="20"/>
      <c r="CA62" s="21"/>
      <c r="CC62" s="64">
        <f t="shared" si="9"/>
        <v>0</v>
      </c>
      <c r="CD62" s="64">
        <f>SUM($CC$6:CC62)</f>
        <v>0</v>
      </c>
      <c r="CE62" s="64">
        <f>$CD$4-$CD$6:CD62</f>
        <v>14</v>
      </c>
      <c r="CG62" s="19"/>
      <c r="CH62" s="20"/>
      <c r="CI62" s="21"/>
      <c r="CK62" s="64"/>
      <c r="CL62" s="64"/>
      <c r="CM62" s="64"/>
      <c r="CO62" s="19"/>
      <c r="CP62" s="20"/>
      <c r="CQ62" s="21"/>
      <c r="CS62" s="64"/>
      <c r="CT62" s="64"/>
      <c r="CU62" s="64"/>
      <c r="CW62" s="19"/>
      <c r="CX62" s="20"/>
      <c r="CY62" s="21"/>
      <c r="DA62" s="64"/>
      <c r="DB62" s="64"/>
      <c r="DC62" s="64"/>
      <c r="DE62" s="19"/>
      <c r="DF62" s="20"/>
      <c r="DG62" s="21"/>
      <c r="DI62" s="64"/>
      <c r="DJ62" s="64"/>
      <c r="DK62" s="64"/>
      <c r="DM62" s="19"/>
      <c r="DN62" s="20"/>
      <c r="DO62" s="21"/>
      <c r="DQ62" s="64"/>
      <c r="DR62" s="64"/>
      <c r="DS62" s="64"/>
      <c r="DU62" s="19"/>
      <c r="DV62" s="20"/>
      <c r="DW62" s="21"/>
      <c r="DY62" s="64"/>
      <c r="DZ62" s="64"/>
      <c r="EA62" s="64"/>
      <c r="EC62" s="19"/>
      <c r="ED62" s="20"/>
      <c r="EE62" s="21"/>
      <c r="EG62" s="64"/>
      <c r="EH62" s="64"/>
      <c r="EI62" s="64"/>
      <c r="EK62" s="19"/>
      <c r="EL62" s="20"/>
      <c r="EM62" s="21"/>
      <c r="EO62" s="64"/>
      <c r="EP62" s="64"/>
      <c r="EQ62" s="64"/>
    </row>
    <row r="63" spans="2:147" ht="15" thickTop="1" thickBot="1" x14ac:dyDescent="0.3">
      <c r="B63" s="85"/>
      <c r="C63" s="14">
        <v>43887</v>
      </c>
      <c r="E63" s="19"/>
      <c r="F63" s="20"/>
      <c r="G63" s="21"/>
      <c r="I63" s="64">
        <f t="shared" si="0"/>
        <v>0</v>
      </c>
      <c r="J63" s="64">
        <f>SUM($I$6:I63)</f>
        <v>3.25</v>
      </c>
      <c r="K63" s="64">
        <f>$J$4-$J$6:J63</f>
        <v>116</v>
      </c>
      <c r="M63" s="19"/>
      <c r="N63" s="20"/>
      <c r="O63" s="21"/>
      <c r="Q63" s="64">
        <f t="shared" si="1"/>
        <v>0</v>
      </c>
      <c r="R63" s="64">
        <f>SUM($Q$6:Q63)</f>
        <v>1.25</v>
      </c>
      <c r="S63" s="64">
        <f>$R$4-$R$6:R63</f>
        <v>89.25</v>
      </c>
      <c r="U63" s="19"/>
      <c r="V63" s="20">
        <v>0.25</v>
      </c>
      <c r="W63" s="21"/>
      <c r="Y63" s="64">
        <f t="shared" si="2"/>
        <v>0.25</v>
      </c>
      <c r="Z63" s="64">
        <f>SUM(Y$7:$Y62)</f>
        <v>3.25</v>
      </c>
      <c r="AA63" s="64">
        <f>$Z$4-$Z$6:Z63</f>
        <v>62</v>
      </c>
      <c r="AC63" s="19"/>
      <c r="AD63" s="20"/>
      <c r="AE63" s="21"/>
      <c r="AG63" s="64">
        <f t="shared" si="3"/>
        <v>0</v>
      </c>
      <c r="AH63" s="64">
        <f>SUM($AG$6:AG63)</f>
        <v>2.25</v>
      </c>
      <c r="AI63" s="64">
        <f>$AH$4-$AH$6:AH63</f>
        <v>45</v>
      </c>
      <c r="AK63" s="19"/>
      <c r="AL63" s="20"/>
      <c r="AM63" s="21"/>
      <c r="AO63" s="64">
        <f t="shared" si="4"/>
        <v>0</v>
      </c>
      <c r="AP63" s="64">
        <f>SUM($AO$6:AO63)</f>
        <v>0.5</v>
      </c>
      <c r="AQ63" s="64">
        <f>$AP$4-$AP$6:AP63</f>
        <v>44.25</v>
      </c>
      <c r="AS63" s="19"/>
      <c r="AT63" s="20"/>
      <c r="AU63" s="21"/>
      <c r="AW63" s="64">
        <f t="shared" si="5"/>
        <v>0</v>
      </c>
      <c r="AX63" s="64">
        <f>SUM($AW$6:AW63)</f>
        <v>2.25</v>
      </c>
      <c r="AY63" s="64">
        <f>$AX$4-$AX$6:AX63</f>
        <v>55.25</v>
      </c>
      <c r="BA63" s="19"/>
      <c r="BB63" s="20"/>
      <c r="BC63" s="21"/>
      <c r="BE63" s="64">
        <f t="shared" si="6"/>
        <v>0</v>
      </c>
      <c r="BF63" s="64">
        <f>SUM($BE$6:BE63)</f>
        <v>0.25</v>
      </c>
      <c r="BG63" s="64">
        <f>$BF$4-$BF$6:BF63</f>
        <v>30.5</v>
      </c>
      <c r="BI63" s="19"/>
      <c r="BJ63" s="20"/>
      <c r="BK63" s="21"/>
      <c r="BM63" s="64">
        <f t="shared" si="7"/>
        <v>0</v>
      </c>
      <c r="BN63" s="64">
        <f>SUM($BM$6:BM63)</f>
        <v>1</v>
      </c>
      <c r="BO63" s="64">
        <f>$BN$4-$BN$6:BN63</f>
        <v>24.5</v>
      </c>
      <c r="BQ63" s="19"/>
      <c r="BR63" s="20"/>
      <c r="BS63" s="21"/>
      <c r="BU63" s="64">
        <f t="shared" si="8"/>
        <v>0</v>
      </c>
      <c r="BV63" s="64">
        <f>SUM($BU$6:BU63)</f>
        <v>0.5</v>
      </c>
      <c r="BW63" s="64">
        <f>$BV$4-$BV$6:BV63</f>
        <v>22.25</v>
      </c>
      <c r="BY63" s="19"/>
      <c r="BZ63" s="20"/>
      <c r="CA63" s="21"/>
      <c r="CC63" s="64">
        <f t="shared" si="9"/>
        <v>0</v>
      </c>
      <c r="CD63" s="64">
        <f>SUM($CC$6:CC63)</f>
        <v>0</v>
      </c>
      <c r="CE63" s="64">
        <f>$CD$4-$CD$6:CD63</f>
        <v>14</v>
      </c>
      <c r="CG63" s="19"/>
      <c r="CH63" s="20"/>
      <c r="CI63" s="21"/>
      <c r="CK63" s="64"/>
      <c r="CL63" s="64"/>
      <c r="CM63" s="64"/>
      <c r="CO63" s="19"/>
      <c r="CP63" s="20"/>
      <c r="CQ63" s="21"/>
      <c r="CS63" s="64"/>
      <c r="CT63" s="64"/>
      <c r="CU63" s="64"/>
      <c r="CW63" s="19"/>
      <c r="CX63" s="20"/>
      <c r="CY63" s="21"/>
      <c r="DA63" s="64"/>
      <c r="DB63" s="64"/>
      <c r="DC63" s="64"/>
      <c r="DE63" s="19"/>
      <c r="DF63" s="20"/>
      <c r="DG63" s="21"/>
      <c r="DI63" s="64"/>
      <c r="DJ63" s="64"/>
      <c r="DK63" s="64"/>
      <c r="DM63" s="19"/>
      <c r="DN63" s="20"/>
      <c r="DO63" s="21"/>
      <c r="DQ63" s="64"/>
      <c r="DR63" s="64"/>
      <c r="DS63" s="64"/>
      <c r="DU63" s="19"/>
      <c r="DV63" s="20"/>
      <c r="DW63" s="21"/>
      <c r="DY63" s="64"/>
      <c r="DZ63" s="64"/>
      <c r="EA63" s="64"/>
      <c r="EC63" s="19"/>
      <c r="ED63" s="20"/>
      <c r="EE63" s="21"/>
      <c r="EG63" s="64"/>
      <c r="EH63" s="64"/>
      <c r="EI63" s="64"/>
      <c r="EK63" s="19"/>
      <c r="EL63" s="20"/>
      <c r="EM63" s="21"/>
      <c r="EO63" s="64"/>
      <c r="EP63" s="64"/>
      <c r="EQ63" s="64"/>
    </row>
    <row r="64" spans="2:147" ht="15" thickTop="1" thickBot="1" x14ac:dyDescent="0.3">
      <c r="B64" s="85"/>
      <c r="C64" s="14">
        <v>43888</v>
      </c>
      <c r="E64" s="19"/>
      <c r="F64" s="20"/>
      <c r="G64" s="21"/>
      <c r="I64" s="64">
        <f t="shared" si="0"/>
        <v>0</v>
      </c>
      <c r="J64" s="64">
        <f>SUM($I$6:I64)</f>
        <v>3.25</v>
      </c>
      <c r="K64" s="64">
        <f>$J$4-$J$6:J64</f>
        <v>116</v>
      </c>
      <c r="M64" s="19"/>
      <c r="N64" s="20"/>
      <c r="O64" s="21"/>
      <c r="Q64" s="64">
        <f t="shared" si="1"/>
        <v>0</v>
      </c>
      <c r="R64" s="64">
        <f>SUM($Q$6:Q64)</f>
        <v>1.25</v>
      </c>
      <c r="S64" s="64">
        <f>$R$4-$R$6:R64</f>
        <v>89.25</v>
      </c>
      <c r="U64" s="19"/>
      <c r="V64" s="20"/>
      <c r="W64" s="21"/>
      <c r="Y64" s="64">
        <f t="shared" si="2"/>
        <v>0</v>
      </c>
      <c r="Z64" s="64">
        <f>SUM(Y$7:$Y63)</f>
        <v>3.5</v>
      </c>
      <c r="AA64" s="64">
        <f>$Z$4-$Z$6:Z64</f>
        <v>61.75</v>
      </c>
      <c r="AC64" s="19"/>
      <c r="AD64" s="20"/>
      <c r="AE64" s="21"/>
      <c r="AG64" s="64">
        <f t="shared" si="3"/>
        <v>0</v>
      </c>
      <c r="AH64" s="64">
        <f>SUM($AG$6:AG64)</f>
        <v>2.25</v>
      </c>
      <c r="AI64" s="64">
        <f>$AH$4-$AH$6:AH64</f>
        <v>45</v>
      </c>
      <c r="AK64" s="19"/>
      <c r="AL64" s="20"/>
      <c r="AM64" s="21"/>
      <c r="AO64" s="64">
        <f t="shared" si="4"/>
        <v>0</v>
      </c>
      <c r="AP64" s="64">
        <f>SUM($AO$6:AO64)</f>
        <v>0.5</v>
      </c>
      <c r="AQ64" s="64">
        <f>$AP$4-$AP$6:AP64</f>
        <v>44.25</v>
      </c>
      <c r="AS64" s="19"/>
      <c r="AT64" s="20"/>
      <c r="AU64" s="21"/>
      <c r="AW64" s="64">
        <f t="shared" si="5"/>
        <v>0</v>
      </c>
      <c r="AX64" s="64">
        <f>SUM($AW$6:AW64)</f>
        <v>2.25</v>
      </c>
      <c r="AY64" s="64">
        <f>$AX$4-$AX$6:AX64</f>
        <v>55.25</v>
      </c>
      <c r="BA64" s="19"/>
      <c r="BB64" s="20"/>
      <c r="BC64" s="21"/>
      <c r="BE64" s="64">
        <f t="shared" si="6"/>
        <v>0</v>
      </c>
      <c r="BF64" s="64">
        <f>SUM($BE$6:BE64)</f>
        <v>0.25</v>
      </c>
      <c r="BG64" s="64">
        <f>$BF$4-$BF$6:BF64</f>
        <v>30.5</v>
      </c>
      <c r="BI64" s="19"/>
      <c r="BJ64" s="20"/>
      <c r="BK64" s="21"/>
      <c r="BM64" s="64">
        <f t="shared" si="7"/>
        <v>0</v>
      </c>
      <c r="BN64" s="64">
        <f>SUM($BM$6:BM64)</f>
        <v>1</v>
      </c>
      <c r="BO64" s="64">
        <f>$BN$4-$BN$6:BN64</f>
        <v>24.5</v>
      </c>
      <c r="BQ64" s="19"/>
      <c r="BR64" s="20"/>
      <c r="BS64" s="21"/>
      <c r="BU64" s="64">
        <f t="shared" si="8"/>
        <v>0</v>
      </c>
      <c r="BV64" s="64">
        <f>SUM($BU$6:BU64)</f>
        <v>0.5</v>
      </c>
      <c r="BW64" s="64">
        <f>$BV$4-$BV$6:BV64</f>
        <v>22.25</v>
      </c>
      <c r="BY64" s="19"/>
      <c r="BZ64" s="20"/>
      <c r="CA64" s="21"/>
      <c r="CC64" s="64">
        <f t="shared" si="9"/>
        <v>0</v>
      </c>
      <c r="CD64" s="64">
        <f>SUM($CC$6:CC64)</f>
        <v>0</v>
      </c>
      <c r="CE64" s="64">
        <f>$CD$4-$CD$6:CD64</f>
        <v>14</v>
      </c>
      <c r="CG64" s="19"/>
      <c r="CH64" s="20"/>
      <c r="CI64" s="21"/>
      <c r="CK64" s="64"/>
      <c r="CL64" s="64"/>
      <c r="CM64" s="64"/>
      <c r="CO64" s="19"/>
      <c r="CP64" s="20"/>
      <c r="CQ64" s="21"/>
      <c r="CS64" s="64"/>
      <c r="CT64" s="64"/>
      <c r="CU64" s="64"/>
      <c r="CW64" s="19"/>
      <c r="CX64" s="20"/>
      <c r="CY64" s="21"/>
      <c r="DA64" s="64"/>
      <c r="DB64" s="64"/>
      <c r="DC64" s="64"/>
      <c r="DE64" s="19"/>
      <c r="DF64" s="20"/>
      <c r="DG64" s="21"/>
      <c r="DI64" s="64"/>
      <c r="DJ64" s="64"/>
      <c r="DK64" s="64"/>
      <c r="DM64" s="19"/>
      <c r="DN64" s="20"/>
      <c r="DO64" s="21"/>
      <c r="DQ64" s="64"/>
      <c r="DR64" s="64"/>
      <c r="DS64" s="64"/>
      <c r="DU64" s="19"/>
      <c r="DV64" s="20"/>
      <c r="DW64" s="21"/>
      <c r="DY64" s="64"/>
      <c r="DZ64" s="64"/>
      <c r="EA64" s="64"/>
      <c r="EC64" s="19"/>
      <c r="ED64" s="20"/>
      <c r="EE64" s="21"/>
      <c r="EG64" s="64"/>
      <c r="EH64" s="64"/>
      <c r="EI64" s="64"/>
      <c r="EK64" s="19"/>
      <c r="EL64" s="20"/>
      <c r="EM64" s="21"/>
      <c r="EO64" s="64"/>
      <c r="EP64" s="64"/>
      <c r="EQ64" s="64"/>
    </row>
    <row r="65" spans="2:147" ht="15" thickTop="1" thickBot="1" x14ac:dyDescent="0.3">
      <c r="B65" s="85"/>
      <c r="C65" s="14">
        <v>43889</v>
      </c>
      <c r="E65" s="19"/>
      <c r="F65" s="20"/>
      <c r="G65" s="21"/>
      <c r="I65" s="64">
        <f t="shared" si="0"/>
        <v>0</v>
      </c>
      <c r="J65" s="64">
        <f>SUM($I$6:I65)</f>
        <v>3.25</v>
      </c>
      <c r="K65" s="64">
        <f>$J$4-$J$6:J65</f>
        <v>116</v>
      </c>
      <c r="M65" s="19"/>
      <c r="N65" s="20"/>
      <c r="O65" s="21"/>
      <c r="Q65" s="64">
        <f t="shared" si="1"/>
        <v>0</v>
      </c>
      <c r="R65" s="64">
        <f>SUM($Q$6:Q65)</f>
        <v>1.25</v>
      </c>
      <c r="S65" s="64">
        <f>$R$4-$R$6:R65</f>
        <v>89.25</v>
      </c>
      <c r="U65" s="19"/>
      <c r="V65" s="20"/>
      <c r="W65" s="21"/>
      <c r="Y65" s="64">
        <f t="shared" si="2"/>
        <v>0</v>
      </c>
      <c r="Z65" s="64">
        <f>SUM(Y$7:$Y64)</f>
        <v>3.5</v>
      </c>
      <c r="AA65" s="64">
        <f>$Z$4-$Z$6:Z65</f>
        <v>61.75</v>
      </c>
      <c r="AC65" s="19"/>
      <c r="AD65" s="20"/>
      <c r="AE65" s="21"/>
      <c r="AG65" s="64">
        <f t="shared" si="3"/>
        <v>0</v>
      </c>
      <c r="AH65" s="64">
        <f>SUM($AG$6:AG65)</f>
        <v>2.25</v>
      </c>
      <c r="AI65" s="64">
        <f>$AH$4-$AH$6:AH65</f>
        <v>45</v>
      </c>
      <c r="AK65" s="19"/>
      <c r="AL65" s="20"/>
      <c r="AM65" s="21"/>
      <c r="AO65" s="64">
        <f t="shared" si="4"/>
        <v>0</v>
      </c>
      <c r="AP65" s="64">
        <f>SUM($AO$6:AO65)</f>
        <v>0.5</v>
      </c>
      <c r="AQ65" s="64">
        <f>$AP$4-$AP$6:AP65</f>
        <v>44.25</v>
      </c>
      <c r="AS65" s="19"/>
      <c r="AT65" s="20"/>
      <c r="AU65" s="21"/>
      <c r="AW65" s="64">
        <f t="shared" si="5"/>
        <v>0</v>
      </c>
      <c r="AX65" s="64">
        <f>SUM($AW$6:AW65)</f>
        <v>2.25</v>
      </c>
      <c r="AY65" s="64">
        <f>$AX$4-$AX$6:AX65</f>
        <v>55.25</v>
      </c>
      <c r="BA65" s="19"/>
      <c r="BB65" s="20"/>
      <c r="BC65" s="21"/>
      <c r="BE65" s="64">
        <f t="shared" si="6"/>
        <v>0</v>
      </c>
      <c r="BF65" s="64">
        <f>SUM($BE$6:BE65)</f>
        <v>0.25</v>
      </c>
      <c r="BG65" s="64">
        <f>$BF$4-$BF$6:BF65</f>
        <v>30.5</v>
      </c>
      <c r="BI65" s="19"/>
      <c r="BJ65" s="20"/>
      <c r="BK65" s="21"/>
      <c r="BM65" s="64">
        <f t="shared" si="7"/>
        <v>0</v>
      </c>
      <c r="BN65" s="64">
        <f>SUM($BM$6:BM65)</f>
        <v>1</v>
      </c>
      <c r="BO65" s="64">
        <f>$BN$4-$BN$6:BN65</f>
        <v>24.5</v>
      </c>
      <c r="BQ65" s="19"/>
      <c r="BR65" s="20"/>
      <c r="BS65" s="21"/>
      <c r="BU65" s="64">
        <f t="shared" si="8"/>
        <v>0</v>
      </c>
      <c r="BV65" s="64">
        <f>SUM($BU$6:BU65)</f>
        <v>0.5</v>
      </c>
      <c r="BW65" s="64">
        <f>$BV$4-$BV$6:BV65</f>
        <v>22.25</v>
      </c>
      <c r="BY65" s="19"/>
      <c r="BZ65" s="20"/>
      <c r="CA65" s="21"/>
      <c r="CC65" s="64">
        <f t="shared" si="9"/>
        <v>0</v>
      </c>
      <c r="CD65" s="64">
        <f>SUM($CC$6:CC65)</f>
        <v>0</v>
      </c>
      <c r="CE65" s="64">
        <f>$CD$4-$CD$6:CD65</f>
        <v>14</v>
      </c>
      <c r="CG65" s="19"/>
      <c r="CH65" s="20"/>
      <c r="CI65" s="21"/>
      <c r="CK65" s="64"/>
      <c r="CL65" s="64"/>
      <c r="CM65" s="64"/>
      <c r="CO65" s="19"/>
      <c r="CP65" s="20"/>
      <c r="CQ65" s="21"/>
      <c r="CS65" s="64"/>
      <c r="CT65" s="64"/>
      <c r="CU65" s="64"/>
      <c r="CW65" s="19"/>
      <c r="CX65" s="20"/>
      <c r="CY65" s="21"/>
      <c r="DA65" s="64"/>
      <c r="DB65" s="64"/>
      <c r="DC65" s="64"/>
      <c r="DE65" s="19"/>
      <c r="DF65" s="20"/>
      <c r="DG65" s="21"/>
      <c r="DI65" s="64"/>
      <c r="DJ65" s="64"/>
      <c r="DK65" s="64"/>
      <c r="DM65" s="19"/>
      <c r="DN65" s="20"/>
      <c r="DO65" s="21"/>
      <c r="DQ65" s="64"/>
      <c r="DR65" s="64"/>
      <c r="DS65" s="64"/>
      <c r="DU65" s="19"/>
      <c r="DV65" s="20"/>
      <c r="DW65" s="21"/>
      <c r="DY65" s="64"/>
      <c r="DZ65" s="64"/>
      <c r="EA65" s="64"/>
      <c r="EC65" s="19"/>
      <c r="ED65" s="20"/>
      <c r="EE65" s="21"/>
      <c r="EG65" s="64"/>
      <c r="EH65" s="64"/>
      <c r="EI65" s="64"/>
      <c r="EK65" s="19"/>
      <c r="EL65" s="20"/>
      <c r="EM65" s="21"/>
      <c r="EO65" s="64"/>
      <c r="EP65" s="64"/>
      <c r="EQ65" s="64"/>
    </row>
    <row r="66" spans="2:147" ht="15" thickTop="1" thickBot="1" x14ac:dyDescent="0.3">
      <c r="B66" s="86" t="s">
        <v>1</v>
      </c>
      <c r="C66" s="14">
        <v>43890</v>
      </c>
      <c r="E66" s="19"/>
      <c r="F66" s="20"/>
      <c r="G66" s="21"/>
      <c r="I66" s="64">
        <f t="shared" si="0"/>
        <v>0</v>
      </c>
      <c r="J66" s="64">
        <f>SUM($I$6:I66)</f>
        <v>3.25</v>
      </c>
      <c r="K66" s="64">
        <f>$J$4-$J$6:J66</f>
        <v>116</v>
      </c>
      <c r="M66" s="19"/>
      <c r="N66" s="20"/>
      <c r="O66" s="21"/>
      <c r="Q66" s="64">
        <f t="shared" si="1"/>
        <v>0</v>
      </c>
      <c r="R66" s="64">
        <f>SUM($Q$6:Q66)</f>
        <v>1.25</v>
      </c>
      <c r="S66" s="64">
        <f>$R$4-$R$6:R66</f>
        <v>89.25</v>
      </c>
      <c r="U66" s="19"/>
      <c r="V66" s="20"/>
      <c r="W66" s="21"/>
      <c r="Y66" s="64">
        <f t="shared" si="2"/>
        <v>0</v>
      </c>
      <c r="Z66" s="64">
        <f>SUM(Y$7:$Y65)</f>
        <v>3.5</v>
      </c>
      <c r="AA66" s="64">
        <f>$Z$4-$Z$6:Z66</f>
        <v>61.75</v>
      </c>
      <c r="AC66" s="19"/>
      <c r="AD66" s="20"/>
      <c r="AE66" s="21"/>
      <c r="AG66" s="64">
        <f t="shared" si="3"/>
        <v>0</v>
      </c>
      <c r="AH66" s="64">
        <f>SUM($AG$6:AG66)</f>
        <v>2.25</v>
      </c>
      <c r="AI66" s="64">
        <f>$AH$4-$AH$6:AH66</f>
        <v>45</v>
      </c>
      <c r="AK66" s="19"/>
      <c r="AL66" s="20"/>
      <c r="AM66" s="21"/>
      <c r="AO66" s="64">
        <f t="shared" si="4"/>
        <v>0</v>
      </c>
      <c r="AP66" s="64">
        <f>SUM($AO$6:AO66)</f>
        <v>0.5</v>
      </c>
      <c r="AQ66" s="64">
        <f>$AP$4-$AP$6:AP66</f>
        <v>44.25</v>
      </c>
      <c r="AS66" s="19"/>
      <c r="AT66" s="20"/>
      <c r="AU66" s="21"/>
      <c r="AW66" s="64">
        <f t="shared" si="5"/>
        <v>0</v>
      </c>
      <c r="AX66" s="64">
        <f>SUM($AW$6:AW66)</f>
        <v>2.25</v>
      </c>
      <c r="AY66" s="64">
        <f>$AX$4-$AX$6:AX66</f>
        <v>55.25</v>
      </c>
      <c r="BA66" s="19"/>
      <c r="BB66" s="20"/>
      <c r="BC66" s="21"/>
      <c r="BE66" s="64">
        <f t="shared" si="6"/>
        <v>0</v>
      </c>
      <c r="BF66" s="64">
        <f>SUM($BE$6:BE66)</f>
        <v>0.25</v>
      </c>
      <c r="BG66" s="64">
        <f>$BF$4-$BF$6:BF66</f>
        <v>30.5</v>
      </c>
      <c r="BI66" s="19"/>
      <c r="BJ66" s="20"/>
      <c r="BK66" s="21"/>
      <c r="BM66" s="64">
        <f t="shared" si="7"/>
        <v>0</v>
      </c>
      <c r="BN66" s="64">
        <f>SUM($BM$6:BM66)</f>
        <v>1</v>
      </c>
      <c r="BO66" s="64">
        <f>$BN$4-$BN$6:BN66</f>
        <v>24.5</v>
      </c>
      <c r="BQ66" s="19"/>
      <c r="BR66" s="20"/>
      <c r="BS66" s="21"/>
      <c r="BU66" s="64">
        <f t="shared" si="8"/>
        <v>0</v>
      </c>
      <c r="BV66" s="64">
        <f>SUM($BU$6:BU66)</f>
        <v>0.5</v>
      </c>
      <c r="BW66" s="64">
        <f>$BV$4-$BV$6:BV66</f>
        <v>22.25</v>
      </c>
      <c r="BY66" s="19"/>
      <c r="BZ66" s="20"/>
      <c r="CA66" s="21"/>
      <c r="CC66" s="64">
        <f t="shared" si="9"/>
        <v>0</v>
      </c>
      <c r="CD66" s="64">
        <f>SUM($CC$6:CC66)</f>
        <v>0</v>
      </c>
      <c r="CE66" s="64">
        <f>$CD$4-$CD$6:CD66</f>
        <v>14</v>
      </c>
      <c r="CG66" s="19"/>
      <c r="CH66" s="20"/>
      <c r="CI66" s="21"/>
      <c r="CK66" s="64"/>
      <c r="CL66" s="64"/>
      <c r="CM66" s="64"/>
      <c r="CO66" s="19"/>
      <c r="CP66" s="20"/>
      <c r="CQ66" s="21"/>
      <c r="CS66" s="64"/>
      <c r="CT66" s="64"/>
      <c r="CU66" s="64"/>
      <c r="CW66" s="19"/>
      <c r="CX66" s="20"/>
      <c r="CY66" s="21"/>
      <c r="DA66" s="64"/>
      <c r="DB66" s="64"/>
      <c r="DC66" s="64"/>
      <c r="DE66" s="19"/>
      <c r="DF66" s="20"/>
      <c r="DG66" s="21"/>
      <c r="DI66" s="64"/>
      <c r="DJ66" s="64"/>
      <c r="DK66" s="64"/>
      <c r="DM66" s="19"/>
      <c r="DN66" s="20"/>
      <c r="DO66" s="21"/>
      <c r="DQ66" s="64"/>
      <c r="DR66" s="64"/>
      <c r="DS66" s="64"/>
      <c r="DU66" s="19"/>
      <c r="DV66" s="20"/>
      <c r="DW66" s="21"/>
      <c r="DY66" s="64"/>
      <c r="DZ66" s="64"/>
      <c r="EA66" s="64"/>
      <c r="EC66" s="19"/>
      <c r="ED66" s="20"/>
      <c r="EE66" s="21"/>
      <c r="EG66" s="64"/>
      <c r="EH66" s="64"/>
      <c r="EI66" s="64"/>
      <c r="EK66" s="19"/>
      <c r="EL66" s="20"/>
      <c r="EM66" s="21"/>
      <c r="EO66" s="64"/>
      <c r="EP66" s="64"/>
      <c r="EQ66" s="64"/>
    </row>
    <row r="67" spans="2:147" ht="15" thickTop="1" thickBot="1" x14ac:dyDescent="0.3">
      <c r="B67" s="86"/>
      <c r="C67" s="14">
        <v>43891</v>
      </c>
      <c r="E67" s="19"/>
      <c r="F67" s="20"/>
      <c r="G67" s="21"/>
      <c r="I67" s="64">
        <f t="shared" si="0"/>
        <v>0</v>
      </c>
      <c r="J67" s="64">
        <f>SUM($I$6:I67)</f>
        <v>3.25</v>
      </c>
      <c r="K67" s="64">
        <f>$J$4-$J$6:J67</f>
        <v>116</v>
      </c>
      <c r="M67" s="19"/>
      <c r="N67" s="20"/>
      <c r="O67" s="21"/>
      <c r="Q67" s="64">
        <f t="shared" si="1"/>
        <v>0</v>
      </c>
      <c r="R67" s="64">
        <f>SUM($Q$6:Q67)</f>
        <v>1.25</v>
      </c>
      <c r="S67" s="64">
        <f>$R$4-$R$6:R67</f>
        <v>89.25</v>
      </c>
      <c r="U67" s="19"/>
      <c r="V67" s="20"/>
      <c r="W67" s="21"/>
      <c r="Y67" s="64">
        <f t="shared" si="2"/>
        <v>0</v>
      </c>
      <c r="Z67" s="64">
        <f>SUM(Y$7:$Y66)</f>
        <v>3.5</v>
      </c>
      <c r="AA67" s="64">
        <f>$Z$4-$Z$6:Z67</f>
        <v>61.75</v>
      </c>
      <c r="AC67" s="19"/>
      <c r="AD67" s="20"/>
      <c r="AE67" s="21"/>
      <c r="AG67" s="64">
        <f t="shared" si="3"/>
        <v>0</v>
      </c>
      <c r="AH67" s="64">
        <f>SUM($AG$6:AG67)</f>
        <v>2.25</v>
      </c>
      <c r="AI67" s="64">
        <f>$AH$4-$AH$6:AH67</f>
        <v>45</v>
      </c>
      <c r="AK67" s="19"/>
      <c r="AL67" s="20">
        <v>1</v>
      </c>
      <c r="AM67" s="21"/>
      <c r="AO67" s="64">
        <f t="shared" si="4"/>
        <v>1</v>
      </c>
      <c r="AP67" s="64">
        <f>SUM($AO$6:AO67)</f>
        <v>1.5</v>
      </c>
      <c r="AQ67" s="64">
        <f>$AP$4-$AP$6:AP67</f>
        <v>43.25</v>
      </c>
      <c r="AS67" s="19"/>
      <c r="AT67" s="20">
        <v>1</v>
      </c>
      <c r="AU67" s="21"/>
      <c r="AW67" s="64">
        <f t="shared" si="5"/>
        <v>1</v>
      </c>
      <c r="AX67" s="64">
        <f>SUM($AW$6:AW67)</f>
        <v>3.25</v>
      </c>
      <c r="AY67" s="64">
        <f>$AX$4-$AX$6:AX67</f>
        <v>54.25</v>
      </c>
      <c r="BA67" s="19"/>
      <c r="BB67" s="20"/>
      <c r="BC67" s="21"/>
      <c r="BE67" s="64">
        <f t="shared" si="6"/>
        <v>0</v>
      </c>
      <c r="BF67" s="64">
        <f>SUM($BE$6:BE67)</f>
        <v>0.25</v>
      </c>
      <c r="BG67" s="64">
        <f>$BF$4-$BF$6:BF67</f>
        <v>30.5</v>
      </c>
      <c r="BI67" s="19"/>
      <c r="BJ67" s="20"/>
      <c r="BK67" s="21"/>
      <c r="BM67" s="64">
        <f t="shared" si="7"/>
        <v>0</v>
      </c>
      <c r="BN67" s="64">
        <f>SUM($BM$6:BM67)</f>
        <v>1</v>
      </c>
      <c r="BO67" s="64">
        <f>$BN$4-$BN$6:BN67</f>
        <v>24.5</v>
      </c>
      <c r="BQ67" s="19"/>
      <c r="BR67" s="20"/>
      <c r="BS67" s="21"/>
      <c r="BU67" s="64">
        <f t="shared" si="8"/>
        <v>0</v>
      </c>
      <c r="BV67" s="64">
        <f>SUM($BU$6:BU67)</f>
        <v>0.5</v>
      </c>
      <c r="BW67" s="64">
        <f>$BV$4-$BV$6:BV67</f>
        <v>22.25</v>
      </c>
      <c r="BY67" s="19"/>
      <c r="BZ67" s="20"/>
      <c r="CA67" s="21"/>
      <c r="CC67" s="64">
        <f t="shared" si="9"/>
        <v>0</v>
      </c>
      <c r="CD67" s="64">
        <f>SUM($CC$6:CC67)</f>
        <v>0</v>
      </c>
      <c r="CE67" s="64">
        <f>$CD$4-$CD$6:CD67</f>
        <v>14</v>
      </c>
      <c r="CG67" s="19"/>
      <c r="CH67" s="20"/>
      <c r="CI67" s="21"/>
      <c r="CK67" s="64"/>
      <c r="CL67" s="64"/>
      <c r="CM67" s="64"/>
      <c r="CO67" s="19"/>
      <c r="CP67" s="20"/>
      <c r="CQ67" s="21"/>
      <c r="CS67" s="64"/>
      <c r="CT67" s="64"/>
      <c r="CU67" s="64"/>
      <c r="CW67" s="19"/>
      <c r="CX67" s="20"/>
      <c r="CY67" s="21"/>
      <c r="DA67" s="64"/>
      <c r="DB67" s="64"/>
      <c r="DC67" s="64"/>
      <c r="DE67" s="19"/>
      <c r="DF67" s="20"/>
      <c r="DG67" s="21"/>
      <c r="DI67" s="64"/>
      <c r="DJ67" s="64"/>
      <c r="DK67" s="64"/>
      <c r="DM67" s="19"/>
      <c r="DN67" s="20"/>
      <c r="DO67" s="21"/>
      <c r="DQ67" s="64"/>
      <c r="DR67" s="64"/>
      <c r="DS67" s="64"/>
      <c r="DU67" s="19"/>
      <c r="DV67" s="20"/>
      <c r="DW67" s="21"/>
      <c r="DY67" s="64"/>
      <c r="DZ67" s="64"/>
      <c r="EA67" s="64"/>
      <c r="EC67" s="19"/>
      <c r="ED67" s="20"/>
      <c r="EE67" s="21"/>
      <c r="EG67" s="64"/>
      <c r="EH67" s="64"/>
      <c r="EI67" s="64"/>
      <c r="EK67" s="19"/>
      <c r="EL67" s="20"/>
      <c r="EM67" s="21"/>
      <c r="EO67" s="64"/>
      <c r="EP67" s="64"/>
      <c r="EQ67" s="64"/>
    </row>
    <row r="68" spans="2:147" ht="15" thickTop="1" thickBot="1" x14ac:dyDescent="0.3">
      <c r="B68" s="86"/>
      <c r="C68" s="14">
        <v>43892</v>
      </c>
      <c r="E68" s="19"/>
      <c r="F68" s="20"/>
      <c r="G68" s="21"/>
      <c r="I68" s="64">
        <f t="shared" si="0"/>
        <v>0</v>
      </c>
      <c r="J68" s="64">
        <f>SUM($I$6:I68)</f>
        <v>3.25</v>
      </c>
      <c r="K68" s="64">
        <f>$J$4-$J$6:J68</f>
        <v>116</v>
      </c>
      <c r="M68" s="19"/>
      <c r="N68" s="20">
        <v>0.25</v>
      </c>
      <c r="O68" s="21"/>
      <c r="Q68" s="64">
        <f t="shared" si="1"/>
        <v>0.25</v>
      </c>
      <c r="R68" s="64">
        <f>SUM($Q$6:Q68)</f>
        <v>1.5</v>
      </c>
      <c r="S68" s="64">
        <f>$R$4-$R$6:R68</f>
        <v>89</v>
      </c>
      <c r="U68" s="19"/>
      <c r="V68" s="20"/>
      <c r="W68" s="21"/>
      <c r="Y68" s="64">
        <f t="shared" si="2"/>
        <v>0</v>
      </c>
      <c r="Z68" s="64">
        <f>SUM(Y$7:$Y67)</f>
        <v>3.5</v>
      </c>
      <c r="AA68" s="64">
        <f>$Z$4-$Z$6:Z68</f>
        <v>61.75</v>
      </c>
      <c r="AC68" s="19"/>
      <c r="AD68" s="20"/>
      <c r="AE68" s="21"/>
      <c r="AG68" s="64">
        <f t="shared" si="3"/>
        <v>0</v>
      </c>
      <c r="AH68" s="64">
        <f>SUM($AG$6:AG68)</f>
        <v>2.25</v>
      </c>
      <c r="AI68" s="64">
        <f>$AH$4-$AH$6:AH68</f>
        <v>45</v>
      </c>
      <c r="AK68" s="19"/>
      <c r="AL68" s="20"/>
      <c r="AM68" s="21"/>
      <c r="AO68" s="64">
        <f t="shared" si="4"/>
        <v>0</v>
      </c>
      <c r="AP68" s="64">
        <f>SUM($AO$6:AO68)</f>
        <v>1.5</v>
      </c>
      <c r="AQ68" s="64">
        <f>$AP$4-$AP$6:AP68</f>
        <v>43.25</v>
      </c>
      <c r="AS68" s="19"/>
      <c r="AT68" s="20"/>
      <c r="AU68" s="21"/>
      <c r="AW68" s="64">
        <f t="shared" si="5"/>
        <v>0</v>
      </c>
      <c r="AX68" s="64">
        <f>SUM($AW$6:AW68)</f>
        <v>3.25</v>
      </c>
      <c r="AY68" s="64">
        <f>$AX$4-$AX$6:AX68</f>
        <v>54.25</v>
      </c>
      <c r="BA68" s="19"/>
      <c r="BB68" s="20"/>
      <c r="BC68" s="21"/>
      <c r="BE68" s="64">
        <f t="shared" si="6"/>
        <v>0</v>
      </c>
      <c r="BF68" s="64">
        <f>SUM($BE$6:BE68)</f>
        <v>0.25</v>
      </c>
      <c r="BG68" s="64">
        <f>$BF$4-$BF$6:BF68</f>
        <v>30.5</v>
      </c>
      <c r="BI68" s="19"/>
      <c r="BJ68" s="20"/>
      <c r="BK68" s="21"/>
      <c r="BM68" s="64">
        <f t="shared" si="7"/>
        <v>0</v>
      </c>
      <c r="BN68" s="64">
        <f>SUM($BM$6:BM68)</f>
        <v>1</v>
      </c>
      <c r="BO68" s="64">
        <f>$BN$4-$BN$6:BN68</f>
        <v>24.5</v>
      </c>
      <c r="BQ68" s="19"/>
      <c r="BR68" s="20"/>
      <c r="BS68" s="21"/>
      <c r="BU68" s="64">
        <f t="shared" si="8"/>
        <v>0</v>
      </c>
      <c r="BV68" s="64">
        <f>SUM($BU$6:BU68)</f>
        <v>0.5</v>
      </c>
      <c r="BW68" s="64">
        <f>$BV$4-$BV$6:BV68</f>
        <v>22.25</v>
      </c>
      <c r="BY68" s="19"/>
      <c r="BZ68" s="20"/>
      <c r="CA68" s="21"/>
      <c r="CC68" s="64">
        <f t="shared" si="9"/>
        <v>0</v>
      </c>
      <c r="CD68" s="64">
        <f>SUM($CC$6:CC68)</f>
        <v>0</v>
      </c>
      <c r="CE68" s="64">
        <f>$CD$4-$CD$6:CD68</f>
        <v>14</v>
      </c>
      <c r="CG68" s="19"/>
      <c r="CH68" s="20"/>
      <c r="CI68" s="21"/>
      <c r="CK68" s="64"/>
      <c r="CL68" s="64"/>
      <c r="CM68" s="64"/>
      <c r="CO68" s="19"/>
      <c r="CP68" s="20"/>
      <c r="CQ68" s="21"/>
      <c r="CS68" s="64"/>
      <c r="CT68" s="64"/>
      <c r="CU68" s="64"/>
      <c r="CW68" s="19"/>
      <c r="CX68" s="20"/>
      <c r="CY68" s="21"/>
      <c r="DA68" s="64"/>
      <c r="DB68" s="64"/>
      <c r="DC68" s="64"/>
      <c r="DE68" s="19"/>
      <c r="DF68" s="20"/>
      <c r="DG68" s="21"/>
      <c r="DI68" s="64"/>
      <c r="DJ68" s="64"/>
      <c r="DK68" s="64"/>
      <c r="DM68" s="19"/>
      <c r="DN68" s="20"/>
      <c r="DO68" s="21"/>
      <c r="DQ68" s="64"/>
      <c r="DR68" s="64"/>
      <c r="DS68" s="64"/>
      <c r="DU68" s="19"/>
      <c r="DV68" s="20"/>
      <c r="DW68" s="21"/>
      <c r="DY68" s="64"/>
      <c r="DZ68" s="64"/>
      <c r="EA68" s="64"/>
      <c r="EC68" s="19"/>
      <c r="ED68" s="20"/>
      <c r="EE68" s="21"/>
      <c r="EG68" s="64"/>
      <c r="EH68" s="64"/>
      <c r="EI68" s="64"/>
      <c r="EK68" s="19"/>
      <c r="EL68" s="20"/>
      <c r="EM68" s="21"/>
      <c r="EO68" s="64"/>
      <c r="EP68" s="64"/>
      <c r="EQ68" s="64"/>
    </row>
    <row r="69" spans="2:147" ht="15" thickTop="1" thickBot="1" x14ac:dyDescent="0.3">
      <c r="B69" s="86"/>
      <c r="C69" s="14">
        <v>43893</v>
      </c>
      <c r="E69" s="19"/>
      <c r="F69" s="20"/>
      <c r="G69" s="21"/>
      <c r="I69" s="64">
        <f t="shared" si="0"/>
        <v>0</v>
      </c>
      <c r="J69" s="64">
        <f>SUM($I$6:I69)</f>
        <v>3.25</v>
      </c>
      <c r="K69" s="64">
        <f>$J$4-$J$6:J69</f>
        <v>116</v>
      </c>
      <c r="M69" s="19"/>
      <c r="N69" s="20">
        <v>0.25</v>
      </c>
      <c r="O69" s="21"/>
      <c r="Q69" s="64">
        <f t="shared" si="1"/>
        <v>0.25</v>
      </c>
      <c r="R69" s="64">
        <f>SUM($Q$6:Q69)</f>
        <v>1.75</v>
      </c>
      <c r="S69" s="64">
        <f>$R$4-$R$6:R69</f>
        <v>88.75</v>
      </c>
      <c r="U69" s="19"/>
      <c r="V69" s="20"/>
      <c r="W69" s="21"/>
      <c r="Y69" s="64">
        <f t="shared" si="2"/>
        <v>0</v>
      </c>
      <c r="Z69" s="64">
        <f>SUM(Y$7:$Y68)</f>
        <v>3.5</v>
      </c>
      <c r="AA69" s="64">
        <f>$Z$4-$Z$6:Z69</f>
        <v>61.75</v>
      </c>
      <c r="AC69" s="19"/>
      <c r="AD69" s="20"/>
      <c r="AE69" s="21"/>
      <c r="AG69" s="64">
        <f t="shared" si="3"/>
        <v>0</v>
      </c>
      <c r="AH69" s="64">
        <f>SUM($AG$6:AG69)</f>
        <v>2.25</v>
      </c>
      <c r="AI69" s="64">
        <f>$AH$4-$AH$6:AH69</f>
        <v>45</v>
      </c>
      <c r="AK69" s="19"/>
      <c r="AL69" s="20"/>
      <c r="AM69" s="21"/>
      <c r="AO69" s="64">
        <f t="shared" si="4"/>
        <v>0</v>
      </c>
      <c r="AP69" s="64">
        <f>SUM($AO$6:AO69)</f>
        <v>1.5</v>
      </c>
      <c r="AQ69" s="64">
        <f>$AP$4-$AP$6:AP69</f>
        <v>43.25</v>
      </c>
      <c r="AS69" s="19"/>
      <c r="AT69" s="20"/>
      <c r="AU69" s="21"/>
      <c r="AW69" s="64">
        <f t="shared" si="5"/>
        <v>0</v>
      </c>
      <c r="AX69" s="64">
        <f>SUM($AW$6:AW69)</f>
        <v>3.25</v>
      </c>
      <c r="AY69" s="64">
        <f>$AX$4-$AX$6:AX69</f>
        <v>54.25</v>
      </c>
      <c r="BA69" s="19"/>
      <c r="BB69" s="20"/>
      <c r="BC69" s="21"/>
      <c r="BE69" s="64">
        <f t="shared" si="6"/>
        <v>0</v>
      </c>
      <c r="BF69" s="64">
        <f>SUM($BE$6:BE69)</f>
        <v>0.25</v>
      </c>
      <c r="BG69" s="64">
        <f>$BF$4-$BF$6:BF69</f>
        <v>30.5</v>
      </c>
      <c r="BI69" s="19"/>
      <c r="BJ69" s="20"/>
      <c r="BK69" s="21"/>
      <c r="BM69" s="64">
        <f t="shared" si="7"/>
        <v>0</v>
      </c>
      <c r="BN69" s="64">
        <f>SUM($BM$6:BM69)</f>
        <v>1</v>
      </c>
      <c r="BO69" s="64">
        <f>$BN$4-$BN$6:BN69</f>
        <v>24.5</v>
      </c>
      <c r="BQ69" s="19"/>
      <c r="BR69" s="20"/>
      <c r="BS69" s="21"/>
      <c r="BU69" s="64">
        <f t="shared" si="8"/>
        <v>0</v>
      </c>
      <c r="BV69" s="64">
        <f>SUM($BU$6:BU69)</f>
        <v>0.5</v>
      </c>
      <c r="BW69" s="64">
        <f>$BV$4-$BV$6:BV69</f>
        <v>22.25</v>
      </c>
      <c r="BY69" s="19"/>
      <c r="BZ69" s="20"/>
      <c r="CA69" s="21"/>
      <c r="CC69" s="64">
        <f t="shared" si="9"/>
        <v>0</v>
      </c>
      <c r="CD69" s="64">
        <f>SUM($CC$6:CC69)</f>
        <v>0</v>
      </c>
      <c r="CE69" s="64">
        <f>$CD$4-$CD$6:CD69</f>
        <v>14</v>
      </c>
      <c r="CG69" s="19"/>
      <c r="CH69" s="20"/>
      <c r="CI69" s="21"/>
      <c r="CK69" s="64"/>
      <c r="CL69" s="64"/>
      <c r="CM69" s="64"/>
      <c r="CO69" s="19"/>
      <c r="CP69" s="20"/>
      <c r="CQ69" s="21"/>
      <c r="CS69" s="64"/>
      <c r="CT69" s="64"/>
      <c r="CU69" s="64"/>
      <c r="CW69" s="19"/>
      <c r="CX69" s="20"/>
      <c r="CY69" s="21"/>
      <c r="DA69" s="64"/>
      <c r="DB69" s="64"/>
      <c r="DC69" s="64"/>
      <c r="DE69" s="19"/>
      <c r="DF69" s="20"/>
      <c r="DG69" s="21"/>
      <c r="DI69" s="64"/>
      <c r="DJ69" s="64"/>
      <c r="DK69" s="64"/>
      <c r="DM69" s="19"/>
      <c r="DN69" s="20"/>
      <c r="DO69" s="21"/>
      <c r="DQ69" s="64"/>
      <c r="DR69" s="64"/>
      <c r="DS69" s="64"/>
      <c r="DU69" s="19"/>
      <c r="DV69" s="20"/>
      <c r="DW69" s="21"/>
      <c r="DY69" s="64"/>
      <c r="DZ69" s="64"/>
      <c r="EA69" s="64"/>
      <c r="EC69" s="19"/>
      <c r="ED69" s="20"/>
      <c r="EE69" s="21"/>
      <c r="EG69" s="64"/>
      <c r="EH69" s="64"/>
      <c r="EI69" s="64"/>
      <c r="EK69" s="19"/>
      <c r="EL69" s="20"/>
      <c r="EM69" s="21"/>
      <c r="EO69" s="64"/>
      <c r="EP69" s="64"/>
      <c r="EQ69" s="64"/>
    </row>
    <row r="70" spans="2:147" ht="15" thickTop="1" thickBot="1" x14ac:dyDescent="0.3">
      <c r="B70" s="86"/>
      <c r="C70" s="14">
        <v>43894</v>
      </c>
      <c r="E70" s="19"/>
      <c r="F70" s="20"/>
      <c r="G70" s="21"/>
      <c r="I70" s="64">
        <f t="shared" si="0"/>
        <v>0</v>
      </c>
      <c r="J70" s="64">
        <f>SUM($I$6:I70)</f>
        <v>3.25</v>
      </c>
      <c r="K70" s="64">
        <f>$J$4-$J$6:J70</f>
        <v>116</v>
      </c>
      <c r="M70" s="19"/>
      <c r="N70" s="20"/>
      <c r="O70" s="21"/>
      <c r="Q70" s="64">
        <f t="shared" si="1"/>
        <v>0</v>
      </c>
      <c r="R70" s="64">
        <f>SUM($Q$6:Q70)</f>
        <v>1.75</v>
      </c>
      <c r="S70" s="64">
        <f>$R$4-$R$6:R70</f>
        <v>88.75</v>
      </c>
      <c r="U70" s="19"/>
      <c r="V70" s="20"/>
      <c r="W70" s="21"/>
      <c r="Y70" s="64">
        <f t="shared" si="2"/>
        <v>0</v>
      </c>
      <c r="Z70" s="64">
        <f>SUM(Y$7:$Y69)</f>
        <v>3.5</v>
      </c>
      <c r="AA70" s="64">
        <f>$Z$4-$Z$6:Z70</f>
        <v>61.75</v>
      </c>
      <c r="AC70" s="19"/>
      <c r="AD70" s="20"/>
      <c r="AE70" s="21"/>
      <c r="AG70" s="64">
        <f t="shared" si="3"/>
        <v>0</v>
      </c>
      <c r="AH70" s="64">
        <f>SUM($AG$6:AG70)</f>
        <v>2.25</v>
      </c>
      <c r="AI70" s="64">
        <f>$AH$4-$AH$6:AH70</f>
        <v>45</v>
      </c>
      <c r="AK70" s="19"/>
      <c r="AL70" s="20"/>
      <c r="AM70" s="21"/>
      <c r="AO70" s="64">
        <f t="shared" si="4"/>
        <v>0</v>
      </c>
      <c r="AP70" s="64">
        <f>SUM($AO$6:AO70)</f>
        <v>1.5</v>
      </c>
      <c r="AQ70" s="64">
        <f>$AP$4-$AP$6:AP70</f>
        <v>43.25</v>
      </c>
      <c r="AS70" s="19"/>
      <c r="AT70" s="20"/>
      <c r="AU70" s="21"/>
      <c r="AW70" s="64">
        <f t="shared" si="5"/>
        <v>0</v>
      </c>
      <c r="AX70" s="64">
        <f>SUM($AW$6:AW70)</f>
        <v>3.25</v>
      </c>
      <c r="AY70" s="64">
        <f>$AX$4-$AX$6:AX70</f>
        <v>54.25</v>
      </c>
      <c r="BA70" s="19"/>
      <c r="BB70" s="20"/>
      <c r="BC70" s="21"/>
      <c r="BE70" s="64">
        <f t="shared" si="6"/>
        <v>0</v>
      </c>
      <c r="BF70" s="64">
        <f>SUM($BE$6:BE70)</f>
        <v>0.25</v>
      </c>
      <c r="BG70" s="64">
        <f>$BF$4-$BF$6:BF70</f>
        <v>30.5</v>
      </c>
      <c r="BI70" s="19"/>
      <c r="BJ70" s="20"/>
      <c r="BK70" s="21"/>
      <c r="BM70" s="64">
        <f t="shared" si="7"/>
        <v>0</v>
      </c>
      <c r="BN70" s="64">
        <f>SUM($BM$6:BM70)</f>
        <v>1</v>
      </c>
      <c r="BO70" s="64">
        <f>$BN$4-$BN$6:BN70</f>
        <v>24.5</v>
      </c>
      <c r="BQ70" s="19"/>
      <c r="BR70" s="20"/>
      <c r="BS70" s="21"/>
      <c r="BU70" s="64">
        <f t="shared" si="8"/>
        <v>0</v>
      </c>
      <c r="BV70" s="64">
        <f>SUM($BU$6:BU70)</f>
        <v>0.5</v>
      </c>
      <c r="BW70" s="64">
        <f>$BV$4-$BV$6:BV70</f>
        <v>22.25</v>
      </c>
      <c r="BY70" s="19"/>
      <c r="BZ70" s="20"/>
      <c r="CA70" s="21"/>
      <c r="CC70" s="64">
        <f t="shared" si="9"/>
        <v>0</v>
      </c>
      <c r="CD70" s="64">
        <f>SUM($CC$6:CC70)</f>
        <v>0</v>
      </c>
      <c r="CE70" s="64">
        <f>$CD$4-$CD$6:CD70</f>
        <v>14</v>
      </c>
      <c r="CG70" s="19"/>
      <c r="CH70" s="20"/>
      <c r="CI70" s="21"/>
      <c r="CK70" s="64"/>
      <c r="CL70" s="64"/>
      <c r="CM70" s="64"/>
      <c r="CO70" s="19"/>
      <c r="CP70" s="20"/>
      <c r="CQ70" s="21"/>
      <c r="CS70" s="64"/>
      <c r="CT70" s="64"/>
      <c r="CU70" s="64"/>
      <c r="CW70" s="19"/>
      <c r="CX70" s="20"/>
      <c r="CY70" s="21"/>
      <c r="DA70" s="64"/>
      <c r="DB70" s="64"/>
      <c r="DC70" s="64"/>
      <c r="DE70" s="19"/>
      <c r="DF70" s="20"/>
      <c r="DG70" s="21"/>
      <c r="DI70" s="64"/>
      <c r="DJ70" s="64"/>
      <c r="DK70" s="64"/>
      <c r="DM70" s="19"/>
      <c r="DN70" s="20"/>
      <c r="DO70" s="21"/>
      <c r="DQ70" s="64"/>
      <c r="DR70" s="64"/>
      <c r="DS70" s="64"/>
      <c r="DU70" s="19"/>
      <c r="DV70" s="20"/>
      <c r="DW70" s="21"/>
      <c r="DY70" s="64"/>
      <c r="DZ70" s="64"/>
      <c r="EA70" s="64"/>
      <c r="EC70" s="19"/>
      <c r="ED70" s="20"/>
      <c r="EE70" s="21"/>
      <c r="EG70" s="64"/>
      <c r="EH70" s="64"/>
      <c r="EI70" s="64"/>
      <c r="EK70" s="19"/>
      <c r="EL70" s="20"/>
      <c r="EM70" s="21"/>
      <c r="EO70" s="64"/>
      <c r="EP70" s="64"/>
      <c r="EQ70" s="64"/>
    </row>
    <row r="71" spans="2:147" ht="15" thickTop="1" thickBot="1" x14ac:dyDescent="0.3">
      <c r="B71" s="86"/>
      <c r="C71" s="14">
        <v>43895</v>
      </c>
      <c r="E71" s="19"/>
      <c r="F71" s="20"/>
      <c r="G71" s="21"/>
      <c r="I71" s="64">
        <f t="shared" si="0"/>
        <v>0</v>
      </c>
      <c r="J71" s="64">
        <f>SUM($I$6:I71)</f>
        <v>3.25</v>
      </c>
      <c r="K71" s="64">
        <f>$J$4-$J$6:J71</f>
        <v>116</v>
      </c>
      <c r="M71" s="19"/>
      <c r="N71" s="20"/>
      <c r="O71" s="21"/>
      <c r="Q71" s="64">
        <f t="shared" si="1"/>
        <v>0</v>
      </c>
      <c r="R71" s="64">
        <f>SUM($Q$6:Q71)</f>
        <v>1.75</v>
      </c>
      <c r="S71" s="64">
        <f>$R$4-$R$6:R71</f>
        <v>88.75</v>
      </c>
      <c r="U71" s="19"/>
      <c r="V71" s="20"/>
      <c r="W71" s="21"/>
      <c r="Y71" s="64">
        <f t="shared" si="2"/>
        <v>0</v>
      </c>
      <c r="Z71" s="64">
        <f>SUM(Y$7:$Y70)</f>
        <v>3.5</v>
      </c>
      <c r="AA71" s="64">
        <f>$Z$4-$Z$6:Z71</f>
        <v>61.75</v>
      </c>
      <c r="AC71" s="19"/>
      <c r="AD71" s="20"/>
      <c r="AE71" s="21"/>
      <c r="AG71" s="64">
        <f t="shared" si="3"/>
        <v>0</v>
      </c>
      <c r="AH71" s="64">
        <f>SUM($AG$6:AG71)</f>
        <v>2.25</v>
      </c>
      <c r="AI71" s="64">
        <f>$AH$4-$AH$6:AH71</f>
        <v>45</v>
      </c>
      <c r="AK71" s="19"/>
      <c r="AL71" s="20"/>
      <c r="AM71" s="21"/>
      <c r="AO71" s="64">
        <f t="shared" si="4"/>
        <v>0</v>
      </c>
      <c r="AP71" s="64">
        <f>SUM($AO$6:AO71)</f>
        <v>1.5</v>
      </c>
      <c r="AQ71" s="64">
        <f>$AP$4-$AP$6:AP71</f>
        <v>43.25</v>
      </c>
      <c r="AS71" s="19"/>
      <c r="AT71" s="20"/>
      <c r="AU71" s="21"/>
      <c r="AW71" s="64">
        <f t="shared" si="5"/>
        <v>0</v>
      </c>
      <c r="AX71" s="64">
        <f>SUM($AW$6:AW71)</f>
        <v>3.25</v>
      </c>
      <c r="AY71" s="64">
        <f>$AX$4-$AX$6:AX71</f>
        <v>54.25</v>
      </c>
      <c r="BA71" s="19"/>
      <c r="BB71" s="20"/>
      <c r="BC71" s="21"/>
      <c r="BE71" s="64">
        <f t="shared" si="6"/>
        <v>0</v>
      </c>
      <c r="BF71" s="64">
        <f>SUM($BE$6:BE71)</f>
        <v>0.25</v>
      </c>
      <c r="BG71" s="64">
        <f>$BF$4-$BF$6:BF71</f>
        <v>30.5</v>
      </c>
      <c r="BI71" s="19"/>
      <c r="BJ71" s="20"/>
      <c r="BK71" s="21"/>
      <c r="BM71" s="64">
        <f t="shared" si="7"/>
        <v>0</v>
      </c>
      <c r="BN71" s="64">
        <f>SUM($BM$6:BM71)</f>
        <v>1</v>
      </c>
      <c r="BO71" s="64">
        <f>$BN$4-$BN$6:BN71</f>
        <v>24.5</v>
      </c>
      <c r="BQ71" s="19"/>
      <c r="BR71" s="20"/>
      <c r="BS71" s="21"/>
      <c r="BU71" s="64">
        <f t="shared" si="8"/>
        <v>0</v>
      </c>
      <c r="BV71" s="64">
        <f>SUM($BU$6:BU71)</f>
        <v>0.5</v>
      </c>
      <c r="BW71" s="64">
        <f>$BV$4-$BV$6:BV71</f>
        <v>22.25</v>
      </c>
      <c r="BY71" s="19"/>
      <c r="BZ71" s="20"/>
      <c r="CA71" s="21"/>
      <c r="CC71" s="64">
        <f t="shared" si="9"/>
        <v>0</v>
      </c>
      <c r="CD71" s="64">
        <f>SUM($CC$6:CC71)</f>
        <v>0</v>
      </c>
      <c r="CE71" s="64">
        <f>$CD$4-$CD$6:CD71</f>
        <v>14</v>
      </c>
      <c r="CG71" s="19"/>
      <c r="CH71" s="20"/>
      <c r="CI71" s="21"/>
      <c r="CK71" s="64"/>
      <c r="CL71" s="64"/>
      <c r="CM71" s="64"/>
      <c r="CO71" s="19"/>
      <c r="CP71" s="20"/>
      <c r="CQ71" s="21"/>
      <c r="CS71" s="64"/>
      <c r="CT71" s="64"/>
      <c r="CU71" s="64"/>
      <c r="CW71" s="19"/>
      <c r="CX71" s="20"/>
      <c r="CY71" s="21"/>
      <c r="DA71" s="64"/>
      <c r="DB71" s="64"/>
      <c r="DC71" s="64"/>
      <c r="DE71" s="19"/>
      <c r="DF71" s="20"/>
      <c r="DG71" s="21"/>
      <c r="DI71" s="64"/>
      <c r="DJ71" s="64"/>
      <c r="DK71" s="64"/>
      <c r="DM71" s="19"/>
      <c r="DN71" s="20"/>
      <c r="DO71" s="21"/>
      <c r="DQ71" s="64"/>
      <c r="DR71" s="64"/>
      <c r="DS71" s="64"/>
      <c r="DU71" s="19"/>
      <c r="DV71" s="20"/>
      <c r="DW71" s="21"/>
      <c r="DY71" s="64"/>
      <c r="DZ71" s="64"/>
      <c r="EA71" s="64"/>
      <c r="EC71" s="19"/>
      <c r="ED71" s="20"/>
      <c r="EE71" s="21"/>
      <c r="EG71" s="64"/>
      <c r="EH71" s="64"/>
      <c r="EI71" s="64"/>
      <c r="EK71" s="19"/>
      <c r="EL71" s="20"/>
      <c r="EM71" s="21"/>
      <c r="EO71" s="64"/>
      <c r="EP71" s="64"/>
      <c r="EQ71" s="64"/>
    </row>
    <row r="72" spans="2:147" ht="15" thickTop="1" thickBot="1" x14ac:dyDescent="0.3">
      <c r="B72" s="86"/>
      <c r="C72" s="14">
        <v>43896</v>
      </c>
      <c r="E72" s="19"/>
      <c r="F72" s="20"/>
      <c r="G72" s="21"/>
      <c r="I72" s="64">
        <f t="shared" ref="I72:I135" si="10">SUM(E72:G72)</f>
        <v>0</v>
      </c>
      <c r="J72" s="64">
        <f>SUM($I$6:I72)</f>
        <v>3.25</v>
      </c>
      <c r="K72" s="64">
        <f>$J$4-$J$6:J72</f>
        <v>116</v>
      </c>
      <c r="M72" s="19"/>
      <c r="N72" s="20"/>
      <c r="O72" s="21"/>
      <c r="Q72" s="64">
        <f t="shared" ref="Q72:Q135" si="11">SUM(M72:O72)</f>
        <v>0</v>
      </c>
      <c r="R72" s="64">
        <f>SUM($Q$6:Q72)</f>
        <v>1.75</v>
      </c>
      <c r="S72" s="64">
        <f>$R$4-$R$6:R72</f>
        <v>88.75</v>
      </c>
      <c r="U72" s="19"/>
      <c r="V72" s="20"/>
      <c r="W72" s="21"/>
      <c r="Y72" s="64">
        <f t="shared" ref="Y72:Y135" si="12">SUM(U72:W72)</f>
        <v>0</v>
      </c>
      <c r="Z72" s="64">
        <f>SUM(Y$7:$Y71)</f>
        <v>3.5</v>
      </c>
      <c r="AA72" s="64">
        <f>$Z$4-$Z$6:Z72</f>
        <v>61.75</v>
      </c>
      <c r="AC72" s="19"/>
      <c r="AD72" s="20"/>
      <c r="AE72" s="21"/>
      <c r="AG72" s="64">
        <f t="shared" ref="AG72:AG135" si="13">SUM(AC72:AE72)</f>
        <v>0</v>
      </c>
      <c r="AH72" s="64">
        <f>SUM($AG$6:AG72)</f>
        <v>2.25</v>
      </c>
      <c r="AI72" s="64">
        <f>$AH$4-$AH$6:AH72</f>
        <v>45</v>
      </c>
      <c r="AK72" s="19"/>
      <c r="AL72" s="20"/>
      <c r="AM72" s="21"/>
      <c r="AO72" s="64">
        <f t="shared" ref="AO72:AO135" si="14">SUM(AK72:AM72)</f>
        <v>0</v>
      </c>
      <c r="AP72" s="64">
        <f>SUM($AO$6:AO72)</f>
        <v>1.5</v>
      </c>
      <c r="AQ72" s="64">
        <f>$AP$4-$AP$6:AP72</f>
        <v>43.25</v>
      </c>
      <c r="AS72" s="19"/>
      <c r="AT72" s="20"/>
      <c r="AU72" s="21"/>
      <c r="AW72" s="64">
        <f t="shared" ref="AW72:AW135" si="15">SUM(AS72:AU72)</f>
        <v>0</v>
      </c>
      <c r="AX72" s="64">
        <f>SUM($AW$6:AW72)</f>
        <v>3.25</v>
      </c>
      <c r="AY72" s="64">
        <f>$AX$4-$AX$6:AX72</f>
        <v>54.25</v>
      </c>
      <c r="BA72" s="19"/>
      <c r="BB72" s="20"/>
      <c r="BC72" s="21"/>
      <c r="BE72" s="64">
        <f t="shared" ref="BE72:BE135" si="16">SUM(BA72:BC72)</f>
        <v>0</v>
      </c>
      <c r="BF72" s="64">
        <f>SUM($BE$6:BE72)</f>
        <v>0.25</v>
      </c>
      <c r="BG72" s="64">
        <f>$BF$4-$BF$6:BF72</f>
        <v>30.5</v>
      </c>
      <c r="BI72" s="19"/>
      <c r="BJ72" s="20"/>
      <c r="BK72" s="21"/>
      <c r="BM72" s="64">
        <f t="shared" ref="BM72:BM135" si="17">SUM(BI72:BK72)</f>
        <v>0</v>
      </c>
      <c r="BN72" s="64">
        <f>SUM($BM$6:BM72)</f>
        <v>1</v>
      </c>
      <c r="BO72" s="64">
        <f>$BN$4-$BN$6:BN72</f>
        <v>24.5</v>
      </c>
      <c r="BQ72" s="19"/>
      <c r="BR72" s="20"/>
      <c r="BS72" s="21"/>
      <c r="BU72" s="64">
        <f t="shared" ref="BU72:BU135" si="18">SUM(BQ72:BS72)</f>
        <v>0</v>
      </c>
      <c r="BV72" s="64">
        <f>SUM($BU$6:BU72)</f>
        <v>0.5</v>
      </c>
      <c r="BW72" s="64">
        <f>$BV$4-$BV$6:BV72</f>
        <v>22.25</v>
      </c>
      <c r="BY72" s="19"/>
      <c r="BZ72" s="20"/>
      <c r="CA72" s="21"/>
      <c r="CC72" s="64">
        <f t="shared" ref="CC72:CC135" si="19">SUM(BY72:CA72)</f>
        <v>0</v>
      </c>
      <c r="CD72" s="64">
        <f>SUM($CC$6:CC72)</f>
        <v>0</v>
      </c>
      <c r="CE72" s="64">
        <f>$CD$4-$CD$6:CD72</f>
        <v>14</v>
      </c>
      <c r="CG72" s="19"/>
      <c r="CH72" s="20"/>
      <c r="CI72" s="21"/>
      <c r="CK72" s="64"/>
      <c r="CL72" s="64"/>
      <c r="CM72" s="64"/>
      <c r="CO72" s="19"/>
      <c r="CP72" s="20"/>
      <c r="CQ72" s="21"/>
      <c r="CS72" s="64"/>
      <c r="CT72" s="64"/>
      <c r="CU72" s="64"/>
      <c r="CW72" s="19"/>
      <c r="CX72" s="20"/>
      <c r="CY72" s="21"/>
      <c r="DA72" s="64"/>
      <c r="DB72" s="64"/>
      <c r="DC72" s="64"/>
      <c r="DE72" s="19"/>
      <c r="DF72" s="20"/>
      <c r="DG72" s="21"/>
      <c r="DI72" s="64"/>
      <c r="DJ72" s="64"/>
      <c r="DK72" s="64"/>
      <c r="DM72" s="19"/>
      <c r="DN72" s="20"/>
      <c r="DO72" s="21"/>
      <c r="DQ72" s="64"/>
      <c r="DR72" s="64"/>
      <c r="DS72" s="64"/>
      <c r="DU72" s="19"/>
      <c r="DV72" s="20"/>
      <c r="DW72" s="21"/>
      <c r="DY72" s="64"/>
      <c r="DZ72" s="64"/>
      <c r="EA72" s="64"/>
      <c r="EC72" s="19"/>
      <c r="ED72" s="20"/>
      <c r="EE72" s="21"/>
      <c r="EG72" s="64"/>
      <c r="EH72" s="64"/>
      <c r="EI72" s="64"/>
      <c r="EK72" s="19"/>
      <c r="EL72" s="20"/>
      <c r="EM72" s="21"/>
      <c r="EO72" s="64"/>
      <c r="EP72" s="64"/>
      <c r="EQ72" s="64"/>
    </row>
    <row r="73" spans="2:147" ht="15" thickTop="1" thickBot="1" x14ac:dyDescent="0.3">
      <c r="B73" s="86"/>
      <c r="C73" s="14">
        <v>43897</v>
      </c>
      <c r="E73" s="19"/>
      <c r="F73" s="20"/>
      <c r="G73" s="21"/>
      <c r="I73" s="64">
        <f t="shared" si="10"/>
        <v>0</v>
      </c>
      <c r="J73" s="64">
        <f>SUM($I$6:I73)</f>
        <v>3.25</v>
      </c>
      <c r="K73" s="64">
        <f>$J$4-$J$6:J73</f>
        <v>116</v>
      </c>
      <c r="M73" s="19"/>
      <c r="N73" s="20"/>
      <c r="O73" s="21"/>
      <c r="Q73" s="64">
        <f t="shared" si="11"/>
        <v>0</v>
      </c>
      <c r="R73" s="64">
        <f>SUM($Q$6:Q73)</f>
        <v>1.75</v>
      </c>
      <c r="S73" s="64">
        <f>$R$4-$R$6:R73</f>
        <v>88.75</v>
      </c>
      <c r="U73" s="19"/>
      <c r="V73" s="20"/>
      <c r="W73" s="21"/>
      <c r="Y73" s="64">
        <f t="shared" si="12"/>
        <v>0</v>
      </c>
      <c r="Z73" s="64">
        <f>SUM(Y$7:$Y72)</f>
        <v>3.5</v>
      </c>
      <c r="AA73" s="64">
        <f>$Z$4-$Z$6:Z73</f>
        <v>61.75</v>
      </c>
      <c r="AC73" s="19"/>
      <c r="AD73" s="20"/>
      <c r="AE73" s="21"/>
      <c r="AG73" s="64">
        <f t="shared" si="13"/>
        <v>0</v>
      </c>
      <c r="AH73" s="64">
        <f>SUM($AG$6:AG73)</f>
        <v>2.25</v>
      </c>
      <c r="AI73" s="64">
        <f>$AH$4-$AH$6:AH73</f>
        <v>45</v>
      </c>
      <c r="AK73" s="19"/>
      <c r="AL73" s="20"/>
      <c r="AM73" s="21"/>
      <c r="AO73" s="64">
        <f t="shared" si="14"/>
        <v>0</v>
      </c>
      <c r="AP73" s="64">
        <f>SUM($AO$6:AO73)</f>
        <v>1.5</v>
      </c>
      <c r="AQ73" s="64">
        <f>$AP$4-$AP$6:AP73</f>
        <v>43.25</v>
      </c>
      <c r="AS73" s="19"/>
      <c r="AT73" s="20"/>
      <c r="AU73" s="21"/>
      <c r="AW73" s="64">
        <f t="shared" si="15"/>
        <v>0</v>
      </c>
      <c r="AX73" s="64">
        <f>SUM($AW$6:AW73)</f>
        <v>3.25</v>
      </c>
      <c r="AY73" s="64">
        <f>$AX$4-$AX$6:AX73</f>
        <v>54.25</v>
      </c>
      <c r="BA73" s="19"/>
      <c r="BB73" s="20"/>
      <c r="BC73" s="21"/>
      <c r="BE73" s="64">
        <f t="shared" si="16"/>
        <v>0</v>
      </c>
      <c r="BF73" s="64">
        <f>SUM($BE$6:BE73)</f>
        <v>0.25</v>
      </c>
      <c r="BG73" s="64">
        <f>$BF$4-$BF$6:BF73</f>
        <v>30.5</v>
      </c>
      <c r="BI73" s="19"/>
      <c r="BJ73" s="20"/>
      <c r="BK73" s="21"/>
      <c r="BM73" s="64">
        <f t="shared" si="17"/>
        <v>0</v>
      </c>
      <c r="BN73" s="64">
        <f>SUM($BM$6:BM73)</f>
        <v>1</v>
      </c>
      <c r="BO73" s="64">
        <f>$BN$4-$BN$6:BN73</f>
        <v>24.5</v>
      </c>
      <c r="BQ73" s="19"/>
      <c r="BR73" s="20"/>
      <c r="BS73" s="21"/>
      <c r="BU73" s="64">
        <f t="shared" si="18"/>
        <v>0</v>
      </c>
      <c r="BV73" s="64">
        <f>SUM($BU$6:BU73)</f>
        <v>0.5</v>
      </c>
      <c r="BW73" s="64">
        <f>$BV$4-$BV$6:BV73</f>
        <v>22.25</v>
      </c>
      <c r="BY73" s="19"/>
      <c r="BZ73" s="20"/>
      <c r="CA73" s="21"/>
      <c r="CC73" s="64">
        <f t="shared" si="19"/>
        <v>0</v>
      </c>
      <c r="CD73" s="64">
        <f>SUM($CC$6:CC73)</f>
        <v>0</v>
      </c>
      <c r="CE73" s="64">
        <f>$CD$4-$CD$6:CD73</f>
        <v>14</v>
      </c>
      <c r="CG73" s="19"/>
      <c r="CH73" s="20"/>
      <c r="CI73" s="21"/>
      <c r="CK73" s="64"/>
      <c r="CL73" s="64"/>
      <c r="CM73" s="64"/>
      <c r="CO73" s="19"/>
      <c r="CP73" s="20"/>
      <c r="CQ73" s="21"/>
      <c r="CS73" s="64"/>
      <c r="CT73" s="64"/>
      <c r="CU73" s="64"/>
      <c r="CW73" s="19"/>
      <c r="CX73" s="20"/>
      <c r="CY73" s="21"/>
      <c r="DA73" s="64"/>
      <c r="DB73" s="64"/>
      <c r="DC73" s="64"/>
      <c r="DE73" s="19"/>
      <c r="DF73" s="20"/>
      <c r="DG73" s="21"/>
      <c r="DI73" s="64"/>
      <c r="DJ73" s="64"/>
      <c r="DK73" s="64"/>
      <c r="DM73" s="19"/>
      <c r="DN73" s="20"/>
      <c r="DO73" s="21"/>
      <c r="DQ73" s="64"/>
      <c r="DR73" s="64"/>
      <c r="DS73" s="64"/>
      <c r="DU73" s="19"/>
      <c r="DV73" s="20"/>
      <c r="DW73" s="21"/>
      <c r="DY73" s="64"/>
      <c r="DZ73" s="64"/>
      <c r="EA73" s="64"/>
      <c r="EC73" s="19"/>
      <c r="ED73" s="20"/>
      <c r="EE73" s="21"/>
      <c r="EG73" s="64"/>
      <c r="EH73" s="64"/>
      <c r="EI73" s="64"/>
      <c r="EK73" s="19"/>
      <c r="EL73" s="20"/>
      <c r="EM73" s="21"/>
      <c r="EO73" s="64"/>
      <c r="EP73" s="64"/>
      <c r="EQ73" s="64"/>
    </row>
    <row r="74" spans="2:147" ht="15" thickTop="1" thickBot="1" x14ac:dyDescent="0.3">
      <c r="B74" s="86"/>
      <c r="C74" s="14">
        <v>43898</v>
      </c>
      <c r="E74" s="19"/>
      <c r="F74" s="20"/>
      <c r="G74" s="21"/>
      <c r="I74" s="64">
        <f t="shared" si="10"/>
        <v>0</v>
      </c>
      <c r="J74" s="64">
        <f>SUM($I$6:I74)</f>
        <v>3.25</v>
      </c>
      <c r="K74" s="64">
        <f>$J$4-$J$6:J74</f>
        <v>116</v>
      </c>
      <c r="M74" s="19"/>
      <c r="N74" s="20"/>
      <c r="O74" s="21"/>
      <c r="Q74" s="64">
        <f t="shared" si="11"/>
        <v>0</v>
      </c>
      <c r="R74" s="64">
        <f>SUM($Q$6:Q74)</f>
        <v>1.75</v>
      </c>
      <c r="S74" s="64">
        <f>$R$4-$R$6:R74</f>
        <v>88.75</v>
      </c>
      <c r="U74" s="19"/>
      <c r="V74" s="20">
        <v>0.25</v>
      </c>
      <c r="W74" s="21"/>
      <c r="Y74" s="64">
        <f t="shared" si="12"/>
        <v>0.25</v>
      </c>
      <c r="Z74" s="64">
        <f>SUM(Y$7:$Y73)</f>
        <v>3.5</v>
      </c>
      <c r="AA74" s="64">
        <f>$Z$4-$Z$6:Z74</f>
        <v>61.75</v>
      </c>
      <c r="AC74" s="19"/>
      <c r="AD74" s="20"/>
      <c r="AE74" s="21"/>
      <c r="AG74" s="64">
        <f t="shared" si="13"/>
        <v>0</v>
      </c>
      <c r="AH74" s="64">
        <f>SUM($AG$6:AG74)</f>
        <v>2.25</v>
      </c>
      <c r="AI74" s="64">
        <f>$AH$4-$AH$6:AH74</f>
        <v>45</v>
      </c>
      <c r="AK74" s="19"/>
      <c r="AL74" s="20"/>
      <c r="AM74" s="21"/>
      <c r="AO74" s="64">
        <f t="shared" si="14"/>
        <v>0</v>
      </c>
      <c r="AP74" s="64">
        <f>SUM($AO$6:AO74)</f>
        <v>1.5</v>
      </c>
      <c r="AQ74" s="64">
        <f>$AP$4-$AP$6:AP74</f>
        <v>43.25</v>
      </c>
      <c r="AS74" s="19"/>
      <c r="AT74" s="20">
        <v>1</v>
      </c>
      <c r="AU74" s="21"/>
      <c r="AW74" s="64">
        <f t="shared" si="15"/>
        <v>1</v>
      </c>
      <c r="AX74" s="64">
        <f>SUM($AW$6:AW74)</f>
        <v>4.25</v>
      </c>
      <c r="AY74" s="64">
        <f>$AX$4-$AX$6:AX74</f>
        <v>53.25</v>
      </c>
      <c r="BA74" s="19"/>
      <c r="BB74" s="20"/>
      <c r="BC74" s="21"/>
      <c r="BE74" s="64">
        <f t="shared" si="16"/>
        <v>0</v>
      </c>
      <c r="BF74" s="64">
        <f>SUM($BE$6:BE74)</f>
        <v>0.25</v>
      </c>
      <c r="BG74" s="64">
        <f>$BF$4-$BF$6:BF74</f>
        <v>30.5</v>
      </c>
      <c r="BI74" s="19"/>
      <c r="BJ74" s="20"/>
      <c r="BK74" s="21"/>
      <c r="BM74" s="64">
        <f t="shared" si="17"/>
        <v>0</v>
      </c>
      <c r="BN74" s="64">
        <f>SUM($BM$6:BM74)</f>
        <v>1</v>
      </c>
      <c r="BO74" s="64">
        <f>$BN$4-$BN$6:BN74</f>
        <v>24.5</v>
      </c>
      <c r="BQ74" s="19"/>
      <c r="BR74" s="20"/>
      <c r="BS74" s="21"/>
      <c r="BU74" s="64">
        <f t="shared" si="18"/>
        <v>0</v>
      </c>
      <c r="BV74" s="64">
        <f>SUM($BU$6:BU74)</f>
        <v>0.5</v>
      </c>
      <c r="BW74" s="64">
        <f>$BV$4-$BV$6:BV74</f>
        <v>22.25</v>
      </c>
      <c r="BY74" s="19"/>
      <c r="BZ74" s="20"/>
      <c r="CA74" s="21"/>
      <c r="CC74" s="64">
        <f t="shared" si="19"/>
        <v>0</v>
      </c>
      <c r="CD74" s="64">
        <f>SUM($CC$6:CC74)</f>
        <v>0</v>
      </c>
      <c r="CE74" s="64">
        <f>$CD$4-$CD$6:CD74</f>
        <v>14</v>
      </c>
      <c r="CG74" s="19"/>
      <c r="CH74" s="20"/>
      <c r="CI74" s="21"/>
      <c r="CK74" s="64"/>
      <c r="CL74" s="64"/>
      <c r="CM74" s="64"/>
      <c r="CO74" s="19"/>
      <c r="CP74" s="20"/>
      <c r="CQ74" s="21"/>
      <c r="CS74" s="64"/>
      <c r="CT74" s="64"/>
      <c r="CU74" s="64"/>
      <c r="CW74" s="19"/>
      <c r="CX74" s="20"/>
      <c r="CY74" s="21"/>
      <c r="DA74" s="64"/>
      <c r="DB74" s="64"/>
      <c r="DC74" s="64"/>
      <c r="DE74" s="19"/>
      <c r="DF74" s="20"/>
      <c r="DG74" s="21"/>
      <c r="DI74" s="64"/>
      <c r="DJ74" s="64"/>
      <c r="DK74" s="64"/>
      <c r="DM74" s="19"/>
      <c r="DN74" s="20"/>
      <c r="DO74" s="21"/>
      <c r="DQ74" s="64"/>
      <c r="DR74" s="64"/>
      <c r="DS74" s="64"/>
      <c r="DU74" s="19"/>
      <c r="DV74" s="20"/>
      <c r="DW74" s="21"/>
      <c r="DY74" s="64"/>
      <c r="DZ74" s="64"/>
      <c r="EA74" s="64"/>
      <c r="EC74" s="19"/>
      <c r="ED74" s="20"/>
      <c r="EE74" s="21"/>
      <c r="EG74" s="64"/>
      <c r="EH74" s="64"/>
      <c r="EI74" s="64"/>
      <c r="EK74" s="19"/>
      <c r="EL74" s="20"/>
      <c r="EM74" s="21"/>
      <c r="EO74" s="64"/>
      <c r="EP74" s="64"/>
      <c r="EQ74" s="64"/>
    </row>
    <row r="75" spans="2:147" ht="15" thickTop="1" thickBot="1" x14ac:dyDescent="0.3">
      <c r="B75" s="86"/>
      <c r="C75" s="14">
        <v>43899</v>
      </c>
      <c r="E75" s="19"/>
      <c r="F75" s="20"/>
      <c r="G75" s="21"/>
      <c r="I75" s="64">
        <f t="shared" si="10"/>
        <v>0</v>
      </c>
      <c r="J75" s="64">
        <f>SUM($I$6:I75)</f>
        <v>3.25</v>
      </c>
      <c r="K75" s="64">
        <f>$J$4-$J$6:J75</f>
        <v>116</v>
      </c>
      <c r="M75" s="19"/>
      <c r="N75" s="20"/>
      <c r="O75" s="21"/>
      <c r="Q75" s="64">
        <f t="shared" si="11"/>
        <v>0</v>
      </c>
      <c r="R75" s="64">
        <f>SUM($Q$6:Q75)</f>
        <v>1.75</v>
      </c>
      <c r="S75" s="64">
        <f>$R$4-$R$6:R75</f>
        <v>88.75</v>
      </c>
      <c r="U75" s="19"/>
      <c r="V75" s="20">
        <v>1</v>
      </c>
      <c r="W75" s="21"/>
      <c r="Y75" s="64">
        <f t="shared" si="12"/>
        <v>1</v>
      </c>
      <c r="Z75" s="64">
        <f>SUM(Y$7:$Y74)</f>
        <v>3.75</v>
      </c>
      <c r="AA75" s="64">
        <f>$Z$4-$Z$6:Z75</f>
        <v>61.5</v>
      </c>
      <c r="AC75" s="19"/>
      <c r="AD75" s="20"/>
      <c r="AE75" s="21"/>
      <c r="AG75" s="64">
        <f t="shared" si="13"/>
        <v>0</v>
      </c>
      <c r="AH75" s="64">
        <f>SUM($AG$6:AG75)</f>
        <v>2.25</v>
      </c>
      <c r="AI75" s="64">
        <f>$AH$4-$AH$6:AH75</f>
        <v>45</v>
      </c>
      <c r="AK75" s="19"/>
      <c r="AL75" s="20">
        <v>1</v>
      </c>
      <c r="AM75" s="21"/>
      <c r="AO75" s="64">
        <f t="shared" si="14"/>
        <v>1</v>
      </c>
      <c r="AP75" s="64">
        <f>SUM($AO$6:AO75)</f>
        <v>2.5</v>
      </c>
      <c r="AQ75" s="64">
        <f>$AP$4-$AP$6:AP75</f>
        <v>42.25</v>
      </c>
      <c r="AS75" s="19"/>
      <c r="AT75" s="20">
        <v>1</v>
      </c>
      <c r="AU75" s="21"/>
      <c r="AW75" s="64">
        <f t="shared" si="15"/>
        <v>1</v>
      </c>
      <c r="AX75" s="64">
        <f>SUM($AW$6:AW75)</f>
        <v>5.25</v>
      </c>
      <c r="AY75" s="64">
        <f>$AX$4-$AX$6:AX75</f>
        <v>52.25</v>
      </c>
      <c r="BA75" s="19"/>
      <c r="BB75" s="20"/>
      <c r="BC75" s="21"/>
      <c r="BE75" s="64">
        <f t="shared" si="16"/>
        <v>0</v>
      </c>
      <c r="BF75" s="64">
        <f>SUM($BE$6:BE75)</f>
        <v>0.25</v>
      </c>
      <c r="BG75" s="64">
        <f>$BF$4-$BF$6:BF75</f>
        <v>30.5</v>
      </c>
      <c r="BI75" s="19"/>
      <c r="BJ75" s="20"/>
      <c r="BK75" s="21"/>
      <c r="BM75" s="64">
        <f t="shared" si="17"/>
        <v>0</v>
      </c>
      <c r="BN75" s="64">
        <f>SUM($BM$6:BM75)</f>
        <v>1</v>
      </c>
      <c r="BO75" s="64">
        <f>$BN$4-$BN$6:BN75</f>
        <v>24.5</v>
      </c>
      <c r="BQ75" s="19"/>
      <c r="BR75" s="20"/>
      <c r="BS75" s="21"/>
      <c r="BU75" s="64">
        <f t="shared" si="18"/>
        <v>0</v>
      </c>
      <c r="BV75" s="64">
        <f>SUM($BU$6:BU75)</f>
        <v>0.5</v>
      </c>
      <c r="BW75" s="64">
        <f>$BV$4-$BV$6:BV75</f>
        <v>22.25</v>
      </c>
      <c r="BY75" s="19"/>
      <c r="BZ75" s="20"/>
      <c r="CA75" s="21"/>
      <c r="CC75" s="64">
        <f t="shared" si="19"/>
        <v>0</v>
      </c>
      <c r="CD75" s="64">
        <f>SUM($CC$6:CC75)</f>
        <v>0</v>
      </c>
      <c r="CE75" s="64">
        <f>$CD$4-$CD$6:CD75</f>
        <v>14</v>
      </c>
      <c r="CG75" s="19"/>
      <c r="CH75" s="20"/>
      <c r="CI75" s="21"/>
      <c r="CK75" s="64"/>
      <c r="CL75" s="64"/>
      <c r="CM75" s="64"/>
      <c r="CO75" s="19"/>
      <c r="CP75" s="20"/>
      <c r="CQ75" s="21"/>
      <c r="CS75" s="64"/>
      <c r="CT75" s="64"/>
      <c r="CU75" s="64"/>
      <c r="CW75" s="19"/>
      <c r="CX75" s="20"/>
      <c r="CY75" s="21"/>
      <c r="DA75" s="64"/>
      <c r="DB75" s="64"/>
      <c r="DC75" s="64"/>
      <c r="DE75" s="19"/>
      <c r="DF75" s="20"/>
      <c r="DG75" s="21"/>
      <c r="DI75" s="64"/>
      <c r="DJ75" s="64"/>
      <c r="DK75" s="64"/>
      <c r="DM75" s="19"/>
      <c r="DN75" s="20"/>
      <c r="DO75" s="21"/>
      <c r="DQ75" s="64"/>
      <c r="DR75" s="64"/>
      <c r="DS75" s="64"/>
      <c r="DU75" s="19"/>
      <c r="DV75" s="20"/>
      <c r="DW75" s="21"/>
      <c r="DY75" s="64"/>
      <c r="DZ75" s="64"/>
      <c r="EA75" s="64"/>
      <c r="EC75" s="19"/>
      <c r="ED75" s="20"/>
      <c r="EE75" s="21"/>
      <c r="EG75" s="64"/>
      <c r="EH75" s="64"/>
      <c r="EI75" s="64"/>
      <c r="EK75" s="19"/>
      <c r="EL75" s="20"/>
      <c r="EM75" s="21"/>
      <c r="EO75" s="64"/>
      <c r="EP75" s="64"/>
      <c r="EQ75" s="64"/>
    </row>
    <row r="76" spans="2:147" ht="15" thickTop="1" thickBot="1" x14ac:dyDescent="0.3">
      <c r="B76" s="86"/>
      <c r="C76" s="14">
        <v>43900</v>
      </c>
      <c r="E76" s="19"/>
      <c r="F76" s="20"/>
      <c r="G76" s="21"/>
      <c r="I76" s="64">
        <f t="shared" si="10"/>
        <v>0</v>
      </c>
      <c r="J76" s="64">
        <f>SUM($I$6:I76)</f>
        <v>3.25</v>
      </c>
      <c r="K76" s="64">
        <f>$J$4-$J$6:J76</f>
        <v>116</v>
      </c>
      <c r="M76" s="19"/>
      <c r="N76" s="20"/>
      <c r="O76" s="21"/>
      <c r="Q76" s="64">
        <f t="shared" si="11"/>
        <v>0</v>
      </c>
      <c r="R76" s="64">
        <f>SUM($Q$6:Q76)</f>
        <v>1.75</v>
      </c>
      <c r="S76" s="64">
        <f>$R$4-$R$6:R76</f>
        <v>88.75</v>
      </c>
      <c r="U76" s="19"/>
      <c r="V76" s="20"/>
      <c r="W76" s="21"/>
      <c r="Y76" s="64">
        <f t="shared" si="12"/>
        <v>0</v>
      </c>
      <c r="Z76" s="64">
        <f>SUM(Y$7:$Y75)</f>
        <v>4.75</v>
      </c>
      <c r="AA76" s="64">
        <f>$Z$4-$Z$6:Z76</f>
        <v>60.5</v>
      </c>
      <c r="AC76" s="19"/>
      <c r="AD76" s="20"/>
      <c r="AE76" s="21"/>
      <c r="AG76" s="64">
        <f t="shared" si="13"/>
        <v>0</v>
      </c>
      <c r="AH76" s="64">
        <f>SUM($AG$6:AG76)</f>
        <v>2.25</v>
      </c>
      <c r="AI76" s="64">
        <f>$AH$4-$AH$6:AH76</f>
        <v>45</v>
      </c>
      <c r="AK76" s="19"/>
      <c r="AL76" s="20"/>
      <c r="AM76" s="21"/>
      <c r="AO76" s="64">
        <f t="shared" si="14"/>
        <v>0</v>
      </c>
      <c r="AP76" s="64">
        <f>SUM($AO$6:AO76)</f>
        <v>2.5</v>
      </c>
      <c r="AQ76" s="64">
        <f>$AP$4-$AP$6:AP76</f>
        <v>42.25</v>
      </c>
      <c r="AS76" s="19"/>
      <c r="AT76" s="20">
        <v>0.25</v>
      </c>
      <c r="AU76" s="21"/>
      <c r="AW76" s="64">
        <f t="shared" si="15"/>
        <v>0.25</v>
      </c>
      <c r="AX76" s="64">
        <f>SUM($AW$6:AW76)</f>
        <v>5.5</v>
      </c>
      <c r="AY76" s="64">
        <f>$AX$4-$AX$6:AX76</f>
        <v>52</v>
      </c>
      <c r="BA76" s="19"/>
      <c r="BB76" s="20"/>
      <c r="BC76" s="21"/>
      <c r="BE76" s="64">
        <f t="shared" si="16"/>
        <v>0</v>
      </c>
      <c r="BF76" s="64">
        <f>SUM($BE$6:BE76)</f>
        <v>0.25</v>
      </c>
      <c r="BG76" s="64">
        <f>$BF$4-$BF$6:BF76</f>
        <v>30.5</v>
      </c>
      <c r="BI76" s="19"/>
      <c r="BJ76" s="20"/>
      <c r="BK76" s="21"/>
      <c r="BM76" s="64">
        <f t="shared" si="17"/>
        <v>0</v>
      </c>
      <c r="BN76" s="64">
        <f>SUM($BM$6:BM76)</f>
        <v>1</v>
      </c>
      <c r="BO76" s="64">
        <f>$BN$4-$BN$6:BN76</f>
        <v>24.5</v>
      </c>
      <c r="BQ76" s="19"/>
      <c r="BR76" s="20"/>
      <c r="BS76" s="21"/>
      <c r="BU76" s="64">
        <f t="shared" si="18"/>
        <v>0</v>
      </c>
      <c r="BV76" s="64">
        <f>SUM($BU$6:BU76)</f>
        <v>0.5</v>
      </c>
      <c r="BW76" s="64">
        <f>$BV$4-$BV$6:BV76</f>
        <v>22.25</v>
      </c>
      <c r="BY76" s="19"/>
      <c r="BZ76" s="20"/>
      <c r="CA76" s="21"/>
      <c r="CC76" s="64">
        <f t="shared" si="19"/>
        <v>0</v>
      </c>
      <c r="CD76" s="64">
        <f>SUM($CC$6:CC76)</f>
        <v>0</v>
      </c>
      <c r="CE76" s="64">
        <f>$CD$4-$CD$6:CD76</f>
        <v>14</v>
      </c>
      <c r="CG76" s="19"/>
      <c r="CH76" s="20"/>
      <c r="CI76" s="21"/>
      <c r="CK76" s="64"/>
      <c r="CL76" s="64"/>
      <c r="CM76" s="64"/>
      <c r="CO76" s="19"/>
      <c r="CP76" s="20"/>
      <c r="CQ76" s="21"/>
      <c r="CS76" s="64"/>
      <c r="CT76" s="64"/>
      <c r="CU76" s="64"/>
      <c r="CW76" s="19"/>
      <c r="CX76" s="20"/>
      <c r="CY76" s="21"/>
      <c r="DA76" s="64"/>
      <c r="DB76" s="64"/>
      <c r="DC76" s="64"/>
      <c r="DE76" s="19"/>
      <c r="DF76" s="20"/>
      <c r="DG76" s="21"/>
      <c r="DI76" s="64"/>
      <c r="DJ76" s="64"/>
      <c r="DK76" s="64"/>
      <c r="DM76" s="19"/>
      <c r="DN76" s="20"/>
      <c r="DO76" s="21"/>
      <c r="DQ76" s="64"/>
      <c r="DR76" s="64"/>
      <c r="DS76" s="64"/>
      <c r="DU76" s="19"/>
      <c r="DV76" s="20"/>
      <c r="DW76" s="21"/>
      <c r="DY76" s="64"/>
      <c r="DZ76" s="64"/>
      <c r="EA76" s="64"/>
      <c r="EC76" s="19"/>
      <c r="ED76" s="20"/>
      <c r="EE76" s="21"/>
      <c r="EG76" s="64"/>
      <c r="EH76" s="64"/>
      <c r="EI76" s="64"/>
      <c r="EK76" s="19"/>
      <c r="EL76" s="20"/>
      <c r="EM76" s="21"/>
      <c r="EO76" s="64"/>
      <c r="EP76" s="64"/>
      <c r="EQ76" s="64"/>
    </row>
    <row r="77" spans="2:147" ht="15" thickTop="1" thickBot="1" x14ac:dyDescent="0.3">
      <c r="B77" s="86"/>
      <c r="C77" s="14">
        <v>43901</v>
      </c>
      <c r="E77" s="19"/>
      <c r="F77" s="20"/>
      <c r="G77" s="21"/>
      <c r="I77" s="64">
        <f t="shared" si="10"/>
        <v>0</v>
      </c>
      <c r="J77" s="64">
        <f>SUM($I$6:I77)</f>
        <v>3.25</v>
      </c>
      <c r="K77" s="64">
        <f>$J$4-$J$6:J77</f>
        <v>116</v>
      </c>
      <c r="M77" s="19"/>
      <c r="N77" s="20"/>
      <c r="O77" s="21"/>
      <c r="Q77" s="64">
        <f t="shared" si="11"/>
        <v>0</v>
      </c>
      <c r="R77" s="64">
        <f>SUM($Q$6:Q77)</f>
        <v>1.75</v>
      </c>
      <c r="S77" s="64">
        <f>$R$4-$R$6:R77</f>
        <v>88.75</v>
      </c>
      <c r="U77" s="19"/>
      <c r="V77" s="20"/>
      <c r="W77" s="21"/>
      <c r="Y77" s="64">
        <f t="shared" si="12"/>
        <v>0</v>
      </c>
      <c r="Z77" s="64">
        <f>SUM(Y$7:$Y76)</f>
        <v>4.75</v>
      </c>
      <c r="AA77" s="64">
        <f>$Z$4-$Z$6:Z77</f>
        <v>60.5</v>
      </c>
      <c r="AC77" s="19"/>
      <c r="AD77" s="20"/>
      <c r="AE77" s="21"/>
      <c r="AG77" s="64">
        <f t="shared" si="13"/>
        <v>0</v>
      </c>
      <c r="AH77" s="64">
        <f>SUM($AG$6:AG77)</f>
        <v>2.25</v>
      </c>
      <c r="AI77" s="64">
        <f>$AH$4-$AH$6:AH77</f>
        <v>45</v>
      </c>
      <c r="AK77" s="19"/>
      <c r="AL77" s="20"/>
      <c r="AM77" s="21"/>
      <c r="AO77" s="64">
        <f t="shared" si="14"/>
        <v>0</v>
      </c>
      <c r="AP77" s="64">
        <f>SUM($AO$6:AO77)</f>
        <v>2.5</v>
      </c>
      <c r="AQ77" s="64">
        <f>$AP$4-$AP$6:AP77</f>
        <v>42.25</v>
      </c>
      <c r="AS77" s="19"/>
      <c r="AT77" s="59">
        <v>0.25</v>
      </c>
      <c r="AU77" s="21"/>
      <c r="AW77" s="64">
        <f t="shared" si="15"/>
        <v>0.25</v>
      </c>
      <c r="AX77" s="64">
        <f>SUM($AW$6:AW77)</f>
        <v>5.75</v>
      </c>
      <c r="AY77" s="64">
        <f>$AX$4-$AX$6:AX77</f>
        <v>51.75</v>
      </c>
      <c r="BA77" s="19"/>
      <c r="BB77" s="20"/>
      <c r="BC77" s="21"/>
      <c r="BE77" s="64">
        <f t="shared" si="16"/>
        <v>0</v>
      </c>
      <c r="BF77" s="64">
        <f>SUM($BE$6:BE77)</f>
        <v>0.25</v>
      </c>
      <c r="BG77" s="64">
        <f>$BF$4-$BF$6:BF77</f>
        <v>30.5</v>
      </c>
      <c r="BI77" s="19"/>
      <c r="BJ77" s="20"/>
      <c r="BK77" s="21"/>
      <c r="BM77" s="64">
        <f t="shared" si="17"/>
        <v>0</v>
      </c>
      <c r="BN77" s="64">
        <f>SUM($BM$6:BM77)</f>
        <v>1</v>
      </c>
      <c r="BO77" s="64">
        <f>$BN$4-$BN$6:BN77</f>
        <v>24.5</v>
      </c>
      <c r="BQ77" s="19"/>
      <c r="BR77" s="20"/>
      <c r="BS77" s="21"/>
      <c r="BU77" s="64">
        <f t="shared" si="18"/>
        <v>0</v>
      </c>
      <c r="BV77" s="64">
        <f>SUM($BU$6:BU77)</f>
        <v>0.5</v>
      </c>
      <c r="BW77" s="64">
        <f>$BV$4-$BV$6:BV77</f>
        <v>22.25</v>
      </c>
      <c r="BY77" s="19"/>
      <c r="BZ77" s="20"/>
      <c r="CA77" s="21"/>
      <c r="CC77" s="64">
        <f t="shared" si="19"/>
        <v>0</v>
      </c>
      <c r="CD77" s="64">
        <f>SUM($CC$6:CC77)</f>
        <v>0</v>
      </c>
      <c r="CE77" s="64">
        <f>$CD$4-$CD$6:CD77</f>
        <v>14</v>
      </c>
      <c r="CG77" s="19"/>
      <c r="CH77" s="20"/>
      <c r="CI77" s="21"/>
      <c r="CK77" s="64"/>
      <c r="CL77" s="64"/>
      <c r="CM77" s="64"/>
      <c r="CO77" s="19"/>
      <c r="CP77" s="20"/>
      <c r="CQ77" s="21"/>
      <c r="CS77" s="64"/>
      <c r="CT77" s="64"/>
      <c r="CU77" s="64"/>
      <c r="CW77" s="19"/>
      <c r="CX77" s="20"/>
      <c r="CY77" s="21"/>
      <c r="DA77" s="64"/>
      <c r="DB77" s="64"/>
      <c r="DC77" s="64"/>
      <c r="DE77" s="19"/>
      <c r="DF77" s="20"/>
      <c r="DG77" s="21"/>
      <c r="DI77" s="64"/>
      <c r="DJ77" s="64"/>
      <c r="DK77" s="64"/>
      <c r="DM77" s="19"/>
      <c r="DN77" s="20"/>
      <c r="DO77" s="21"/>
      <c r="DQ77" s="64"/>
      <c r="DR77" s="64"/>
      <c r="DS77" s="64"/>
      <c r="DU77" s="19"/>
      <c r="DV77" s="20"/>
      <c r="DW77" s="21"/>
      <c r="DY77" s="64"/>
      <c r="DZ77" s="64"/>
      <c r="EA77" s="64"/>
      <c r="EC77" s="19"/>
      <c r="ED77" s="20"/>
      <c r="EE77" s="21"/>
      <c r="EG77" s="64"/>
      <c r="EH77" s="64"/>
      <c r="EI77" s="64"/>
      <c r="EK77" s="19"/>
      <c r="EL77" s="20"/>
      <c r="EM77" s="21"/>
      <c r="EO77" s="64"/>
      <c r="EP77" s="64"/>
      <c r="EQ77" s="64"/>
    </row>
    <row r="78" spans="2:147" ht="15" thickTop="1" thickBot="1" x14ac:dyDescent="0.3">
      <c r="B78" s="86"/>
      <c r="C78" s="14">
        <v>43902</v>
      </c>
      <c r="E78" s="19"/>
      <c r="F78" s="20"/>
      <c r="G78" s="21"/>
      <c r="I78" s="64">
        <f t="shared" si="10"/>
        <v>0</v>
      </c>
      <c r="J78" s="64">
        <f>SUM($I$6:I78)</f>
        <v>3.25</v>
      </c>
      <c r="K78" s="64">
        <f>$J$4-$J$6:J78</f>
        <v>116</v>
      </c>
      <c r="M78" s="19"/>
      <c r="N78" s="20"/>
      <c r="O78" s="21"/>
      <c r="Q78" s="64">
        <f t="shared" si="11"/>
        <v>0</v>
      </c>
      <c r="R78" s="64">
        <f>SUM($Q$6:Q78)</f>
        <v>1.75</v>
      </c>
      <c r="S78" s="64">
        <f>$R$4-$R$6:R78</f>
        <v>88.75</v>
      </c>
      <c r="U78" s="19"/>
      <c r="V78" s="20"/>
      <c r="W78" s="21"/>
      <c r="Y78" s="64">
        <f t="shared" si="12"/>
        <v>0</v>
      </c>
      <c r="Z78" s="64">
        <f>SUM(Y$7:$Y77)</f>
        <v>4.75</v>
      </c>
      <c r="AA78" s="64">
        <f>$Z$4-$Z$6:Z78</f>
        <v>60.5</v>
      </c>
      <c r="AC78" s="19"/>
      <c r="AD78" s="20"/>
      <c r="AE78" s="21"/>
      <c r="AG78" s="64">
        <f t="shared" si="13"/>
        <v>0</v>
      </c>
      <c r="AH78" s="64">
        <f>SUM($AG$6:AG78)</f>
        <v>2.25</v>
      </c>
      <c r="AI78" s="64">
        <f>$AH$4-$AH$6:AH78</f>
        <v>45</v>
      </c>
      <c r="AK78" s="19"/>
      <c r="AL78" s="20"/>
      <c r="AM78" s="21"/>
      <c r="AO78" s="64">
        <f t="shared" si="14"/>
        <v>0</v>
      </c>
      <c r="AP78" s="64">
        <f>SUM($AO$6:AO78)</f>
        <v>2.5</v>
      </c>
      <c r="AQ78" s="64">
        <f>$AP$4-$AP$6:AP78</f>
        <v>42.25</v>
      </c>
      <c r="AS78" s="19"/>
      <c r="AT78" s="20"/>
      <c r="AU78" s="21"/>
      <c r="AW78" s="64">
        <f t="shared" si="15"/>
        <v>0</v>
      </c>
      <c r="AX78" s="64">
        <f>SUM($AW$6:AW78)</f>
        <v>5.75</v>
      </c>
      <c r="AY78" s="64">
        <f>$AX$4-$AX$6:AX78</f>
        <v>51.75</v>
      </c>
      <c r="BA78" s="19"/>
      <c r="BB78" s="20"/>
      <c r="BC78" s="21"/>
      <c r="BE78" s="64">
        <f t="shared" si="16"/>
        <v>0</v>
      </c>
      <c r="BF78" s="64">
        <f>SUM($BE$6:BE78)</f>
        <v>0.25</v>
      </c>
      <c r="BG78" s="64">
        <f>$BF$4-$BF$6:BF78</f>
        <v>30.5</v>
      </c>
      <c r="BI78" s="19"/>
      <c r="BJ78" s="20"/>
      <c r="BK78" s="21"/>
      <c r="BM78" s="64">
        <f t="shared" si="17"/>
        <v>0</v>
      </c>
      <c r="BN78" s="64">
        <f>SUM($BM$6:BM78)</f>
        <v>1</v>
      </c>
      <c r="BO78" s="64">
        <f>$BN$4-$BN$6:BN78</f>
        <v>24.5</v>
      </c>
      <c r="BQ78" s="19"/>
      <c r="BR78" s="20"/>
      <c r="BS78" s="21"/>
      <c r="BU78" s="64">
        <f t="shared" si="18"/>
        <v>0</v>
      </c>
      <c r="BV78" s="64">
        <f>SUM($BU$6:BU78)</f>
        <v>0.5</v>
      </c>
      <c r="BW78" s="64">
        <f>$BV$4-$BV$6:BV78</f>
        <v>22.25</v>
      </c>
      <c r="BY78" s="19"/>
      <c r="BZ78" s="20"/>
      <c r="CA78" s="21"/>
      <c r="CC78" s="64">
        <f t="shared" si="19"/>
        <v>0</v>
      </c>
      <c r="CD78" s="64">
        <f>SUM($CC$6:CC78)</f>
        <v>0</v>
      </c>
      <c r="CE78" s="64">
        <f>$CD$4-$CD$6:CD78</f>
        <v>14</v>
      </c>
      <c r="CG78" s="19"/>
      <c r="CH78" s="20"/>
      <c r="CI78" s="21"/>
      <c r="CK78" s="64"/>
      <c r="CL78" s="64"/>
      <c r="CM78" s="64"/>
      <c r="CO78" s="19"/>
      <c r="CP78" s="20"/>
      <c r="CQ78" s="21"/>
      <c r="CS78" s="64"/>
      <c r="CT78" s="64"/>
      <c r="CU78" s="64"/>
      <c r="CW78" s="19"/>
      <c r="CX78" s="20"/>
      <c r="CY78" s="21"/>
      <c r="DA78" s="64"/>
      <c r="DB78" s="64"/>
      <c r="DC78" s="64"/>
      <c r="DE78" s="19"/>
      <c r="DF78" s="20"/>
      <c r="DG78" s="21"/>
      <c r="DI78" s="64"/>
      <c r="DJ78" s="64"/>
      <c r="DK78" s="64"/>
      <c r="DM78" s="19"/>
      <c r="DN78" s="20"/>
      <c r="DO78" s="21"/>
      <c r="DQ78" s="64"/>
      <c r="DR78" s="64"/>
      <c r="DS78" s="64"/>
      <c r="DU78" s="19"/>
      <c r="DV78" s="20"/>
      <c r="DW78" s="21"/>
      <c r="DY78" s="64"/>
      <c r="DZ78" s="64"/>
      <c r="EA78" s="64"/>
      <c r="EC78" s="19"/>
      <c r="ED78" s="20"/>
      <c r="EE78" s="21"/>
      <c r="EG78" s="64"/>
      <c r="EH78" s="64"/>
      <c r="EI78" s="64"/>
      <c r="EK78" s="19"/>
      <c r="EL78" s="20"/>
      <c r="EM78" s="21"/>
      <c r="EO78" s="64"/>
      <c r="EP78" s="64"/>
      <c r="EQ78" s="64"/>
    </row>
    <row r="79" spans="2:147" ht="15" thickTop="1" thickBot="1" x14ac:dyDescent="0.3">
      <c r="B79" s="86"/>
      <c r="C79" s="14">
        <v>43903</v>
      </c>
      <c r="E79" s="19"/>
      <c r="F79" s="20"/>
      <c r="G79" s="21"/>
      <c r="I79" s="64">
        <f t="shared" si="10"/>
        <v>0</v>
      </c>
      <c r="J79" s="64">
        <f>SUM($I$6:I79)</f>
        <v>3.25</v>
      </c>
      <c r="K79" s="64">
        <f>$J$4-$J$6:J79</f>
        <v>116</v>
      </c>
      <c r="M79" s="19"/>
      <c r="N79" s="20"/>
      <c r="O79" s="21"/>
      <c r="Q79" s="64">
        <f t="shared" si="11"/>
        <v>0</v>
      </c>
      <c r="R79" s="64">
        <f>SUM($Q$6:Q79)</f>
        <v>1.75</v>
      </c>
      <c r="S79" s="64">
        <f>$R$4-$R$6:R79</f>
        <v>88.75</v>
      </c>
      <c r="U79" s="19"/>
      <c r="V79" s="20"/>
      <c r="W79" s="21"/>
      <c r="Y79" s="64">
        <f t="shared" si="12"/>
        <v>0</v>
      </c>
      <c r="Z79" s="64">
        <f>SUM(Y$7:$Y78)</f>
        <v>4.75</v>
      </c>
      <c r="AA79" s="64">
        <f>$Z$4-$Z$6:Z79</f>
        <v>60.5</v>
      </c>
      <c r="AC79" s="19"/>
      <c r="AD79" s="20"/>
      <c r="AE79" s="21"/>
      <c r="AG79" s="64">
        <f t="shared" si="13"/>
        <v>0</v>
      </c>
      <c r="AH79" s="64">
        <f>SUM($AG$6:AG79)</f>
        <v>2.25</v>
      </c>
      <c r="AI79" s="64">
        <f>$AH$4-$AH$6:AH79</f>
        <v>45</v>
      </c>
      <c r="AK79" s="19"/>
      <c r="AL79" s="20"/>
      <c r="AM79" s="21"/>
      <c r="AO79" s="64">
        <f t="shared" si="14"/>
        <v>0</v>
      </c>
      <c r="AP79" s="64">
        <f>SUM($AO$6:AO79)</f>
        <v>2.5</v>
      </c>
      <c r="AQ79" s="64">
        <f>$AP$4-$AP$6:AP79</f>
        <v>42.25</v>
      </c>
      <c r="AS79" s="19"/>
      <c r="AT79" s="20"/>
      <c r="AU79" s="21"/>
      <c r="AW79" s="64">
        <f t="shared" si="15"/>
        <v>0</v>
      </c>
      <c r="AX79" s="64">
        <f>SUM($AW$6:AW79)</f>
        <v>5.75</v>
      </c>
      <c r="AY79" s="64">
        <f>$AX$4-$AX$6:AX79</f>
        <v>51.75</v>
      </c>
      <c r="BA79" s="19"/>
      <c r="BB79" s="20"/>
      <c r="BC79" s="21"/>
      <c r="BE79" s="64">
        <f t="shared" si="16"/>
        <v>0</v>
      </c>
      <c r="BF79" s="64">
        <f>SUM($BE$6:BE79)</f>
        <v>0.25</v>
      </c>
      <c r="BG79" s="64">
        <f>$BF$4-$BF$6:BF79</f>
        <v>30.5</v>
      </c>
      <c r="BI79" s="19"/>
      <c r="BJ79" s="20"/>
      <c r="BK79" s="21"/>
      <c r="BM79" s="64">
        <f t="shared" si="17"/>
        <v>0</v>
      </c>
      <c r="BN79" s="64">
        <f>SUM($BM$6:BM79)</f>
        <v>1</v>
      </c>
      <c r="BO79" s="64">
        <f>$BN$4-$BN$6:BN79</f>
        <v>24.5</v>
      </c>
      <c r="BQ79" s="19"/>
      <c r="BR79" s="20"/>
      <c r="BS79" s="21"/>
      <c r="BU79" s="64">
        <f t="shared" si="18"/>
        <v>0</v>
      </c>
      <c r="BV79" s="64">
        <f>SUM($BU$6:BU79)</f>
        <v>0.5</v>
      </c>
      <c r="BW79" s="64">
        <f>$BV$4-$BV$6:BV79</f>
        <v>22.25</v>
      </c>
      <c r="BY79" s="19"/>
      <c r="BZ79" s="20"/>
      <c r="CA79" s="21"/>
      <c r="CC79" s="64">
        <f t="shared" si="19"/>
        <v>0</v>
      </c>
      <c r="CD79" s="64">
        <f>SUM($CC$6:CC79)</f>
        <v>0</v>
      </c>
      <c r="CE79" s="64">
        <f>$CD$4-$CD$6:CD79</f>
        <v>14</v>
      </c>
      <c r="CG79" s="19"/>
      <c r="CH79" s="20"/>
      <c r="CI79" s="21"/>
      <c r="CK79" s="64"/>
      <c r="CL79" s="64"/>
      <c r="CM79" s="64"/>
      <c r="CO79" s="19"/>
      <c r="CP79" s="20"/>
      <c r="CQ79" s="21"/>
      <c r="CS79" s="64"/>
      <c r="CT79" s="64"/>
      <c r="CU79" s="64"/>
      <c r="CW79" s="19"/>
      <c r="CX79" s="20"/>
      <c r="CY79" s="21"/>
      <c r="DA79" s="64"/>
      <c r="DB79" s="64"/>
      <c r="DC79" s="64"/>
      <c r="DE79" s="19"/>
      <c r="DF79" s="20"/>
      <c r="DG79" s="21"/>
      <c r="DI79" s="64"/>
      <c r="DJ79" s="64"/>
      <c r="DK79" s="64"/>
      <c r="DM79" s="19"/>
      <c r="DN79" s="20"/>
      <c r="DO79" s="21"/>
      <c r="DQ79" s="64"/>
      <c r="DR79" s="64"/>
      <c r="DS79" s="64"/>
      <c r="DU79" s="19"/>
      <c r="DV79" s="20"/>
      <c r="DW79" s="21"/>
      <c r="DY79" s="64"/>
      <c r="DZ79" s="64"/>
      <c r="EA79" s="64"/>
      <c r="EC79" s="19"/>
      <c r="ED79" s="20"/>
      <c r="EE79" s="21"/>
      <c r="EG79" s="64"/>
      <c r="EH79" s="64"/>
      <c r="EI79" s="64"/>
      <c r="EK79" s="19"/>
      <c r="EL79" s="20"/>
      <c r="EM79" s="21"/>
      <c r="EO79" s="64"/>
      <c r="EP79" s="64"/>
      <c r="EQ79" s="64"/>
    </row>
    <row r="80" spans="2:147" ht="15" thickTop="1" thickBot="1" x14ac:dyDescent="0.3">
      <c r="B80" s="86"/>
      <c r="C80" s="14">
        <v>43904</v>
      </c>
      <c r="E80" s="19"/>
      <c r="F80" s="20"/>
      <c r="G80" s="21"/>
      <c r="I80" s="64">
        <f t="shared" si="10"/>
        <v>0</v>
      </c>
      <c r="J80" s="64">
        <f>SUM($I$6:I80)</f>
        <v>3.25</v>
      </c>
      <c r="K80" s="64">
        <f>$J$4-$J$6:J80</f>
        <v>116</v>
      </c>
      <c r="M80" s="19"/>
      <c r="N80" s="20"/>
      <c r="O80" s="21"/>
      <c r="Q80" s="64">
        <f t="shared" si="11"/>
        <v>0</v>
      </c>
      <c r="R80" s="64">
        <f>SUM($Q$6:Q80)</f>
        <v>1.75</v>
      </c>
      <c r="S80" s="64">
        <f>$R$4-$R$6:R80</f>
        <v>88.75</v>
      </c>
      <c r="U80" s="19"/>
      <c r="V80" s="20"/>
      <c r="W80" s="21"/>
      <c r="Y80" s="64">
        <f t="shared" si="12"/>
        <v>0</v>
      </c>
      <c r="Z80" s="64">
        <f>SUM(Y$7:$Y79)</f>
        <v>4.75</v>
      </c>
      <c r="AA80" s="64">
        <f>$Z$4-$Z$6:Z80</f>
        <v>60.5</v>
      </c>
      <c r="AC80" s="19"/>
      <c r="AD80" s="20"/>
      <c r="AE80" s="21"/>
      <c r="AG80" s="64">
        <f t="shared" si="13"/>
        <v>0</v>
      </c>
      <c r="AH80" s="64">
        <f>SUM($AG$6:AG80)</f>
        <v>2.25</v>
      </c>
      <c r="AI80" s="64">
        <f>$AH$4-$AH$6:AH80</f>
        <v>45</v>
      </c>
      <c r="AK80" s="19"/>
      <c r="AL80" s="20"/>
      <c r="AM80" s="21"/>
      <c r="AO80" s="64">
        <f t="shared" si="14"/>
        <v>0</v>
      </c>
      <c r="AP80" s="64">
        <f>SUM($AO$6:AO80)</f>
        <v>2.5</v>
      </c>
      <c r="AQ80" s="64">
        <f>$AP$4-$AP$6:AP80</f>
        <v>42.25</v>
      </c>
      <c r="AS80" s="19"/>
      <c r="AT80" s="20"/>
      <c r="AU80" s="21"/>
      <c r="AW80" s="64">
        <f t="shared" si="15"/>
        <v>0</v>
      </c>
      <c r="AX80" s="64">
        <f>SUM($AW$6:AW80)</f>
        <v>5.75</v>
      </c>
      <c r="AY80" s="64">
        <f>$AX$4-$AX$6:AX80</f>
        <v>51.75</v>
      </c>
      <c r="BA80" s="19"/>
      <c r="BB80" s="20"/>
      <c r="BC80" s="21"/>
      <c r="BE80" s="64">
        <f t="shared" si="16"/>
        <v>0</v>
      </c>
      <c r="BF80" s="64">
        <f>SUM($BE$6:BE80)</f>
        <v>0.25</v>
      </c>
      <c r="BG80" s="64">
        <f>$BF$4-$BF$6:BF80</f>
        <v>30.5</v>
      </c>
      <c r="BI80" s="19"/>
      <c r="BJ80" s="20"/>
      <c r="BK80" s="21"/>
      <c r="BM80" s="64">
        <f t="shared" si="17"/>
        <v>0</v>
      </c>
      <c r="BN80" s="64">
        <f>SUM($BM$6:BM80)</f>
        <v>1</v>
      </c>
      <c r="BO80" s="64">
        <f>$BN$4-$BN$6:BN80</f>
        <v>24.5</v>
      </c>
      <c r="BQ80" s="19"/>
      <c r="BR80" s="20"/>
      <c r="BS80" s="21"/>
      <c r="BU80" s="64">
        <f t="shared" si="18"/>
        <v>0</v>
      </c>
      <c r="BV80" s="64">
        <f>SUM($BU$6:BU80)</f>
        <v>0.5</v>
      </c>
      <c r="BW80" s="64">
        <f>$BV$4-$BV$6:BV80</f>
        <v>22.25</v>
      </c>
      <c r="BY80" s="19"/>
      <c r="BZ80" s="20"/>
      <c r="CA80" s="21"/>
      <c r="CC80" s="64">
        <f t="shared" si="19"/>
        <v>0</v>
      </c>
      <c r="CD80" s="64">
        <f>SUM($CC$6:CC80)</f>
        <v>0</v>
      </c>
      <c r="CE80" s="64">
        <f>$CD$4-$CD$6:CD80</f>
        <v>14</v>
      </c>
      <c r="CG80" s="19"/>
      <c r="CH80" s="20"/>
      <c r="CI80" s="21"/>
      <c r="CK80" s="64"/>
      <c r="CL80" s="64"/>
      <c r="CM80" s="64"/>
      <c r="CO80" s="19"/>
      <c r="CP80" s="20"/>
      <c r="CQ80" s="21"/>
      <c r="CS80" s="64"/>
      <c r="CT80" s="64"/>
      <c r="CU80" s="64"/>
      <c r="CW80" s="19"/>
      <c r="CX80" s="20"/>
      <c r="CY80" s="21"/>
      <c r="DA80" s="64"/>
      <c r="DB80" s="64"/>
      <c r="DC80" s="64"/>
      <c r="DE80" s="19"/>
      <c r="DF80" s="20"/>
      <c r="DG80" s="21"/>
      <c r="DI80" s="64"/>
      <c r="DJ80" s="64"/>
      <c r="DK80" s="64"/>
      <c r="DM80" s="19"/>
      <c r="DN80" s="20"/>
      <c r="DO80" s="21"/>
      <c r="DQ80" s="64"/>
      <c r="DR80" s="64"/>
      <c r="DS80" s="64"/>
      <c r="DU80" s="19"/>
      <c r="DV80" s="20"/>
      <c r="DW80" s="21"/>
      <c r="DY80" s="64"/>
      <c r="DZ80" s="64"/>
      <c r="EA80" s="64"/>
      <c r="EC80" s="19"/>
      <c r="ED80" s="20"/>
      <c r="EE80" s="21"/>
      <c r="EG80" s="64"/>
      <c r="EH80" s="64"/>
      <c r="EI80" s="64"/>
      <c r="EK80" s="19"/>
      <c r="EL80" s="20"/>
      <c r="EM80" s="21"/>
      <c r="EO80" s="64"/>
      <c r="EP80" s="64"/>
      <c r="EQ80" s="64"/>
    </row>
    <row r="81" spans="2:147" ht="15" thickTop="1" thickBot="1" x14ac:dyDescent="0.3">
      <c r="B81" s="86"/>
      <c r="C81" s="14">
        <v>43905</v>
      </c>
      <c r="E81" s="19"/>
      <c r="F81" s="20"/>
      <c r="G81" s="21"/>
      <c r="I81" s="64">
        <f t="shared" si="10"/>
        <v>0</v>
      </c>
      <c r="J81" s="64">
        <f>SUM($I$6:I81)</f>
        <v>3.25</v>
      </c>
      <c r="K81" s="64">
        <f>$J$4-$J$6:J81</f>
        <v>116</v>
      </c>
      <c r="M81" s="19"/>
      <c r="N81" s="20"/>
      <c r="O81" s="21"/>
      <c r="Q81" s="64">
        <f t="shared" si="11"/>
        <v>0</v>
      </c>
      <c r="R81" s="64">
        <f>SUM($Q$6:Q81)</f>
        <v>1.75</v>
      </c>
      <c r="S81" s="64">
        <f>$R$4-$R$6:R81</f>
        <v>88.75</v>
      </c>
      <c r="U81" s="19"/>
      <c r="V81" s="20"/>
      <c r="W81" s="21"/>
      <c r="Y81" s="64">
        <f t="shared" si="12"/>
        <v>0</v>
      </c>
      <c r="Z81" s="64">
        <f>SUM(Y$7:$Y80)</f>
        <v>4.75</v>
      </c>
      <c r="AA81" s="64">
        <f>$Z$4-$Z$6:Z81</f>
        <v>60.5</v>
      </c>
      <c r="AC81" s="19"/>
      <c r="AD81" s="20"/>
      <c r="AE81" s="21"/>
      <c r="AG81" s="64">
        <f t="shared" si="13"/>
        <v>0</v>
      </c>
      <c r="AH81" s="64">
        <f>SUM($AG$6:AG81)</f>
        <v>2.25</v>
      </c>
      <c r="AI81" s="64">
        <f>$AH$4-$AH$6:AH81</f>
        <v>45</v>
      </c>
      <c r="AK81" s="19"/>
      <c r="AL81" s="20"/>
      <c r="AM81" s="21"/>
      <c r="AO81" s="64">
        <f t="shared" si="14"/>
        <v>0</v>
      </c>
      <c r="AP81" s="64">
        <f>SUM($AO$6:AO81)</f>
        <v>2.5</v>
      </c>
      <c r="AQ81" s="64">
        <f>$AP$4-$AP$6:AP81</f>
        <v>42.25</v>
      </c>
      <c r="AS81" s="19"/>
      <c r="AT81" s="20"/>
      <c r="AU81" s="21"/>
      <c r="AW81" s="64">
        <f t="shared" si="15"/>
        <v>0</v>
      </c>
      <c r="AX81" s="64">
        <f>SUM($AW$6:AW81)</f>
        <v>5.75</v>
      </c>
      <c r="AY81" s="64">
        <f>$AX$4-$AX$6:AX81</f>
        <v>51.75</v>
      </c>
      <c r="BA81" s="19"/>
      <c r="BB81" s="20"/>
      <c r="BC81" s="21"/>
      <c r="BE81" s="64">
        <f t="shared" si="16"/>
        <v>0</v>
      </c>
      <c r="BF81" s="64">
        <f>SUM($BE$6:BE81)</f>
        <v>0.25</v>
      </c>
      <c r="BG81" s="64">
        <f>$BF$4-$BF$6:BF81</f>
        <v>30.5</v>
      </c>
      <c r="BI81" s="19"/>
      <c r="BJ81" s="20"/>
      <c r="BK81" s="21"/>
      <c r="BM81" s="64">
        <f t="shared" si="17"/>
        <v>0</v>
      </c>
      <c r="BN81" s="64">
        <f>SUM($BM$6:BM81)</f>
        <v>1</v>
      </c>
      <c r="BO81" s="64">
        <f>$BN$4-$BN$6:BN81</f>
        <v>24.5</v>
      </c>
      <c r="BQ81" s="19"/>
      <c r="BR81" s="20"/>
      <c r="BS81" s="21"/>
      <c r="BU81" s="64">
        <f t="shared" si="18"/>
        <v>0</v>
      </c>
      <c r="BV81" s="64">
        <f>SUM($BU$6:BU81)</f>
        <v>0.5</v>
      </c>
      <c r="BW81" s="64">
        <f>$BV$4-$BV$6:BV81</f>
        <v>22.25</v>
      </c>
      <c r="BY81" s="19"/>
      <c r="BZ81" s="20"/>
      <c r="CA81" s="21"/>
      <c r="CC81" s="64">
        <f t="shared" si="19"/>
        <v>0</v>
      </c>
      <c r="CD81" s="64">
        <f>SUM($CC$6:CC81)</f>
        <v>0</v>
      </c>
      <c r="CE81" s="64">
        <f>$CD$4-$CD$6:CD81</f>
        <v>14</v>
      </c>
      <c r="CG81" s="19"/>
      <c r="CH81" s="20"/>
      <c r="CI81" s="21"/>
      <c r="CK81" s="64"/>
      <c r="CL81" s="64"/>
      <c r="CM81" s="64"/>
      <c r="CO81" s="19"/>
      <c r="CP81" s="20"/>
      <c r="CQ81" s="21"/>
      <c r="CS81" s="64"/>
      <c r="CT81" s="64"/>
      <c r="CU81" s="64"/>
      <c r="CW81" s="19"/>
      <c r="CX81" s="20"/>
      <c r="CY81" s="21"/>
      <c r="DA81" s="64"/>
      <c r="DB81" s="64"/>
      <c r="DC81" s="64"/>
      <c r="DE81" s="19"/>
      <c r="DF81" s="20"/>
      <c r="DG81" s="21"/>
      <c r="DI81" s="64"/>
      <c r="DJ81" s="64"/>
      <c r="DK81" s="64"/>
      <c r="DM81" s="19"/>
      <c r="DN81" s="20"/>
      <c r="DO81" s="21"/>
      <c r="DQ81" s="64"/>
      <c r="DR81" s="64"/>
      <c r="DS81" s="64"/>
      <c r="DU81" s="19"/>
      <c r="DV81" s="20"/>
      <c r="DW81" s="21"/>
      <c r="DY81" s="64"/>
      <c r="DZ81" s="64"/>
      <c r="EA81" s="64"/>
      <c r="EC81" s="19"/>
      <c r="ED81" s="20"/>
      <c r="EE81" s="21"/>
      <c r="EG81" s="64"/>
      <c r="EH81" s="64"/>
      <c r="EI81" s="64"/>
      <c r="EK81" s="19"/>
      <c r="EL81" s="20"/>
      <c r="EM81" s="21"/>
      <c r="EO81" s="64"/>
      <c r="EP81" s="64"/>
      <c r="EQ81" s="64"/>
    </row>
    <row r="82" spans="2:147" ht="15" thickTop="1" thickBot="1" x14ac:dyDescent="0.3">
      <c r="B82" s="86"/>
      <c r="C82" s="14">
        <v>43906</v>
      </c>
      <c r="E82" s="19"/>
      <c r="F82" s="20"/>
      <c r="G82" s="21"/>
      <c r="I82" s="64">
        <f t="shared" si="10"/>
        <v>0</v>
      </c>
      <c r="J82" s="64">
        <f>SUM($I$6:I82)</f>
        <v>3.25</v>
      </c>
      <c r="K82" s="64">
        <f>$J$4-$J$6:J82</f>
        <v>116</v>
      </c>
      <c r="M82" s="19"/>
      <c r="N82" s="20"/>
      <c r="O82" s="21"/>
      <c r="Q82" s="64">
        <f t="shared" si="11"/>
        <v>0</v>
      </c>
      <c r="R82" s="64">
        <f>SUM($Q$6:Q82)</f>
        <v>1.75</v>
      </c>
      <c r="S82" s="64">
        <f>$R$4-$R$6:R82</f>
        <v>88.75</v>
      </c>
      <c r="U82" s="19"/>
      <c r="V82" s="20"/>
      <c r="W82" s="21"/>
      <c r="Y82" s="64">
        <f t="shared" si="12"/>
        <v>0</v>
      </c>
      <c r="Z82" s="64">
        <f>SUM(Y$7:$Y81)</f>
        <v>4.75</v>
      </c>
      <c r="AA82" s="64">
        <f>$Z$4-$Z$6:Z82</f>
        <v>60.5</v>
      </c>
      <c r="AC82" s="19"/>
      <c r="AD82" s="20"/>
      <c r="AE82" s="21"/>
      <c r="AG82" s="64">
        <f t="shared" si="13"/>
        <v>0</v>
      </c>
      <c r="AH82" s="64">
        <f>SUM($AG$6:AG82)</f>
        <v>2.25</v>
      </c>
      <c r="AI82" s="64">
        <f>$AH$4-$AH$6:AH82</f>
        <v>45</v>
      </c>
      <c r="AK82" s="19"/>
      <c r="AL82" s="20"/>
      <c r="AM82" s="21"/>
      <c r="AO82" s="64">
        <f t="shared" si="14"/>
        <v>0</v>
      </c>
      <c r="AP82" s="64">
        <f>SUM($AO$6:AO82)</f>
        <v>2.5</v>
      </c>
      <c r="AQ82" s="64">
        <f>$AP$4-$AP$6:AP82</f>
        <v>42.25</v>
      </c>
      <c r="AS82" s="19"/>
      <c r="AT82" s="20"/>
      <c r="AU82" s="21"/>
      <c r="AW82" s="64">
        <f t="shared" si="15"/>
        <v>0</v>
      </c>
      <c r="AX82" s="64">
        <f>SUM($AW$6:AW82)</f>
        <v>5.75</v>
      </c>
      <c r="AY82" s="64">
        <f>$AX$4-$AX$6:AX82</f>
        <v>51.75</v>
      </c>
      <c r="BA82" s="19"/>
      <c r="BB82" s="20"/>
      <c r="BC82" s="21"/>
      <c r="BE82" s="64">
        <f t="shared" si="16"/>
        <v>0</v>
      </c>
      <c r="BF82" s="64">
        <f>SUM($BE$6:BE82)</f>
        <v>0.25</v>
      </c>
      <c r="BG82" s="64">
        <f>$BF$4-$BF$6:BF82</f>
        <v>30.5</v>
      </c>
      <c r="BI82" s="19"/>
      <c r="BJ82" s="20"/>
      <c r="BK82" s="21"/>
      <c r="BM82" s="64">
        <f t="shared" si="17"/>
        <v>0</v>
      </c>
      <c r="BN82" s="64">
        <f>SUM($BM$6:BM82)</f>
        <v>1</v>
      </c>
      <c r="BO82" s="64">
        <f>$BN$4-$BN$6:BN82</f>
        <v>24.5</v>
      </c>
      <c r="BQ82" s="19"/>
      <c r="BR82" s="20"/>
      <c r="BS82" s="21"/>
      <c r="BU82" s="64">
        <f t="shared" si="18"/>
        <v>0</v>
      </c>
      <c r="BV82" s="64">
        <f>SUM($BU$6:BU82)</f>
        <v>0.5</v>
      </c>
      <c r="BW82" s="64">
        <f>$BV$4-$BV$6:BV82</f>
        <v>22.25</v>
      </c>
      <c r="BY82" s="19"/>
      <c r="BZ82" s="20"/>
      <c r="CA82" s="21"/>
      <c r="CC82" s="64">
        <f t="shared" si="19"/>
        <v>0</v>
      </c>
      <c r="CD82" s="64">
        <f>SUM($CC$6:CC82)</f>
        <v>0</v>
      </c>
      <c r="CE82" s="64">
        <f>$CD$4-$CD$6:CD82</f>
        <v>14</v>
      </c>
      <c r="CG82" s="19"/>
      <c r="CH82" s="20"/>
      <c r="CI82" s="21"/>
      <c r="CK82" s="64"/>
      <c r="CL82" s="64"/>
      <c r="CM82" s="64"/>
      <c r="CO82" s="19"/>
      <c r="CP82" s="20"/>
      <c r="CQ82" s="21"/>
      <c r="CS82" s="64"/>
      <c r="CT82" s="64"/>
      <c r="CU82" s="64"/>
      <c r="CW82" s="19"/>
      <c r="CX82" s="20"/>
      <c r="CY82" s="21"/>
      <c r="DA82" s="64"/>
      <c r="DB82" s="64"/>
      <c r="DC82" s="64"/>
      <c r="DE82" s="19"/>
      <c r="DF82" s="20"/>
      <c r="DG82" s="21"/>
      <c r="DI82" s="64"/>
      <c r="DJ82" s="64"/>
      <c r="DK82" s="64"/>
      <c r="DM82" s="19"/>
      <c r="DN82" s="20"/>
      <c r="DO82" s="21"/>
      <c r="DQ82" s="64"/>
      <c r="DR82" s="64"/>
      <c r="DS82" s="64"/>
      <c r="DU82" s="19"/>
      <c r="DV82" s="20"/>
      <c r="DW82" s="21"/>
      <c r="DY82" s="64"/>
      <c r="DZ82" s="64"/>
      <c r="EA82" s="64"/>
      <c r="EC82" s="19"/>
      <c r="ED82" s="20"/>
      <c r="EE82" s="21"/>
      <c r="EG82" s="64"/>
      <c r="EH82" s="64"/>
      <c r="EI82" s="64"/>
      <c r="EK82" s="19"/>
      <c r="EL82" s="20"/>
      <c r="EM82" s="21"/>
      <c r="EO82" s="64"/>
      <c r="EP82" s="64"/>
      <c r="EQ82" s="64"/>
    </row>
    <row r="83" spans="2:147" ht="15" thickTop="1" thickBot="1" x14ac:dyDescent="0.3">
      <c r="B83" s="86"/>
      <c r="C83" s="14">
        <v>43907</v>
      </c>
      <c r="E83" s="19"/>
      <c r="F83" s="59">
        <v>0.25</v>
      </c>
      <c r="G83" s="21"/>
      <c r="I83" s="64">
        <f t="shared" si="10"/>
        <v>0.25</v>
      </c>
      <c r="J83" s="64">
        <f>SUM($I$6:I83)</f>
        <v>3.5</v>
      </c>
      <c r="K83" s="64">
        <f>$J$4-$J$6:J83</f>
        <v>115.75</v>
      </c>
      <c r="M83" s="19"/>
      <c r="N83" s="20"/>
      <c r="O83" s="21"/>
      <c r="Q83" s="64">
        <f t="shared" si="11"/>
        <v>0</v>
      </c>
      <c r="R83" s="64">
        <f>SUM($Q$6:Q83)</f>
        <v>1.75</v>
      </c>
      <c r="S83" s="64">
        <f>$R$4-$R$6:R83</f>
        <v>88.75</v>
      </c>
      <c r="U83" s="19"/>
      <c r="V83" s="20"/>
      <c r="W83" s="21"/>
      <c r="Y83" s="64">
        <f t="shared" si="12"/>
        <v>0</v>
      </c>
      <c r="Z83" s="64">
        <f>SUM(Y$7:$Y82)</f>
        <v>4.75</v>
      </c>
      <c r="AA83" s="64">
        <f>$Z$4-$Z$6:Z83</f>
        <v>60.5</v>
      </c>
      <c r="AC83" s="19"/>
      <c r="AD83" s="20"/>
      <c r="AE83" s="21"/>
      <c r="AG83" s="64">
        <f t="shared" si="13"/>
        <v>0</v>
      </c>
      <c r="AH83" s="64">
        <f>SUM($AG$6:AG83)</f>
        <v>2.25</v>
      </c>
      <c r="AI83" s="64">
        <f>$AH$4-$AH$6:AH83</f>
        <v>45</v>
      </c>
      <c r="AK83" s="19"/>
      <c r="AL83" s="20"/>
      <c r="AM83" s="21"/>
      <c r="AO83" s="64">
        <f t="shared" si="14"/>
        <v>0</v>
      </c>
      <c r="AP83" s="64">
        <f>SUM($AO$6:AO83)</f>
        <v>2.5</v>
      </c>
      <c r="AQ83" s="64">
        <f>$AP$4-$AP$6:AP83</f>
        <v>42.25</v>
      </c>
      <c r="AS83" s="19"/>
      <c r="AT83" s="20"/>
      <c r="AU83" s="21"/>
      <c r="AW83" s="64">
        <f t="shared" si="15"/>
        <v>0</v>
      </c>
      <c r="AX83" s="64">
        <f>SUM($AW$6:AW83)</f>
        <v>5.75</v>
      </c>
      <c r="AY83" s="64">
        <f>$AX$4-$AX$6:AX83</f>
        <v>51.75</v>
      </c>
      <c r="BA83" s="19"/>
      <c r="BB83" s="20"/>
      <c r="BC83" s="21"/>
      <c r="BE83" s="64">
        <f t="shared" si="16"/>
        <v>0</v>
      </c>
      <c r="BF83" s="64">
        <f>SUM($BE$6:BE83)</f>
        <v>0.25</v>
      </c>
      <c r="BG83" s="64">
        <f>$BF$4-$BF$6:BF83</f>
        <v>30.5</v>
      </c>
      <c r="BI83" s="19"/>
      <c r="BJ83" s="20"/>
      <c r="BK83" s="21"/>
      <c r="BM83" s="64">
        <f t="shared" si="17"/>
        <v>0</v>
      </c>
      <c r="BN83" s="64">
        <f>SUM($BM$6:BM83)</f>
        <v>1</v>
      </c>
      <c r="BO83" s="64">
        <f>$BN$4-$BN$6:BN83</f>
        <v>24.5</v>
      </c>
      <c r="BQ83" s="19"/>
      <c r="BR83" s="20"/>
      <c r="BS83" s="21"/>
      <c r="BU83" s="64">
        <f t="shared" si="18"/>
        <v>0</v>
      </c>
      <c r="BV83" s="64">
        <f>SUM($BU$6:BU83)</f>
        <v>0.5</v>
      </c>
      <c r="BW83" s="64">
        <f>$BV$4-$BV$6:BV83</f>
        <v>22.25</v>
      </c>
      <c r="BY83" s="19"/>
      <c r="BZ83" s="20"/>
      <c r="CA83" s="21"/>
      <c r="CC83" s="64">
        <f t="shared" si="19"/>
        <v>0</v>
      </c>
      <c r="CD83" s="64">
        <f>SUM($CC$6:CC83)</f>
        <v>0</v>
      </c>
      <c r="CE83" s="64">
        <f>$CD$4-$CD$6:CD83</f>
        <v>14</v>
      </c>
      <c r="CG83" s="19"/>
      <c r="CH83" s="20"/>
      <c r="CI83" s="21"/>
      <c r="CK83" s="64"/>
      <c r="CL83" s="64"/>
      <c r="CM83" s="64"/>
      <c r="CO83" s="19"/>
      <c r="CP83" s="20"/>
      <c r="CQ83" s="21"/>
      <c r="CS83" s="64"/>
      <c r="CT83" s="64"/>
      <c r="CU83" s="64"/>
      <c r="CW83" s="19"/>
      <c r="CX83" s="20"/>
      <c r="CY83" s="21"/>
      <c r="DA83" s="64"/>
      <c r="DB83" s="64"/>
      <c r="DC83" s="64"/>
      <c r="DE83" s="19"/>
      <c r="DF83" s="20"/>
      <c r="DG83" s="21"/>
      <c r="DI83" s="64"/>
      <c r="DJ83" s="64"/>
      <c r="DK83" s="64"/>
      <c r="DM83" s="19"/>
      <c r="DN83" s="20"/>
      <c r="DO83" s="21"/>
      <c r="DQ83" s="64"/>
      <c r="DR83" s="64"/>
      <c r="DS83" s="64"/>
      <c r="DU83" s="19"/>
      <c r="DV83" s="20"/>
      <c r="DW83" s="21"/>
      <c r="DY83" s="64"/>
      <c r="DZ83" s="64"/>
      <c r="EA83" s="64"/>
      <c r="EC83" s="19"/>
      <c r="ED83" s="20"/>
      <c r="EE83" s="21"/>
      <c r="EG83" s="64"/>
      <c r="EH83" s="64"/>
      <c r="EI83" s="64"/>
      <c r="EK83" s="19"/>
      <c r="EL83" s="20"/>
      <c r="EM83" s="21"/>
      <c r="EO83" s="64"/>
      <c r="EP83" s="64"/>
      <c r="EQ83" s="64"/>
    </row>
    <row r="84" spans="2:147" ht="15" thickTop="1" thickBot="1" x14ac:dyDescent="0.3">
      <c r="B84" s="86"/>
      <c r="C84" s="14">
        <v>43908</v>
      </c>
      <c r="E84" s="19"/>
      <c r="F84" s="20"/>
      <c r="G84" s="21"/>
      <c r="I84" s="64">
        <f t="shared" si="10"/>
        <v>0</v>
      </c>
      <c r="J84" s="64">
        <f>SUM($I$6:I84)</f>
        <v>3.5</v>
      </c>
      <c r="K84" s="64">
        <f>$J$4-$J$6:J84</f>
        <v>115.75</v>
      </c>
      <c r="M84" s="19"/>
      <c r="N84" s="20"/>
      <c r="O84" s="21"/>
      <c r="Q84" s="64">
        <f t="shared" si="11"/>
        <v>0</v>
      </c>
      <c r="R84" s="64">
        <f>SUM($Q$6:Q84)</f>
        <v>1.75</v>
      </c>
      <c r="S84" s="64">
        <f>$R$4-$R$6:R84</f>
        <v>88.75</v>
      </c>
      <c r="U84" s="19"/>
      <c r="V84" s="20"/>
      <c r="W84" s="21"/>
      <c r="Y84" s="64">
        <f t="shared" si="12"/>
        <v>0</v>
      </c>
      <c r="Z84" s="64">
        <f>SUM(Y$7:$Y83)</f>
        <v>4.75</v>
      </c>
      <c r="AA84" s="64">
        <f>$Z$4-$Z$6:Z84</f>
        <v>60.5</v>
      </c>
      <c r="AC84" s="19"/>
      <c r="AD84" s="20"/>
      <c r="AE84" s="21"/>
      <c r="AG84" s="64">
        <f t="shared" si="13"/>
        <v>0</v>
      </c>
      <c r="AH84" s="64">
        <f>SUM($AG$6:AG84)</f>
        <v>2.25</v>
      </c>
      <c r="AI84" s="64">
        <f>$AH$4-$AH$6:AH84</f>
        <v>45</v>
      </c>
      <c r="AK84" s="19"/>
      <c r="AL84" s="20"/>
      <c r="AM84" s="21"/>
      <c r="AO84" s="64">
        <f t="shared" si="14"/>
        <v>0</v>
      </c>
      <c r="AP84" s="64">
        <f>SUM($AO$6:AO84)</f>
        <v>2.5</v>
      </c>
      <c r="AQ84" s="64">
        <f>$AP$4-$AP$6:AP84</f>
        <v>42.25</v>
      </c>
      <c r="AS84" s="19"/>
      <c r="AT84" s="20"/>
      <c r="AU84" s="21"/>
      <c r="AW84" s="64">
        <f t="shared" si="15"/>
        <v>0</v>
      </c>
      <c r="AX84" s="64">
        <f>SUM($AW$6:AW84)</f>
        <v>5.75</v>
      </c>
      <c r="AY84" s="64">
        <f>$AX$4-$AX$6:AX84</f>
        <v>51.75</v>
      </c>
      <c r="BA84" s="19"/>
      <c r="BB84" s="20"/>
      <c r="BC84" s="21"/>
      <c r="BE84" s="64">
        <f t="shared" si="16"/>
        <v>0</v>
      </c>
      <c r="BF84" s="64">
        <f>SUM($BE$6:BE84)</f>
        <v>0.25</v>
      </c>
      <c r="BG84" s="64">
        <f>$BF$4-$BF$6:BF84</f>
        <v>30.5</v>
      </c>
      <c r="BI84" s="19"/>
      <c r="BJ84" s="20"/>
      <c r="BK84" s="21"/>
      <c r="BM84" s="64">
        <f t="shared" si="17"/>
        <v>0</v>
      </c>
      <c r="BN84" s="64">
        <f>SUM($BM$6:BM84)</f>
        <v>1</v>
      </c>
      <c r="BO84" s="64">
        <f>$BN$4-$BN$6:BN84</f>
        <v>24.5</v>
      </c>
      <c r="BQ84" s="19"/>
      <c r="BR84" s="20"/>
      <c r="BS84" s="21"/>
      <c r="BU84" s="64">
        <f t="shared" si="18"/>
        <v>0</v>
      </c>
      <c r="BV84" s="64">
        <f>SUM($BU$6:BU84)</f>
        <v>0.5</v>
      </c>
      <c r="BW84" s="64">
        <f>$BV$4-$BV$6:BV84</f>
        <v>22.25</v>
      </c>
      <c r="BY84" s="19"/>
      <c r="BZ84" s="20"/>
      <c r="CA84" s="21"/>
      <c r="CC84" s="64">
        <f t="shared" si="19"/>
        <v>0</v>
      </c>
      <c r="CD84" s="64">
        <f>SUM($CC$6:CC84)</f>
        <v>0</v>
      </c>
      <c r="CE84" s="64">
        <f>$CD$4-$CD$6:CD84</f>
        <v>14</v>
      </c>
      <c r="CG84" s="19"/>
      <c r="CH84" s="20"/>
      <c r="CI84" s="21"/>
      <c r="CK84" s="64"/>
      <c r="CL84" s="64"/>
      <c r="CM84" s="64"/>
      <c r="CO84" s="19"/>
      <c r="CP84" s="20"/>
      <c r="CQ84" s="21"/>
      <c r="CS84" s="64"/>
      <c r="CT84" s="64"/>
      <c r="CU84" s="64"/>
      <c r="CW84" s="19"/>
      <c r="CX84" s="20"/>
      <c r="CY84" s="21"/>
      <c r="DA84" s="64"/>
      <c r="DB84" s="64"/>
      <c r="DC84" s="64"/>
      <c r="DE84" s="19"/>
      <c r="DF84" s="20"/>
      <c r="DG84" s="21"/>
      <c r="DI84" s="64"/>
      <c r="DJ84" s="64"/>
      <c r="DK84" s="64"/>
      <c r="DM84" s="19"/>
      <c r="DN84" s="20"/>
      <c r="DO84" s="21"/>
      <c r="DQ84" s="64"/>
      <c r="DR84" s="64"/>
      <c r="DS84" s="64"/>
      <c r="DU84" s="19"/>
      <c r="DV84" s="20"/>
      <c r="DW84" s="21"/>
      <c r="DY84" s="64"/>
      <c r="DZ84" s="64"/>
      <c r="EA84" s="64"/>
      <c r="EC84" s="19"/>
      <c r="ED84" s="20"/>
      <c r="EE84" s="21"/>
      <c r="EG84" s="64"/>
      <c r="EH84" s="64"/>
      <c r="EI84" s="64"/>
      <c r="EK84" s="19"/>
      <c r="EL84" s="20"/>
      <c r="EM84" s="21"/>
      <c r="EO84" s="64"/>
      <c r="EP84" s="64"/>
      <c r="EQ84" s="64"/>
    </row>
    <row r="85" spans="2:147" ht="15" thickTop="1" thickBot="1" x14ac:dyDescent="0.3">
      <c r="B85" s="86"/>
      <c r="C85" s="14">
        <v>43909</v>
      </c>
      <c r="E85" s="19"/>
      <c r="F85" s="20"/>
      <c r="G85" s="21"/>
      <c r="I85" s="64">
        <f t="shared" si="10"/>
        <v>0</v>
      </c>
      <c r="J85" s="64">
        <f>SUM($I$6:I85)</f>
        <v>3.5</v>
      </c>
      <c r="K85" s="64">
        <f>$J$4-$J$6:J85</f>
        <v>115.75</v>
      </c>
      <c r="M85" s="19"/>
      <c r="N85" s="20"/>
      <c r="O85" s="21"/>
      <c r="Q85" s="64">
        <f t="shared" si="11"/>
        <v>0</v>
      </c>
      <c r="R85" s="64">
        <f>SUM($Q$6:Q85)</f>
        <v>1.75</v>
      </c>
      <c r="S85" s="64">
        <f>$R$4-$R$6:R85</f>
        <v>88.75</v>
      </c>
      <c r="U85" s="19"/>
      <c r="V85" s="20"/>
      <c r="W85" s="21"/>
      <c r="Y85" s="64">
        <f t="shared" si="12"/>
        <v>0</v>
      </c>
      <c r="Z85" s="64">
        <f>SUM(Y$7:$Y84)</f>
        <v>4.75</v>
      </c>
      <c r="AA85" s="64">
        <f>$Z$4-$Z$6:Z85</f>
        <v>60.5</v>
      </c>
      <c r="AC85" s="19"/>
      <c r="AD85" s="20"/>
      <c r="AE85" s="21"/>
      <c r="AG85" s="64">
        <f t="shared" si="13"/>
        <v>0</v>
      </c>
      <c r="AH85" s="64">
        <f>SUM($AG$6:AG85)</f>
        <v>2.25</v>
      </c>
      <c r="AI85" s="64">
        <f>$AH$4-$AH$6:AH85</f>
        <v>45</v>
      </c>
      <c r="AK85" s="19"/>
      <c r="AL85" s="20"/>
      <c r="AM85" s="21"/>
      <c r="AO85" s="64">
        <f t="shared" si="14"/>
        <v>0</v>
      </c>
      <c r="AP85" s="64">
        <f>SUM($AO$6:AO85)</f>
        <v>2.5</v>
      </c>
      <c r="AQ85" s="64">
        <f>$AP$4-$AP$6:AP85</f>
        <v>42.25</v>
      </c>
      <c r="AS85" s="19"/>
      <c r="AT85" s="20"/>
      <c r="AU85" s="21"/>
      <c r="AW85" s="64">
        <f t="shared" si="15"/>
        <v>0</v>
      </c>
      <c r="AX85" s="64">
        <f>SUM($AW$6:AW85)</f>
        <v>5.75</v>
      </c>
      <c r="AY85" s="64">
        <f>$AX$4-$AX$6:AX85</f>
        <v>51.75</v>
      </c>
      <c r="BA85" s="19"/>
      <c r="BB85" s="20"/>
      <c r="BC85" s="21"/>
      <c r="BE85" s="64">
        <f t="shared" si="16"/>
        <v>0</v>
      </c>
      <c r="BF85" s="64">
        <f>SUM($BE$6:BE85)</f>
        <v>0.25</v>
      </c>
      <c r="BG85" s="64">
        <f>$BF$4-$BF$6:BF85</f>
        <v>30.5</v>
      </c>
      <c r="BI85" s="19"/>
      <c r="BJ85" s="20"/>
      <c r="BK85" s="21"/>
      <c r="BM85" s="64">
        <f t="shared" si="17"/>
        <v>0</v>
      </c>
      <c r="BN85" s="64">
        <f>SUM($BM$6:BM85)</f>
        <v>1</v>
      </c>
      <c r="BO85" s="64">
        <f>$BN$4-$BN$6:BN85</f>
        <v>24.5</v>
      </c>
      <c r="BQ85" s="19"/>
      <c r="BR85" s="20"/>
      <c r="BS85" s="21"/>
      <c r="BU85" s="64">
        <f t="shared" si="18"/>
        <v>0</v>
      </c>
      <c r="BV85" s="64">
        <f>SUM($BU$6:BU85)</f>
        <v>0.5</v>
      </c>
      <c r="BW85" s="64">
        <f>$BV$4-$BV$6:BV85</f>
        <v>22.25</v>
      </c>
      <c r="BY85" s="19"/>
      <c r="BZ85" s="20"/>
      <c r="CA85" s="21"/>
      <c r="CC85" s="64">
        <f t="shared" si="19"/>
        <v>0</v>
      </c>
      <c r="CD85" s="64">
        <f>SUM($CC$6:CC85)</f>
        <v>0</v>
      </c>
      <c r="CE85" s="64">
        <f>$CD$4-$CD$6:CD85</f>
        <v>14</v>
      </c>
      <c r="CG85" s="19"/>
      <c r="CH85" s="20"/>
      <c r="CI85" s="21"/>
      <c r="CK85" s="64"/>
      <c r="CL85" s="64"/>
      <c r="CM85" s="64"/>
      <c r="CO85" s="19"/>
      <c r="CP85" s="20"/>
      <c r="CQ85" s="21"/>
      <c r="CS85" s="64"/>
      <c r="CT85" s="64"/>
      <c r="CU85" s="64"/>
      <c r="CW85" s="19"/>
      <c r="CX85" s="20"/>
      <c r="CY85" s="21"/>
      <c r="DA85" s="64"/>
      <c r="DB85" s="64"/>
      <c r="DC85" s="64"/>
      <c r="DE85" s="19"/>
      <c r="DF85" s="20"/>
      <c r="DG85" s="21"/>
      <c r="DI85" s="64"/>
      <c r="DJ85" s="64"/>
      <c r="DK85" s="64"/>
      <c r="DM85" s="19"/>
      <c r="DN85" s="20"/>
      <c r="DO85" s="21"/>
      <c r="DQ85" s="64"/>
      <c r="DR85" s="64"/>
      <c r="DS85" s="64"/>
      <c r="DU85" s="19"/>
      <c r="DV85" s="20"/>
      <c r="DW85" s="21"/>
      <c r="DY85" s="64"/>
      <c r="DZ85" s="64"/>
      <c r="EA85" s="64"/>
      <c r="EC85" s="19"/>
      <c r="ED85" s="20"/>
      <c r="EE85" s="21"/>
      <c r="EG85" s="64"/>
      <c r="EH85" s="64"/>
      <c r="EI85" s="64"/>
      <c r="EK85" s="19"/>
      <c r="EL85" s="20"/>
      <c r="EM85" s="21"/>
      <c r="EO85" s="64"/>
      <c r="EP85" s="64"/>
      <c r="EQ85" s="64"/>
    </row>
    <row r="86" spans="2:147" ht="15" thickTop="1" thickBot="1" x14ac:dyDescent="0.3">
      <c r="B86" s="86"/>
      <c r="C86" s="14">
        <v>43910</v>
      </c>
      <c r="E86" s="19"/>
      <c r="F86" s="20"/>
      <c r="G86" s="21"/>
      <c r="I86" s="64">
        <f t="shared" si="10"/>
        <v>0</v>
      </c>
      <c r="J86" s="64">
        <f>SUM($I$6:I86)</f>
        <v>3.5</v>
      </c>
      <c r="K86" s="64">
        <f>$J$4-$J$6:J86</f>
        <v>115.75</v>
      </c>
      <c r="M86" s="19"/>
      <c r="N86" s="20"/>
      <c r="O86" s="21"/>
      <c r="Q86" s="64">
        <f t="shared" si="11"/>
        <v>0</v>
      </c>
      <c r="R86" s="64">
        <f>SUM($Q$6:Q86)</f>
        <v>1.75</v>
      </c>
      <c r="S86" s="64">
        <f>$R$4-$R$6:R86</f>
        <v>88.75</v>
      </c>
      <c r="U86" s="19"/>
      <c r="V86" s="20"/>
      <c r="W86" s="21"/>
      <c r="Y86" s="64">
        <f t="shared" si="12"/>
        <v>0</v>
      </c>
      <c r="Z86" s="64">
        <f>SUM(Y$7:$Y85)</f>
        <v>4.75</v>
      </c>
      <c r="AA86" s="64">
        <f>$Z$4-$Z$6:Z86</f>
        <v>60.5</v>
      </c>
      <c r="AC86" s="19"/>
      <c r="AD86" s="20"/>
      <c r="AE86" s="21"/>
      <c r="AG86" s="64">
        <f t="shared" si="13"/>
        <v>0</v>
      </c>
      <c r="AH86" s="64">
        <f>SUM($AG$6:AG86)</f>
        <v>2.25</v>
      </c>
      <c r="AI86" s="64">
        <f>$AH$4-$AH$6:AH86</f>
        <v>45</v>
      </c>
      <c r="AK86" s="19"/>
      <c r="AL86" s="20"/>
      <c r="AM86" s="21"/>
      <c r="AO86" s="64">
        <f t="shared" si="14"/>
        <v>0</v>
      </c>
      <c r="AP86" s="64">
        <f>SUM($AO$6:AO86)</f>
        <v>2.5</v>
      </c>
      <c r="AQ86" s="64">
        <f>$AP$4-$AP$6:AP86</f>
        <v>42.25</v>
      </c>
      <c r="AS86" s="19"/>
      <c r="AT86" s="20"/>
      <c r="AU86" s="21"/>
      <c r="AW86" s="64">
        <f t="shared" si="15"/>
        <v>0</v>
      </c>
      <c r="AX86" s="64">
        <f>SUM($AW$6:AW86)</f>
        <v>5.75</v>
      </c>
      <c r="AY86" s="64">
        <f>$AX$4-$AX$6:AX86</f>
        <v>51.75</v>
      </c>
      <c r="BA86" s="19"/>
      <c r="BB86" s="20"/>
      <c r="BC86" s="21"/>
      <c r="BE86" s="64">
        <f t="shared" si="16"/>
        <v>0</v>
      </c>
      <c r="BF86" s="64">
        <f>SUM($BE$6:BE86)</f>
        <v>0.25</v>
      </c>
      <c r="BG86" s="64">
        <f>$BF$4-$BF$6:BF86</f>
        <v>30.5</v>
      </c>
      <c r="BI86" s="19"/>
      <c r="BJ86" s="20"/>
      <c r="BK86" s="21"/>
      <c r="BM86" s="64">
        <f t="shared" si="17"/>
        <v>0</v>
      </c>
      <c r="BN86" s="64">
        <f>SUM($BM$6:BM86)</f>
        <v>1</v>
      </c>
      <c r="BO86" s="64">
        <f>$BN$4-$BN$6:BN86</f>
        <v>24.5</v>
      </c>
      <c r="BQ86" s="19"/>
      <c r="BR86" s="20"/>
      <c r="BS86" s="21"/>
      <c r="BU86" s="64">
        <f t="shared" si="18"/>
        <v>0</v>
      </c>
      <c r="BV86" s="64">
        <f>SUM($BU$6:BU86)</f>
        <v>0.5</v>
      </c>
      <c r="BW86" s="64">
        <f>$BV$4-$BV$6:BV86</f>
        <v>22.25</v>
      </c>
      <c r="BY86" s="19"/>
      <c r="BZ86" s="20"/>
      <c r="CA86" s="21"/>
      <c r="CC86" s="64">
        <f t="shared" si="19"/>
        <v>0</v>
      </c>
      <c r="CD86" s="64">
        <f>SUM($CC$6:CC86)</f>
        <v>0</v>
      </c>
      <c r="CE86" s="64">
        <f>$CD$4-$CD$6:CD86</f>
        <v>14</v>
      </c>
      <c r="CG86" s="19"/>
      <c r="CH86" s="20"/>
      <c r="CI86" s="21"/>
      <c r="CK86" s="64"/>
      <c r="CL86" s="64"/>
      <c r="CM86" s="64"/>
      <c r="CO86" s="19"/>
      <c r="CP86" s="20"/>
      <c r="CQ86" s="21"/>
      <c r="CS86" s="64"/>
      <c r="CT86" s="64"/>
      <c r="CU86" s="64"/>
      <c r="CW86" s="19"/>
      <c r="CX86" s="20"/>
      <c r="CY86" s="21"/>
      <c r="DA86" s="64"/>
      <c r="DB86" s="64"/>
      <c r="DC86" s="64"/>
      <c r="DE86" s="19"/>
      <c r="DF86" s="20"/>
      <c r="DG86" s="21"/>
      <c r="DI86" s="64"/>
      <c r="DJ86" s="64"/>
      <c r="DK86" s="64"/>
      <c r="DM86" s="19"/>
      <c r="DN86" s="20"/>
      <c r="DO86" s="21"/>
      <c r="DQ86" s="64"/>
      <c r="DR86" s="64"/>
      <c r="DS86" s="64"/>
      <c r="DU86" s="19"/>
      <c r="DV86" s="20"/>
      <c r="DW86" s="21"/>
      <c r="DY86" s="64"/>
      <c r="DZ86" s="64"/>
      <c r="EA86" s="64"/>
      <c r="EC86" s="19"/>
      <c r="ED86" s="20"/>
      <c r="EE86" s="21"/>
      <c r="EG86" s="64"/>
      <c r="EH86" s="64"/>
      <c r="EI86" s="64"/>
      <c r="EK86" s="19"/>
      <c r="EL86" s="20"/>
      <c r="EM86" s="21"/>
      <c r="EO86" s="64"/>
      <c r="EP86" s="64"/>
      <c r="EQ86" s="64"/>
    </row>
    <row r="87" spans="2:147" ht="15" thickTop="1" thickBot="1" x14ac:dyDescent="0.3">
      <c r="B87" s="86"/>
      <c r="C87" s="14">
        <v>43911</v>
      </c>
      <c r="E87" s="19"/>
      <c r="F87" s="20"/>
      <c r="G87" s="21"/>
      <c r="I87" s="64">
        <f t="shared" si="10"/>
        <v>0</v>
      </c>
      <c r="J87" s="64">
        <f>SUM($I$6:I87)</f>
        <v>3.5</v>
      </c>
      <c r="K87" s="64">
        <f>$J$4-$J$6:J87</f>
        <v>115.75</v>
      </c>
      <c r="M87" s="19"/>
      <c r="N87" s="20"/>
      <c r="O87" s="21"/>
      <c r="Q87" s="64">
        <f t="shared" si="11"/>
        <v>0</v>
      </c>
      <c r="R87" s="64">
        <f>SUM($Q$6:Q87)</f>
        <v>1.75</v>
      </c>
      <c r="S87" s="64">
        <f>$R$4-$R$6:R87</f>
        <v>88.75</v>
      </c>
      <c r="U87" s="19"/>
      <c r="V87" s="20"/>
      <c r="W87" s="21"/>
      <c r="Y87" s="64">
        <f t="shared" si="12"/>
        <v>0</v>
      </c>
      <c r="Z87" s="64">
        <f>SUM(Y$7:$Y86)</f>
        <v>4.75</v>
      </c>
      <c r="AA87" s="64">
        <f>$Z$4-$Z$6:Z87</f>
        <v>60.5</v>
      </c>
      <c r="AC87" s="19"/>
      <c r="AD87" s="20"/>
      <c r="AE87" s="21"/>
      <c r="AG87" s="64">
        <f t="shared" si="13"/>
        <v>0</v>
      </c>
      <c r="AH87" s="64">
        <f>SUM($AG$6:AG87)</f>
        <v>2.25</v>
      </c>
      <c r="AI87" s="64">
        <f>$AH$4-$AH$6:AH87</f>
        <v>45</v>
      </c>
      <c r="AK87" s="19"/>
      <c r="AL87" s="20"/>
      <c r="AM87" s="21"/>
      <c r="AO87" s="64">
        <f t="shared" si="14"/>
        <v>0</v>
      </c>
      <c r="AP87" s="64">
        <f>SUM($AO$6:AO87)</f>
        <v>2.5</v>
      </c>
      <c r="AQ87" s="64">
        <f>$AP$4-$AP$6:AP87</f>
        <v>42.25</v>
      </c>
      <c r="AS87" s="19"/>
      <c r="AT87" s="20"/>
      <c r="AU87" s="21"/>
      <c r="AW87" s="64">
        <f t="shared" si="15"/>
        <v>0</v>
      </c>
      <c r="AX87" s="64">
        <f>SUM($AW$6:AW87)</f>
        <v>5.75</v>
      </c>
      <c r="AY87" s="64">
        <f>$AX$4-$AX$6:AX87</f>
        <v>51.75</v>
      </c>
      <c r="BA87" s="19"/>
      <c r="BB87" s="20"/>
      <c r="BC87" s="21"/>
      <c r="BE87" s="64">
        <f t="shared" si="16"/>
        <v>0</v>
      </c>
      <c r="BF87" s="64">
        <f>SUM($BE$6:BE87)</f>
        <v>0.25</v>
      </c>
      <c r="BG87" s="64">
        <f>$BF$4-$BF$6:BF87</f>
        <v>30.5</v>
      </c>
      <c r="BI87" s="19"/>
      <c r="BJ87" s="20"/>
      <c r="BK87" s="21"/>
      <c r="BM87" s="64">
        <f t="shared" si="17"/>
        <v>0</v>
      </c>
      <c r="BN87" s="64">
        <f>SUM($BM$6:BM87)</f>
        <v>1</v>
      </c>
      <c r="BO87" s="64">
        <f>$BN$4-$BN$6:BN87</f>
        <v>24.5</v>
      </c>
      <c r="BQ87" s="19"/>
      <c r="BR87" s="20"/>
      <c r="BS87" s="21"/>
      <c r="BU87" s="64">
        <f t="shared" si="18"/>
        <v>0</v>
      </c>
      <c r="BV87" s="64">
        <f>SUM($BU$6:BU87)</f>
        <v>0.5</v>
      </c>
      <c r="BW87" s="64">
        <f>$BV$4-$BV$6:BV87</f>
        <v>22.25</v>
      </c>
      <c r="BY87" s="19"/>
      <c r="BZ87" s="20"/>
      <c r="CA87" s="21"/>
      <c r="CC87" s="64">
        <f t="shared" si="19"/>
        <v>0</v>
      </c>
      <c r="CD87" s="64">
        <f>SUM($CC$6:CC87)</f>
        <v>0</v>
      </c>
      <c r="CE87" s="64">
        <f>$CD$4-$CD$6:CD87</f>
        <v>14</v>
      </c>
      <c r="CG87" s="19"/>
      <c r="CH87" s="20"/>
      <c r="CI87" s="21"/>
      <c r="CK87" s="64"/>
      <c r="CL87" s="64"/>
      <c r="CM87" s="64"/>
      <c r="CO87" s="19"/>
      <c r="CP87" s="20"/>
      <c r="CQ87" s="21"/>
      <c r="CS87" s="64"/>
      <c r="CT87" s="64"/>
      <c r="CU87" s="64"/>
      <c r="CW87" s="19"/>
      <c r="CX87" s="20"/>
      <c r="CY87" s="21"/>
      <c r="DA87" s="64"/>
      <c r="DB87" s="64"/>
      <c r="DC87" s="64"/>
      <c r="DE87" s="19"/>
      <c r="DF87" s="20"/>
      <c r="DG87" s="21"/>
      <c r="DI87" s="64"/>
      <c r="DJ87" s="64"/>
      <c r="DK87" s="64"/>
      <c r="DM87" s="19"/>
      <c r="DN87" s="20"/>
      <c r="DO87" s="21"/>
      <c r="DQ87" s="64"/>
      <c r="DR87" s="64"/>
      <c r="DS87" s="64"/>
      <c r="DU87" s="19"/>
      <c r="DV87" s="20"/>
      <c r="DW87" s="21"/>
      <c r="DY87" s="64"/>
      <c r="DZ87" s="64"/>
      <c r="EA87" s="64"/>
      <c r="EC87" s="19"/>
      <c r="ED87" s="20"/>
      <c r="EE87" s="21"/>
      <c r="EG87" s="64"/>
      <c r="EH87" s="64"/>
      <c r="EI87" s="64"/>
      <c r="EK87" s="19"/>
      <c r="EL87" s="20"/>
      <c r="EM87" s="21"/>
      <c r="EO87" s="64"/>
      <c r="EP87" s="64"/>
      <c r="EQ87" s="64"/>
    </row>
    <row r="88" spans="2:147" ht="15" thickTop="1" thickBot="1" x14ac:dyDescent="0.3">
      <c r="B88" s="86"/>
      <c r="C88" s="14">
        <v>43912</v>
      </c>
      <c r="E88" s="19"/>
      <c r="F88" s="20"/>
      <c r="G88" s="21"/>
      <c r="I88" s="64">
        <f t="shared" si="10"/>
        <v>0</v>
      </c>
      <c r="J88" s="64">
        <f>SUM($I$6:I88)</f>
        <v>3.5</v>
      </c>
      <c r="K88" s="64">
        <f>$J$4-$J$6:J88</f>
        <v>115.75</v>
      </c>
      <c r="M88" s="19"/>
      <c r="N88" s="20"/>
      <c r="O88" s="21"/>
      <c r="Q88" s="64">
        <f t="shared" si="11"/>
        <v>0</v>
      </c>
      <c r="R88" s="64">
        <f>SUM($Q$6:Q88)</f>
        <v>1.75</v>
      </c>
      <c r="S88" s="64">
        <f>$R$4-$R$6:R88</f>
        <v>88.75</v>
      </c>
      <c r="U88" s="19"/>
      <c r="V88" s="20"/>
      <c r="W88" s="21"/>
      <c r="Y88" s="64">
        <f t="shared" si="12"/>
        <v>0</v>
      </c>
      <c r="Z88" s="64">
        <f>SUM(Y$7:$Y87)</f>
        <v>4.75</v>
      </c>
      <c r="AA88" s="64">
        <f>$Z$4-$Z$6:Z88</f>
        <v>60.5</v>
      </c>
      <c r="AC88" s="19"/>
      <c r="AD88" s="20"/>
      <c r="AE88" s="21"/>
      <c r="AG88" s="64">
        <f t="shared" si="13"/>
        <v>0</v>
      </c>
      <c r="AH88" s="64">
        <f>SUM($AG$6:AG88)</f>
        <v>2.25</v>
      </c>
      <c r="AI88" s="64">
        <f>$AH$4-$AH$6:AH88</f>
        <v>45</v>
      </c>
      <c r="AK88" s="19"/>
      <c r="AL88" s="20"/>
      <c r="AM88" s="21"/>
      <c r="AO88" s="64">
        <f t="shared" si="14"/>
        <v>0</v>
      </c>
      <c r="AP88" s="64">
        <f>SUM($AO$6:AO88)</f>
        <v>2.5</v>
      </c>
      <c r="AQ88" s="64">
        <f>$AP$4-$AP$6:AP88</f>
        <v>42.25</v>
      </c>
      <c r="AS88" s="19"/>
      <c r="AT88" s="20"/>
      <c r="AU88" s="21"/>
      <c r="AW88" s="64">
        <f t="shared" si="15"/>
        <v>0</v>
      </c>
      <c r="AX88" s="64">
        <f>SUM($AW$6:AW88)</f>
        <v>5.75</v>
      </c>
      <c r="AY88" s="64">
        <f>$AX$4-$AX$6:AX88</f>
        <v>51.75</v>
      </c>
      <c r="BA88" s="19"/>
      <c r="BB88" s="20"/>
      <c r="BC88" s="21"/>
      <c r="BE88" s="64">
        <f t="shared" si="16"/>
        <v>0</v>
      </c>
      <c r="BF88" s="64">
        <f>SUM($BE$6:BE88)</f>
        <v>0.25</v>
      </c>
      <c r="BG88" s="64">
        <f>$BF$4-$BF$6:BF88</f>
        <v>30.5</v>
      </c>
      <c r="BI88" s="19"/>
      <c r="BJ88" s="20"/>
      <c r="BK88" s="21"/>
      <c r="BM88" s="64">
        <f t="shared" si="17"/>
        <v>0</v>
      </c>
      <c r="BN88" s="64">
        <f>SUM($BM$6:BM88)</f>
        <v>1</v>
      </c>
      <c r="BO88" s="64">
        <f>$BN$4-$BN$6:BN88</f>
        <v>24.5</v>
      </c>
      <c r="BQ88" s="19"/>
      <c r="BR88" s="20"/>
      <c r="BS88" s="21"/>
      <c r="BU88" s="64">
        <f t="shared" si="18"/>
        <v>0</v>
      </c>
      <c r="BV88" s="64">
        <f>SUM($BU$6:BU88)</f>
        <v>0.5</v>
      </c>
      <c r="BW88" s="64">
        <f>$BV$4-$BV$6:BV88</f>
        <v>22.25</v>
      </c>
      <c r="BY88" s="19"/>
      <c r="BZ88" s="20"/>
      <c r="CA88" s="21"/>
      <c r="CC88" s="64">
        <f t="shared" si="19"/>
        <v>0</v>
      </c>
      <c r="CD88" s="64">
        <f>SUM($CC$6:CC88)</f>
        <v>0</v>
      </c>
      <c r="CE88" s="64">
        <f>$CD$4-$CD$6:CD88</f>
        <v>14</v>
      </c>
      <c r="CG88" s="19"/>
      <c r="CH88" s="20"/>
      <c r="CI88" s="21"/>
      <c r="CK88" s="64"/>
      <c r="CL88" s="64"/>
      <c r="CM88" s="64"/>
      <c r="CO88" s="19"/>
      <c r="CP88" s="20"/>
      <c r="CQ88" s="21"/>
      <c r="CS88" s="64"/>
      <c r="CT88" s="64"/>
      <c r="CU88" s="64"/>
      <c r="CW88" s="19"/>
      <c r="CX88" s="20"/>
      <c r="CY88" s="21"/>
      <c r="DA88" s="64"/>
      <c r="DB88" s="64"/>
      <c r="DC88" s="64"/>
      <c r="DE88" s="19"/>
      <c r="DF88" s="20"/>
      <c r="DG88" s="21"/>
      <c r="DI88" s="64"/>
      <c r="DJ88" s="64"/>
      <c r="DK88" s="64"/>
      <c r="DM88" s="19"/>
      <c r="DN88" s="20"/>
      <c r="DO88" s="21"/>
      <c r="DQ88" s="64"/>
      <c r="DR88" s="64"/>
      <c r="DS88" s="64"/>
      <c r="DU88" s="19"/>
      <c r="DV88" s="20"/>
      <c r="DW88" s="21"/>
      <c r="DY88" s="64"/>
      <c r="DZ88" s="64"/>
      <c r="EA88" s="64"/>
      <c r="EC88" s="19"/>
      <c r="ED88" s="20"/>
      <c r="EE88" s="21"/>
      <c r="EG88" s="64"/>
      <c r="EH88" s="64"/>
      <c r="EI88" s="64"/>
      <c r="EK88" s="19"/>
      <c r="EL88" s="20"/>
      <c r="EM88" s="21"/>
      <c r="EO88" s="64"/>
      <c r="EP88" s="64"/>
      <c r="EQ88" s="64"/>
    </row>
    <row r="89" spans="2:147" ht="15" thickTop="1" thickBot="1" x14ac:dyDescent="0.3">
      <c r="B89" s="86"/>
      <c r="C89" s="14">
        <v>43913</v>
      </c>
      <c r="E89" s="19"/>
      <c r="F89" s="20"/>
      <c r="G89" s="21"/>
      <c r="I89" s="64">
        <f t="shared" si="10"/>
        <v>0</v>
      </c>
      <c r="J89" s="64">
        <f>SUM($I$6:I89)</f>
        <v>3.5</v>
      </c>
      <c r="K89" s="64">
        <f>$J$4-$J$6:J89</f>
        <v>115.75</v>
      </c>
      <c r="M89" s="19"/>
      <c r="N89" s="20"/>
      <c r="O89" s="21"/>
      <c r="Q89" s="64">
        <f t="shared" si="11"/>
        <v>0</v>
      </c>
      <c r="R89" s="64">
        <f>SUM($Q$6:Q89)</f>
        <v>1.75</v>
      </c>
      <c r="S89" s="64">
        <f>$R$4-$R$6:R89</f>
        <v>88.75</v>
      </c>
      <c r="U89" s="19"/>
      <c r="V89" s="20"/>
      <c r="W89" s="21"/>
      <c r="Y89" s="64">
        <f t="shared" si="12"/>
        <v>0</v>
      </c>
      <c r="Z89" s="64">
        <f>SUM(Y$7:$Y88)</f>
        <v>4.75</v>
      </c>
      <c r="AA89" s="64">
        <f>$Z$4-$Z$6:Z89</f>
        <v>60.5</v>
      </c>
      <c r="AC89" s="19"/>
      <c r="AD89" s="20"/>
      <c r="AE89" s="21"/>
      <c r="AG89" s="64">
        <f t="shared" si="13"/>
        <v>0</v>
      </c>
      <c r="AH89" s="64">
        <f>SUM($AG$6:AG89)</f>
        <v>2.25</v>
      </c>
      <c r="AI89" s="64">
        <f>$AH$4-$AH$6:AH89</f>
        <v>45</v>
      </c>
      <c r="AK89" s="19"/>
      <c r="AL89" s="20"/>
      <c r="AM89" s="21"/>
      <c r="AO89" s="64">
        <f t="shared" si="14"/>
        <v>0</v>
      </c>
      <c r="AP89" s="64">
        <f>SUM($AO$6:AO89)</f>
        <v>2.5</v>
      </c>
      <c r="AQ89" s="64">
        <f>$AP$4-$AP$6:AP89</f>
        <v>42.25</v>
      </c>
      <c r="AS89" s="19"/>
      <c r="AT89" s="20"/>
      <c r="AU89" s="21"/>
      <c r="AW89" s="64">
        <f t="shared" si="15"/>
        <v>0</v>
      </c>
      <c r="AX89" s="64">
        <f>SUM($AW$6:AW89)</f>
        <v>5.75</v>
      </c>
      <c r="AY89" s="64">
        <f>$AX$4-$AX$6:AX89</f>
        <v>51.75</v>
      </c>
      <c r="BA89" s="19"/>
      <c r="BB89" s="20"/>
      <c r="BC89" s="21"/>
      <c r="BE89" s="64">
        <f t="shared" si="16"/>
        <v>0</v>
      </c>
      <c r="BF89" s="64">
        <f>SUM($BE$6:BE89)</f>
        <v>0.25</v>
      </c>
      <c r="BG89" s="64">
        <f>$BF$4-$BF$6:BF89</f>
        <v>30.5</v>
      </c>
      <c r="BI89" s="19"/>
      <c r="BJ89" s="20"/>
      <c r="BK89" s="21"/>
      <c r="BM89" s="64">
        <f t="shared" si="17"/>
        <v>0</v>
      </c>
      <c r="BN89" s="64">
        <f>SUM($BM$6:BM89)</f>
        <v>1</v>
      </c>
      <c r="BO89" s="64">
        <f>$BN$4-$BN$6:BN89</f>
        <v>24.5</v>
      </c>
      <c r="BQ89" s="19"/>
      <c r="BR89" s="20"/>
      <c r="BS89" s="21"/>
      <c r="BU89" s="64">
        <f t="shared" si="18"/>
        <v>0</v>
      </c>
      <c r="BV89" s="64">
        <f>SUM($BU$6:BU89)</f>
        <v>0.5</v>
      </c>
      <c r="BW89" s="64">
        <f>$BV$4-$BV$6:BV89</f>
        <v>22.25</v>
      </c>
      <c r="BY89" s="19"/>
      <c r="BZ89" s="20"/>
      <c r="CA89" s="21"/>
      <c r="CC89" s="64">
        <f t="shared" si="19"/>
        <v>0</v>
      </c>
      <c r="CD89" s="64">
        <f>SUM($CC$6:CC89)</f>
        <v>0</v>
      </c>
      <c r="CE89" s="64">
        <f>$CD$4-$CD$6:CD89</f>
        <v>14</v>
      </c>
      <c r="CG89" s="19"/>
      <c r="CH89" s="20"/>
      <c r="CI89" s="21"/>
      <c r="CK89" s="64"/>
      <c r="CL89" s="64"/>
      <c r="CM89" s="64"/>
      <c r="CO89" s="19"/>
      <c r="CP89" s="20"/>
      <c r="CQ89" s="21"/>
      <c r="CS89" s="64"/>
      <c r="CT89" s="64"/>
      <c r="CU89" s="64"/>
      <c r="CW89" s="19"/>
      <c r="CX89" s="20"/>
      <c r="CY89" s="21"/>
      <c r="DA89" s="64"/>
      <c r="DB89" s="64"/>
      <c r="DC89" s="64"/>
      <c r="DE89" s="19"/>
      <c r="DF89" s="20"/>
      <c r="DG89" s="21"/>
      <c r="DI89" s="64"/>
      <c r="DJ89" s="64"/>
      <c r="DK89" s="64"/>
      <c r="DM89" s="19"/>
      <c r="DN89" s="20"/>
      <c r="DO89" s="21"/>
      <c r="DQ89" s="64"/>
      <c r="DR89" s="64"/>
      <c r="DS89" s="64"/>
      <c r="DU89" s="19"/>
      <c r="DV89" s="20"/>
      <c r="DW89" s="21"/>
      <c r="DY89" s="64"/>
      <c r="DZ89" s="64"/>
      <c r="EA89" s="64"/>
      <c r="EC89" s="19"/>
      <c r="ED89" s="20"/>
      <c r="EE89" s="21"/>
      <c r="EG89" s="64"/>
      <c r="EH89" s="64"/>
      <c r="EI89" s="64"/>
      <c r="EK89" s="19"/>
      <c r="EL89" s="20"/>
      <c r="EM89" s="21"/>
      <c r="EO89" s="64"/>
      <c r="EP89" s="64"/>
      <c r="EQ89" s="64"/>
    </row>
    <row r="90" spans="2:147" ht="15" thickTop="1" thickBot="1" x14ac:dyDescent="0.3">
      <c r="B90" s="86"/>
      <c r="C90" s="14">
        <v>43914</v>
      </c>
      <c r="E90" s="19"/>
      <c r="F90" s="20"/>
      <c r="G90" s="21"/>
      <c r="I90" s="64">
        <f t="shared" si="10"/>
        <v>0</v>
      </c>
      <c r="J90" s="64">
        <f>SUM($I$6:I90)</f>
        <v>3.5</v>
      </c>
      <c r="K90" s="64">
        <f>$J$4-$J$6:J90</f>
        <v>115.75</v>
      </c>
      <c r="M90" s="19"/>
      <c r="N90" s="20"/>
      <c r="O90" s="21"/>
      <c r="Q90" s="64">
        <f t="shared" si="11"/>
        <v>0</v>
      </c>
      <c r="R90" s="64">
        <f>SUM($Q$6:Q90)</f>
        <v>1.75</v>
      </c>
      <c r="S90" s="64">
        <f>$R$4-$R$6:R90</f>
        <v>88.75</v>
      </c>
      <c r="U90" s="19"/>
      <c r="V90" s="20"/>
      <c r="W90" s="21"/>
      <c r="Y90" s="64">
        <f t="shared" si="12"/>
        <v>0</v>
      </c>
      <c r="Z90" s="64">
        <f>SUM(Y$7:$Y89)</f>
        <v>4.75</v>
      </c>
      <c r="AA90" s="64">
        <f>$Z$4-$Z$6:Z90</f>
        <v>60.5</v>
      </c>
      <c r="AC90" s="19"/>
      <c r="AD90" s="20"/>
      <c r="AE90" s="21"/>
      <c r="AG90" s="64">
        <f t="shared" si="13"/>
        <v>0</v>
      </c>
      <c r="AH90" s="64">
        <f>SUM($AG$6:AG90)</f>
        <v>2.25</v>
      </c>
      <c r="AI90" s="64">
        <f>$AH$4-$AH$6:AH90</f>
        <v>45</v>
      </c>
      <c r="AK90" s="19"/>
      <c r="AL90" s="20"/>
      <c r="AM90" s="21"/>
      <c r="AO90" s="64">
        <f t="shared" si="14"/>
        <v>0</v>
      </c>
      <c r="AP90" s="64">
        <f>SUM($AO$6:AO90)</f>
        <v>2.5</v>
      </c>
      <c r="AQ90" s="64">
        <f>$AP$4-$AP$6:AP90</f>
        <v>42.25</v>
      </c>
      <c r="AS90" s="19"/>
      <c r="AT90" s="20"/>
      <c r="AU90" s="21"/>
      <c r="AW90" s="64">
        <f t="shared" si="15"/>
        <v>0</v>
      </c>
      <c r="AX90" s="64">
        <f>SUM($AW$6:AW90)</f>
        <v>5.75</v>
      </c>
      <c r="AY90" s="64">
        <f>$AX$4-$AX$6:AX90</f>
        <v>51.75</v>
      </c>
      <c r="BA90" s="19"/>
      <c r="BB90" s="20"/>
      <c r="BC90" s="21"/>
      <c r="BE90" s="64">
        <f t="shared" si="16"/>
        <v>0</v>
      </c>
      <c r="BF90" s="64">
        <f>SUM($BE$6:BE90)</f>
        <v>0.25</v>
      </c>
      <c r="BG90" s="64">
        <f>$BF$4-$BF$6:BF90</f>
        <v>30.5</v>
      </c>
      <c r="BI90" s="19"/>
      <c r="BJ90" s="20"/>
      <c r="BK90" s="21"/>
      <c r="BM90" s="64">
        <f t="shared" si="17"/>
        <v>0</v>
      </c>
      <c r="BN90" s="64">
        <f>SUM($BM$6:BM90)</f>
        <v>1</v>
      </c>
      <c r="BO90" s="64">
        <f>$BN$4-$BN$6:BN90</f>
        <v>24.5</v>
      </c>
      <c r="BQ90" s="19"/>
      <c r="BR90" s="20"/>
      <c r="BS90" s="21"/>
      <c r="BU90" s="64">
        <f t="shared" si="18"/>
        <v>0</v>
      </c>
      <c r="BV90" s="64">
        <f>SUM($BU$6:BU90)</f>
        <v>0.5</v>
      </c>
      <c r="BW90" s="64">
        <f>$BV$4-$BV$6:BV90</f>
        <v>22.25</v>
      </c>
      <c r="BY90" s="19"/>
      <c r="BZ90" s="20"/>
      <c r="CA90" s="21"/>
      <c r="CC90" s="64">
        <f t="shared" si="19"/>
        <v>0</v>
      </c>
      <c r="CD90" s="64">
        <f>SUM($CC$6:CC90)</f>
        <v>0</v>
      </c>
      <c r="CE90" s="64">
        <f>$CD$4-$CD$6:CD90</f>
        <v>14</v>
      </c>
      <c r="CG90" s="19"/>
      <c r="CH90" s="20"/>
      <c r="CI90" s="21"/>
      <c r="CK90" s="64"/>
      <c r="CL90" s="64"/>
      <c r="CM90" s="64"/>
      <c r="CO90" s="19"/>
      <c r="CP90" s="20"/>
      <c r="CQ90" s="21"/>
      <c r="CS90" s="64"/>
      <c r="CT90" s="64"/>
      <c r="CU90" s="64"/>
      <c r="CW90" s="19"/>
      <c r="CX90" s="20"/>
      <c r="CY90" s="21"/>
      <c r="DA90" s="64"/>
      <c r="DB90" s="64"/>
      <c r="DC90" s="64"/>
      <c r="DE90" s="19"/>
      <c r="DF90" s="20"/>
      <c r="DG90" s="21"/>
      <c r="DI90" s="64"/>
      <c r="DJ90" s="64"/>
      <c r="DK90" s="64"/>
      <c r="DM90" s="19"/>
      <c r="DN90" s="20"/>
      <c r="DO90" s="21"/>
      <c r="DQ90" s="64"/>
      <c r="DR90" s="64"/>
      <c r="DS90" s="64"/>
      <c r="DU90" s="19"/>
      <c r="DV90" s="20"/>
      <c r="DW90" s="21"/>
      <c r="DY90" s="64"/>
      <c r="DZ90" s="64"/>
      <c r="EA90" s="64"/>
      <c r="EC90" s="19"/>
      <c r="ED90" s="20"/>
      <c r="EE90" s="21"/>
      <c r="EG90" s="64"/>
      <c r="EH90" s="64"/>
      <c r="EI90" s="64"/>
      <c r="EK90" s="19"/>
      <c r="EL90" s="20"/>
      <c r="EM90" s="21"/>
      <c r="EO90" s="64"/>
      <c r="EP90" s="64"/>
      <c r="EQ90" s="64"/>
    </row>
    <row r="91" spans="2:147" ht="15" thickTop="1" thickBot="1" x14ac:dyDescent="0.3">
      <c r="B91" s="86"/>
      <c r="C91" s="14">
        <v>43915</v>
      </c>
      <c r="E91" s="19"/>
      <c r="F91" s="20"/>
      <c r="G91" s="21"/>
      <c r="I91" s="64">
        <f t="shared" si="10"/>
        <v>0</v>
      </c>
      <c r="J91" s="64">
        <f>SUM($I$6:I91)</f>
        <v>3.5</v>
      </c>
      <c r="K91" s="64">
        <f>$J$4-$J$6:J91</f>
        <v>115.75</v>
      </c>
      <c r="M91" s="19"/>
      <c r="N91" s="20"/>
      <c r="O91" s="21"/>
      <c r="Q91" s="64">
        <f t="shared" si="11"/>
        <v>0</v>
      </c>
      <c r="R91" s="64">
        <f>SUM($Q$6:Q91)</f>
        <v>1.75</v>
      </c>
      <c r="S91" s="64">
        <f>$R$4-$R$6:R91</f>
        <v>88.75</v>
      </c>
      <c r="U91" s="19"/>
      <c r="V91" s="59">
        <v>0.25</v>
      </c>
      <c r="W91" s="21"/>
      <c r="Y91" s="64">
        <f t="shared" si="12"/>
        <v>0.25</v>
      </c>
      <c r="Z91" s="64">
        <f>SUM(Y$7:$Y90)</f>
        <v>4.75</v>
      </c>
      <c r="AA91" s="64">
        <f>$Z$4-$Z$6:Z91</f>
        <v>60.5</v>
      </c>
      <c r="AC91" s="19"/>
      <c r="AD91" s="20"/>
      <c r="AE91" s="21"/>
      <c r="AG91" s="64">
        <f t="shared" si="13"/>
        <v>0</v>
      </c>
      <c r="AH91" s="64">
        <f>SUM($AG$6:AG91)</f>
        <v>2.25</v>
      </c>
      <c r="AI91" s="64">
        <f>$AH$4-$AH$6:AH91</f>
        <v>45</v>
      </c>
      <c r="AK91" s="19"/>
      <c r="AL91" s="20"/>
      <c r="AM91" s="21"/>
      <c r="AO91" s="64">
        <f t="shared" si="14"/>
        <v>0</v>
      </c>
      <c r="AP91" s="64">
        <f>SUM($AO$6:AO91)</f>
        <v>2.5</v>
      </c>
      <c r="AQ91" s="64">
        <f>$AP$4-$AP$6:AP91</f>
        <v>42.25</v>
      </c>
      <c r="AS91" s="19"/>
      <c r="AT91" s="20"/>
      <c r="AU91" s="21"/>
      <c r="AW91" s="64">
        <f t="shared" si="15"/>
        <v>0</v>
      </c>
      <c r="AX91" s="64">
        <f>SUM($AW$6:AW91)</f>
        <v>5.75</v>
      </c>
      <c r="AY91" s="64">
        <f>$AX$4-$AX$6:AX91</f>
        <v>51.75</v>
      </c>
      <c r="BA91" s="19"/>
      <c r="BB91" s="20"/>
      <c r="BC91" s="21"/>
      <c r="BE91" s="64">
        <f t="shared" si="16"/>
        <v>0</v>
      </c>
      <c r="BF91" s="64">
        <f>SUM($BE$6:BE91)</f>
        <v>0.25</v>
      </c>
      <c r="BG91" s="64">
        <f>$BF$4-$BF$6:BF91</f>
        <v>30.5</v>
      </c>
      <c r="BI91" s="19"/>
      <c r="BJ91" s="20"/>
      <c r="BK91" s="21"/>
      <c r="BM91" s="64">
        <f t="shared" si="17"/>
        <v>0</v>
      </c>
      <c r="BN91" s="64">
        <f>SUM($BM$6:BM91)</f>
        <v>1</v>
      </c>
      <c r="BO91" s="64">
        <f>$BN$4-$BN$6:BN91</f>
        <v>24.5</v>
      </c>
      <c r="BQ91" s="19"/>
      <c r="BR91" s="20"/>
      <c r="BS91" s="21"/>
      <c r="BU91" s="64">
        <f t="shared" si="18"/>
        <v>0</v>
      </c>
      <c r="BV91" s="64">
        <f>SUM($BU$6:BU91)</f>
        <v>0.5</v>
      </c>
      <c r="BW91" s="64">
        <f>$BV$4-$BV$6:BV91</f>
        <v>22.25</v>
      </c>
      <c r="BY91" s="19"/>
      <c r="BZ91" s="20"/>
      <c r="CA91" s="21"/>
      <c r="CC91" s="64">
        <f t="shared" si="19"/>
        <v>0</v>
      </c>
      <c r="CD91" s="64">
        <f>SUM($CC$6:CC91)</f>
        <v>0</v>
      </c>
      <c r="CE91" s="64">
        <f>$CD$4-$CD$6:CD91</f>
        <v>14</v>
      </c>
      <c r="CG91" s="19"/>
      <c r="CH91" s="20"/>
      <c r="CI91" s="21"/>
      <c r="CK91" s="64"/>
      <c r="CL91" s="64"/>
      <c r="CM91" s="64"/>
      <c r="CO91" s="19"/>
      <c r="CP91" s="20"/>
      <c r="CQ91" s="21"/>
      <c r="CS91" s="64"/>
      <c r="CT91" s="64"/>
      <c r="CU91" s="64"/>
      <c r="CW91" s="19"/>
      <c r="CX91" s="20"/>
      <c r="CY91" s="21"/>
      <c r="DA91" s="64"/>
      <c r="DB91" s="64"/>
      <c r="DC91" s="64"/>
      <c r="DE91" s="19"/>
      <c r="DF91" s="20"/>
      <c r="DG91" s="21"/>
      <c r="DI91" s="64"/>
      <c r="DJ91" s="64"/>
      <c r="DK91" s="64"/>
      <c r="DM91" s="19"/>
      <c r="DN91" s="20"/>
      <c r="DO91" s="21"/>
      <c r="DQ91" s="64"/>
      <c r="DR91" s="64"/>
      <c r="DS91" s="64"/>
      <c r="DU91" s="19"/>
      <c r="DV91" s="20"/>
      <c r="DW91" s="21"/>
      <c r="DY91" s="64"/>
      <c r="DZ91" s="64"/>
      <c r="EA91" s="64"/>
      <c r="EC91" s="19"/>
      <c r="ED91" s="20"/>
      <c r="EE91" s="21"/>
      <c r="EG91" s="64"/>
      <c r="EH91" s="64"/>
      <c r="EI91" s="64"/>
      <c r="EK91" s="19"/>
      <c r="EL91" s="20"/>
      <c r="EM91" s="21"/>
      <c r="EO91" s="64"/>
      <c r="EP91" s="64"/>
      <c r="EQ91" s="64"/>
    </row>
    <row r="92" spans="2:147" ht="15" thickTop="1" thickBot="1" x14ac:dyDescent="0.3">
      <c r="B92" s="86"/>
      <c r="C92" s="14">
        <v>43916</v>
      </c>
      <c r="E92" s="19"/>
      <c r="F92" s="20"/>
      <c r="G92" s="21"/>
      <c r="I92" s="64">
        <f t="shared" si="10"/>
        <v>0</v>
      </c>
      <c r="J92" s="64">
        <f>SUM($I$6:I92)</f>
        <v>3.5</v>
      </c>
      <c r="K92" s="64">
        <f>$J$4-$J$6:J92</f>
        <v>115.75</v>
      </c>
      <c r="M92" s="19"/>
      <c r="N92" s="20"/>
      <c r="O92" s="21"/>
      <c r="Q92" s="64">
        <f t="shared" si="11"/>
        <v>0</v>
      </c>
      <c r="R92" s="64">
        <f>SUM($Q$6:Q92)</f>
        <v>1.75</v>
      </c>
      <c r="S92" s="64">
        <f>$R$4-$R$6:R92</f>
        <v>88.75</v>
      </c>
      <c r="U92" s="19"/>
      <c r="V92" s="20"/>
      <c r="W92" s="21"/>
      <c r="Y92" s="64">
        <f t="shared" si="12"/>
        <v>0</v>
      </c>
      <c r="Z92" s="64">
        <f>SUM(Y$7:$Y91)</f>
        <v>5</v>
      </c>
      <c r="AA92" s="64">
        <f>$Z$4-$Z$6:Z92</f>
        <v>60.25</v>
      </c>
      <c r="AC92" s="19"/>
      <c r="AD92" s="20"/>
      <c r="AE92" s="21"/>
      <c r="AG92" s="64">
        <f t="shared" si="13"/>
        <v>0</v>
      </c>
      <c r="AH92" s="64">
        <f>SUM($AG$6:AG92)</f>
        <v>2.25</v>
      </c>
      <c r="AI92" s="64">
        <f>$AH$4-$AH$6:AH92</f>
        <v>45</v>
      </c>
      <c r="AK92" s="19"/>
      <c r="AL92" s="20"/>
      <c r="AM92" s="21"/>
      <c r="AO92" s="64">
        <f t="shared" si="14"/>
        <v>0</v>
      </c>
      <c r="AP92" s="64">
        <f>SUM($AO$6:AO92)</f>
        <v>2.5</v>
      </c>
      <c r="AQ92" s="64">
        <f>$AP$4-$AP$6:AP92</f>
        <v>42.25</v>
      </c>
      <c r="AS92" s="19"/>
      <c r="AT92" s="20"/>
      <c r="AU92" s="21"/>
      <c r="AW92" s="64">
        <f t="shared" si="15"/>
        <v>0</v>
      </c>
      <c r="AX92" s="64">
        <f>SUM($AW$6:AW92)</f>
        <v>5.75</v>
      </c>
      <c r="AY92" s="64">
        <f>$AX$4-$AX$6:AX92</f>
        <v>51.75</v>
      </c>
      <c r="BA92" s="19"/>
      <c r="BB92" s="20"/>
      <c r="BC92" s="21"/>
      <c r="BE92" s="64">
        <f t="shared" si="16"/>
        <v>0</v>
      </c>
      <c r="BF92" s="64">
        <f>SUM($BE$6:BE92)</f>
        <v>0.25</v>
      </c>
      <c r="BG92" s="64">
        <f>$BF$4-$BF$6:BF92</f>
        <v>30.5</v>
      </c>
      <c r="BI92" s="19"/>
      <c r="BJ92" s="20"/>
      <c r="BK92" s="21"/>
      <c r="BM92" s="64">
        <f t="shared" si="17"/>
        <v>0</v>
      </c>
      <c r="BN92" s="64">
        <f>SUM($BM$6:BM92)</f>
        <v>1</v>
      </c>
      <c r="BO92" s="64">
        <f>$BN$4-$BN$6:BN92</f>
        <v>24.5</v>
      </c>
      <c r="BQ92" s="19"/>
      <c r="BR92" s="20"/>
      <c r="BS92" s="21"/>
      <c r="BU92" s="64">
        <f t="shared" si="18"/>
        <v>0</v>
      </c>
      <c r="BV92" s="64">
        <f>SUM($BU$6:BU92)</f>
        <v>0.5</v>
      </c>
      <c r="BW92" s="64">
        <f>$BV$4-$BV$6:BV92</f>
        <v>22.25</v>
      </c>
      <c r="BY92" s="19"/>
      <c r="BZ92" s="20"/>
      <c r="CA92" s="21"/>
      <c r="CC92" s="64">
        <f t="shared" si="19"/>
        <v>0</v>
      </c>
      <c r="CD92" s="64">
        <f>SUM($CC$6:CC92)</f>
        <v>0</v>
      </c>
      <c r="CE92" s="64">
        <f>$CD$4-$CD$6:CD92</f>
        <v>14</v>
      </c>
      <c r="CG92" s="19"/>
      <c r="CH92" s="20"/>
      <c r="CI92" s="21"/>
      <c r="CK92" s="64"/>
      <c r="CL92" s="64"/>
      <c r="CM92" s="64"/>
      <c r="CO92" s="19"/>
      <c r="CP92" s="20"/>
      <c r="CQ92" s="21"/>
      <c r="CS92" s="64"/>
      <c r="CT92" s="64"/>
      <c r="CU92" s="64"/>
      <c r="CW92" s="19"/>
      <c r="CX92" s="20"/>
      <c r="CY92" s="21"/>
      <c r="DA92" s="64"/>
      <c r="DB92" s="64"/>
      <c r="DC92" s="64"/>
      <c r="DE92" s="19"/>
      <c r="DF92" s="20"/>
      <c r="DG92" s="21"/>
      <c r="DI92" s="64"/>
      <c r="DJ92" s="64"/>
      <c r="DK92" s="64"/>
      <c r="DM92" s="19"/>
      <c r="DN92" s="20"/>
      <c r="DO92" s="21"/>
      <c r="DQ92" s="64"/>
      <c r="DR92" s="64"/>
      <c r="DS92" s="64"/>
      <c r="DU92" s="19"/>
      <c r="DV92" s="20"/>
      <c r="DW92" s="21"/>
      <c r="DY92" s="64"/>
      <c r="DZ92" s="64"/>
      <c r="EA92" s="64"/>
      <c r="EC92" s="19"/>
      <c r="ED92" s="20"/>
      <c r="EE92" s="21"/>
      <c r="EG92" s="64"/>
      <c r="EH92" s="64"/>
      <c r="EI92" s="64"/>
      <c r="EK92" s="19"/>
      <c r="EL92" s="20"/>
      <c r="EM92" s="21"/>
      <c r="EO92" s="64"/>
      <c r="EP92" s="64"/>
      <c r="EQ92" s="64"/>
    </row>
    <row r="93" spans="2:147" ht="15" thickTop="1" thickBot="1" x14ac:dyDescent="0.3">
      <c r="B93" s="86"/>
      <c r="C93" s="14">
        <v>43917</v>
      </c>
      <c r="E93" s="19"/>
      <c r="F93" s="20"/>
      <c r="G93" s="21"/>
      <c r="I93" s="64">
        <f t="shared" si="10"/>
        <v>0</v>
      </c>
      <c r="J93" s="64">
        <f>SUM($I$6:I93)</f>
        <v>3.5</v>
      </c>
      <c r="K93" s="64">
        <f>$J$4-$J$6:J93</f>
        <v>115.75</v>
      </c>
      <c r="M93" s="19"/>
      <c r="N93" s="20"/>
      <c r="O93" s="21"/>
      <c r="Q93" s="64">
        <f t="shared" si="11"/>
        <v>0</v>
      </c>
      <c r="R93" s="64">
        <f>SUM($Q$6:Q93)</f>
        <v>1.75</v>
      </c>
      <c r="S93" s="64">
        <f>$R$4-$R$6:R93</f>
        <v>88.75</v>
      </c>
      <c r="U93" s="19"/>
      <c r="V93" s="20"/>
      <c r="W93" s="21"/>
      <c r="Y93" s="64">
        <f t="shared" si="12"/>
        <v>0</v>
      </c>
      <c r="Z93" s="64">
        <f>SUM(Y$7:$Y92)</f>
        <v>5</v>
      </c>
      <c r="AA93" s="64">
        <f>$Z$4-$Z$6:Z93</f>
        <v>60.25</v>
      </c>
      <c r="AC93" s="19"/>
      <c r="AD93" s="20"/>
      <c r="AE93" s="21"/>
      <c r="AG93" s="64">
        <f t="shared" si="13"/>
        <v>0</v>
      </c>
      <c r="AH93" s="64">
        <f>SUM($AG$6:AG93)</f>
        <v>2.25</v>
      </c>
      <c r="AI93" s="64">
        <f>$AH$4-$AH$6:AH93</f>
        <v>45</v>
      </c>
      <c r="AK93" s="19"/>
      <c r="AL93" s="20"/>
      <c r="AM93" s="21"/>
      <c r="AO93" s="64">
        <f t="shared" si="14"/>
        <v>0</v>
      </c>
      <c r="AP93" s="64">
        <f>SUM($AO$6:AO93)</f>
        <v>2.5</v>
      </c>
      <c r="AQ93" s="64">
        <f>$AP$4-$AP$6:AP93</f>
        <v>42.25</v>
      </c>
      <c r="AS93" s="19"/>
      <c r="AT93" s="20"/>
      <c r="AU93" s="21"/>
      <c r="AW93" s="64">
        <f t="shared" si="15"/>
        <v>0</v>
      </c>
      <c r="AX93" s="64">
        <f>SUM($AW$6:AW93)</f>
        <v>5.75</v>
      </c>
      <c r="AY93" s="64">
        <f>$AX$4-$AX$6:AX93</f>
        <v>51.75</v>
      </c>
      <c r="BA93" s="19"/>
      <c r="BB93" s="20"/>
      <c r="BC93" s="21"/>
      <c r="BE93" s="64">
        <f t="shared" si="16"/>
        <v>0</v>
      </c>
      <c r="BF93" s="64">
        <f>SUM($BE$6:BE93)</f>
        <v>0.25</v>
      </c>
      <c r="BG93" s="64">
        <f>$BF$4-$BF$6:BF93</f>
        <v>30.5</v>
      </c>
      <c r="BI93" s="19"/>
      <c r="BJ93" s="20"/>
      <c r="BK93" s="21"/>
      <c r="BM93" s="64">
        <f t="shared" si="17"/>
        <v>0</v>
      </c>
      <c r="BN93" s="64">
        <f>SUM($BM$6:BM93)</f>
        <v>1</v>
      </c>
      <c r="BO93" s="64">
        <f>$BN$4-$BN$6:BN93</f>
        <v>24.5</v>
      </c>
      <c r="BQ93" s="19"/>
      <c r="BR93" s="20"/>
      <c r="BS93" s="21"/>
      <c r="BU93" s="64">
        <f t="shared" si="18"/>
        <v>0</v>
      </c>
      <c r="BV93" s="64">
        <f>SUM($BU$6:BU93)</f>
        <v>0.5</v>
      </c>
      <c r="BW93" s="64">
        <f>$BV$4-$BV$6:BV93</f>
        <v>22.25</v>
      </c>
      <c r="BY93" s="19"/>
      <c r="BZ93" s="20"/>
      <c r="CA93" s="21"/>
      <c r="CC93" s="64">
        <f t="shared" si="19"/>
        <v>0</v>
      </c>
      <c r="CD93" s="64">
        <f>SUM($CC$6:CC93)</f>
        <v>0</v>
      </c>
      <c r="CE93" s="64">
        <f>$CD$4-$CD$6:CD93</f>
        <v>14</v>
      </c>
      <c r="CG93" s="19"/>
      <c r="CH93" s="20"/>
      <c r="CI93" s="21"/>
      <c r="CK93" s="64"/>
      <c r="CL93" s="64"/>
      <c r="CM93" s="64"/>
      <c r="CO93" s="19"/>
      <c r="CP93" s="20"/>
      <c r="CQ93" s="21"/>
      <c r="CS93" s="64"/>
      <c r="CT93" s="64"/>
      <c r="CU93" s="64"/>
      <c r="CW93" s="19"/>
      <c r="CX93" s="20"/>
      <c r="CY93" s="21"/>
      <c r="DA93" s="64"/>
      <c r="DB93" s="64"/>
      <c r="DC93" s="64"/>
      <c r="DE93" s="19"/>
      <c r="DF93" s="20"/>
      <c r="DG93" s="21"/>
      <c r="DI93" s="64"/>
      <c r="DJ93" s="64"/>
      <c r="DK93" s="64"/>
      <c r="DM93" s="19"/>
      <c r="DN93" s="20"/>
      <c r="DO93" s="21"/>
      <c r="DQ93" s="64"/>
      <c r="DR93" s="64"/>
      <c r="DS93" s="64"/>
      <c r="DU93" s="19"/>
      <c r="DV93" s="20"/>
      <c r="DW93" s="21"/>
      <c r="DY93" s="64"/>
      <c r="DZ93" s="64"/>
      <c r="EA93" s="64"/>
      <c r="EC93" s="19"/>
      <c r="ED93" s="20"/>
      <c r="EE93" s="21"/>
      <c r="EG93" s="64"/>
      <c r="EH93" s="64"/>
      <c r="EI93" s="64"/>
      <c r="EK93" s="19"/>
      <c r="EL93" s="20"/>
      <c r="EM93" s="21"/>
      <c r="EO93" s="64"/>
      <c r="EP93" s="64"/>
      <c r="EQ93" s="64"/>
    </row>
    <row r="94" spans="2:147" ht="15" thickTop="1" thickBot="1" x14ac:dyDescent="0.3">
      <c r="B94" s="86"/>
      <c r="C94" s="14">
        <v>43918</v>
      </c>
      <c r="E94" s="19"/>
      <c r="F94" s="20"/>
      <c r="G94" s="21"/>
      <c r="I94" s="64">
        <f t="shared" si="10"/>
        <v>0</v>
      </c>
      <c r="J94" s="64">
        <f>SUM($I$6:I94)</f>
        <v>3.5</v>
      </c>
      <c r="K94" s="64">
        <f>$J$4-$J$6:J94</f>
        <v>115.75</v>
      </c>
      <c r="M94" s="19"/>
      <c r="N94" s="20"/>
      <c r="O94" s="21"/>
      <c r="Q94" s="64">
        <f t="shared" si="11"/>
        <v>0</v>
      </c>
      <c r="R94" s="64">
        <f>SUM($Q$6:Q94)</f>
        <v>1.75</v>
      </c>
      <c r="S94" s="64">
        <f>$R$4-$R$6:R94</f>
        <v>88.75</v>
      </c>
      <c r="U94" s="19"/>
      <c r="V94" s="20"/>
      <c r="W94" s="21"/>
      <c r="Y94" s="64">
        <f t="shared" si="12"/>
        <v>0</v>
      </c>
      <c r="Z94" s="64">
        <f>SUM(Y$7:$Y93)</f>
        <v>5</v>
      </c>
      <c r="AA94" s="64">
        <f>$Z$4-$Z$6:Z94</f>
        <v>60.25</v>
      </c>
      <c r="AC94" s="19"/>
      <c r="AD94" s="20"/>
      <c r="AE94" s="21"/>
      <c r="AG94" s="64">
        <f t="shared" si="13"/>
        <v>0</v>
      </c>
      <c r="AH94" s="64">
        <f>SUM($AG$6:AG94)</f>
        <v>2.25</v>
      </c>
      <c r="AI94" s="64">
        <f>$AH$4-$AH$6:AH94</f>
        <v>45</v>
      </c>
      <c r="AK94" s="19"/>
      <c r="AL94" s="20"/>
      <c r="AM94" s="21"/>
      <c r="AO94" s="64">
        <f t="shared" si="14"/>
        <v>0</v>
      </c>
      <c r="AP94" s="64">
        <f>SUM($AO$6:AO94)</f>
        <v>2.5</v>
      </c>
      <c r="AQ94" s="64">
        <f>$AP$4-$AP$6:AP94</f>
        <v>42.25</v>
      </c>
      <c r="AS94" s="19"/>
      <c r="AT94" s="20"/>
      <c r="AU94" s="21"/>
      <c r="AW94" s="64">
        <f t="shared" si="15"/>
        <v>0</v>
      </c>
      <c r="AX94" s="64">
        <f>SUM($AW$6:AW94)</f>
        <v>5.75</v>
      </c>
      <c r="AY94" s="64">
        <f>$AX$4-$AX$6:AX94</f>
        <v>51.75</v>
      </c>
      <c r="BA94" s="19"/>
      <c r="BB94" s="20"/>
      <c r="BC94" s="21"/>
      <c r="BE94" s="64">
        <f t="shared" si="16"/>
        <v>0</v>
      </c>
      <c r="BF94" s="64">
        <f>SUM($BE$6:BE94)</f>
        <v>0.25</v>
      </c>
      <c r="BG94" s="64">
        <f>$BF$4-$BF$6:BF94</f>
        <v>30.5</v>
      </c>
      <c r="BI94" s="19"/>
      <c r="BJ94" s="20"/>
      <c r="BK94" s="21"/>
      <c r="BM94" s="64">
        <f t="shared" si="17"/>
        <v>0</v>
      </c>
      <c r="BN94" s="64">
        <f>SUM($BM$6:BM94)</f>
        <v>1</v>
      </c>
      <c r="BO94" s="64">
        <f>$BN$4-$BN$6:BN94</f>
        <v>24.5</v>
      </c>
      <c r="BQ94" s="19"/>
      <c r="BR94" s="20"/>
      <c r="BS94" s="21"/>
      <c r="BU94" s="64">
        <f t="shared" si="18"/>
        <v>0</v>
      </c>
      <c r="BV94" s="64">
        <f>SUM($BU$6:BU94)</f>
        <v>0.5</v>
      </c>
      <c r="BW94" s="64">
        <f>$BV$4-$BV$6:BV94</f>
        <v>22.25</v>
      </c>
      <c r="BY94" s="19"/>
      <c r="BZ94" s="20"/>
      <c r="CA94" s="21"/>
      <c r="CC94" s="64">
        <f t="shared" si="19"/>
        <v>0</v>
      </c>
      <c r="CD94" s="64">
        <f>SUM($CC$6:CC94)</f>
        <v>0</v>
      </c>
      <c r="CE94" s="64">
        <f>$CD$4-$CD$6:CD94</f>
        <v>14</v>
      </c>
      <c r="CG94" s="19"/>
      <c r="CH94" s="20"/>
      <c r="CI94" s="21"/>
      <c r="CK94" s="64"/>
      <c r="CL94" s="64"/>
      <c r="CM94" s="64"/>
      <c r="CO94" s="19"/>
      <c r="CP94" s="20"/>
      <c r="CQ94" s="21"/>
      <c r="CS94" s="64"/>
      <c r="CT94" s="64"/>
      <c r="CU94" s="64"/>
      <c r="CW94" s="19"/>
      <c r="CX94" s="20"/>
      <c r="CY94" s="21"/>
      <c r="DA94" s="64"/>
      <c r="DB94" s="64"/>
      <c r="DC94" s="64"/>
      <c r="DE94" s="19"/>
      <c r="DF94" s="20"/>
      <c r="DG94" s="21"/>
      <c r="DI94" s="64"/>
      <c r="DJ94" s="64"/>
      <c r="DK94" s="64"/>
      <c r="DM94" s="19"/>
      <c r="DN94" s="20"/>
      <c r="DO94" s="21"/>
      <c r="DQ94" s="64"/>
      <c r="DR94" s="64"/>
      <c r="DS94" s="64"/>
      <c r="DU94" s="19"/>
      <c r="DV94" s="20"/>
      <c r="DW94" s="21"/>
      <c r="DY94" s="64"/>
      <c r="DZ94" s="64"/>
      <c r="EA94" s="64"/>
      <c r="EC94" s="19"/>
      <c r="ED94" s="20"/>
      <c r="EE94" s="21"/>
      <c r="EG94" s="64"/>
      <c r="EH94" s="64"/>
      <c r="EI94" s="64"/>
      <c r="EK94" s="19"/>
      <c r="EL94" s="20"/>
      <c r="EM94" s="21"/>
      <c r="EO94" s="64"/>
      <c r="EP94" s="64"/>
      <c r="EQ94" s="64"/>
    </row>
    <row r="95" spans="2:147" ht="15" thickTop="1" thickBot="1" x14ac:dyDescent="0.3">
      <c r="B95" s="86"/>
      <c r="C95" s="14">
        <v>43919</v>
      </c>
      <c r="E95" s="19"/>
      <c r="F95" s="20"/>
      <c r="G95" s="21"/>
      <c r="I95" s="64">
        <f t="shared" si="10"/>
        <v>0</v>
      </c>
      <c r="J95" s="64">
        <f>SUM($I$6:I95)</f>
        <v>3.5</v>
      </c>
      <c r="K95" s="64">
        <f>$J$4-$J$6:J95</f>
        <v>115.75</v>
      </c>
      <c r="M95" s="19"/>
      <c r="N95" s="20"/>
      <c r="O95" s="21"/>
      <c r="Q95" s="64">
        <f t="shared" si="11"/>
        <v>0</v>
      </c>
      <c r="R95" s="64">
        <f>SUM($Q$6:Q95)</f>
        <v>1.75</v>
      </c>
      <c r="S95" s="64">
        <f>$R$4-$R$6:R95</f>
        <v>88.75</v>
      </c>
      <c r="U95" s="19"/>
      <c r="V95" s="20"/>
      <c r="W95" s="21"/>
      <c r="Y95" s="64">
        <f t="shared" si="12"/>
        <v>0</v>
      </c>
      <c r="Z95" s="64">
        <f>SUM(Y$7:$Y94)</f>
        <v>5</v>
      </c>
      <c r="AA95" s="64">
        <f>$Z$4-$Z$6:Z95</f>
        <v>60.25</v>
      </c>
      <c r="AC95" s="19"/>
      <c r="AD95" s="20"/>
      <c r="AE95" s="21"/>
      <c r="AG95" s="64">
        <f t="shared" si="13"/>
        <v>0</v>
      </c>
      <c r="AH95" s="64">
        <f>SUM($AG$6:AG95)</f>
        <v>2.25</v>
      </c>
      <c r="AI95" s="64">
        <f>$AH$4-$AH$6:AH95</f>
        <v>45</v>
      </c>
      <c r="AK95" s="19"/>
      <c r="AL95" s="20"/>
      <c r="AM95" s="21"/>
      <c r="AO95" s="64">
        <f t="shared" si="14"/>
        <v>0</v>
      </c>
      <c r="AP95" s="64">
        <f>SUM($AO$6:AO95)</f>
        <v>2.5</v>
      </c>
      <c r="AQ95" s="64">
        <f>$AP$4-$AP$6:AP95</f>
        <v>42.25</v>
      </c>
      <c r="AS95" s="19"/>
      <c r="AT95" s="20"/>
      <c r="AU95" s="21"/>
      <c r="AW95" s="64">
        <f t="shared" si="15"/>
        <v>0</v>
      </c>
      <c r="AX95" s="64">
        <f>SUM($AW$6:AW95)</f>
        <v>5.75</v>
      </c>
      <c r="AY95" s="64">
        <f>$AX$4-$AX$6:AX95</f>
        <v>51.75</v>
      </c>
      <c r="BA95" s="19"/>
      <c r="BB95" s="20"/>
      <c r="BC95" s="21"/>
      <c r="BE95" s="64">
        <f t="shared" si="16"/>
        <v>0</v>
      </c>
      <c r="BF95" s="64">
        <f>SUM($BE$6:BE95)</f>
        <v>0.25</v>
      </c>
      <c r="BG95" s="64">
        <f>$BF$4-$BF$6:BF95</f>
        <v>30.5</v>
      </c>
      <c r="BI95" s="19"/>
      <c r="BJ95" s="20"/>
      <c r="BK95" s="21"/>
      <c r="BM95" s="64">
        <f t="shared" si="17"/>
        <v>0</v>
      </c>
      <c r="BN95" s="64">
        <f>SUM($BM$6:BM95)</f>
        <v>1</v>
      </c>
      <c r="BO95" s="64">
        <f>$BN$4-$BN$6:BN95</f>
        <v>24.5</v>
      </c>
      <c r="BQ95" s="19"/>
      <c r="BR95" s="20"/>
      <c r="BS95" s="21"/>
      <c r="BU95" s="64">
        <f t="shared" si="18"/>
        <v>0</v>
      </c>
      <c r="BV95" s="64">
        <f>SUM($BU$6:BU95)</f>
        <v>0.5</v>
      </c>
      <c r="BW95" s="64">
        <f>$BV$4-$BV$6:BV95</f>
        <v>22.25</v>
      </c>
      <c r="BY95" s="19"/>
      <c r="BZ95" s="20"/>
      <c r="CA95" s="21"/>
      <c r="CC95" s="64">
        <f t="shared" si="19"/>
        <v>0</v>
      </c>
      <c r="CD95" s="64">
        <f>SUM($CC$6:CC95)</f>
        <v>0</v>
      </c>
      <c r="CE95" s="64">
        <f>$CD$4-$CD$6:CD95</f>
        <v>14</v>
      </c>
      <c r="CG95" s="19"/>
      <c r="CH95" s="20"/>
      <c r="CI95" s="21"/>
      <c r="CK95" s="64"/>
      <c r="CL95" s="64"/>
      <c r="CM95" s="64"/>
      <c r="CO95" s="19"/>
      <c r="CP95" s="20"/>
      <c r="CQ95" s="21"/>
      <c r="CS95" s="64"/>
      <c r="CT95" s="64"/>
      <c r="CU95" s="64"/>
      <c r="CW95" s="19"/>
      <c r="CX95" s="20"/>
      <c r="CY95" s="21"/>
      <c r="DA95" s="64"/>
      <c r="DB95" s="64"/>
      <c r="DC95" s="64"/>
      <c r="DE95" s="19"/>
      <c r="DF95" s="20"/>
      <c r="DG95" s="21"/>
      <c r="DI95" s="64"/>
      <c r="DJ95" s="64"/>
      <c r="DK95" s="64"/>
      <c r="DM95" s="19"/>
      <c r="DN95" s="20"/>
      <c r="DO95" s="21"/>
      <c r="DQ95" s="64"/>
      <c r="DR95" s="64"/>
      <c r="DS95" s="64"/>
      <c r="DU95" s="19"/>
      <c r="DV95" s="20"/>
      <c r="DW95" s="21"/>
      <c r="DY95" s="64"/>
      <c r="DZ95" s="64"/>
      <c r="EA95" s="64"/>
      <c r="EC95" s="19"/>
      <c r="ED95" s="20"/>
      <c r="EE95" s="21"/>
      <c r="EG95" s="64"/>
      <c r="EH95" s="64"/>
      <c r="EI95" s="64"/>
      <c r="EK95" s="19"/>
      <c r="EL95" s="20"/>
      <c r="EM95" s="21"/>
      <c r="EO95" s="64"/>
      <c r="EP95" s="64"/>
      <c r="EQ95" s="64"/>
    </row>
    <row r="96" spans="2:147" ht="15" thickTop="1" thickBot="1" x14ac:dyDescent="0.3">
      <c r="B96" s="86"/>
      <c r="C96" s="14">
        <v>43920</v>
      </c>
      <c r="E96" s="19"/>
      <c r="F96" s="20"/>
      <c r="G96" s="21"/>
      <c r="I96" s="64">
        <f t="shared" si="10"/>
        <v>0</v>
      </c>
      <c r="J96" s="64">
        <f>SUM($I$6:I96)</f>
        <v>3.5</v>
      </c>
      <c r="K96" s="64">
        <f>$J$4-$J$6:J96</f>
        <v>115.75</v>
      </c>
      <c r="M96" s="19"/>
      <c r="N96" s="20"/>
      <c r="O96" s="21"/>
      <c r="Q96" s="64">
        <f t="shared" si="11"/>
        <v>0</v>
      </c>
      <c r="R96" s="64">
        <f>SUM($Q$6:Q96)</f>
        <v>1.75</v>
      </c>
      <c r="S96" s="64">
        <f>$R$4-$R$6:R96</f>
        <v>88.75</v>
      </c>
      <c r="U96" s="19"/>
      <c r="V96" s="20"/>
      <c r="W96" s="21"/>
      <c r="Y96" s="64">
        <f t="shared" si="12"/>
        <v>0</v>
      </c>
      <c r="Z96" s="64">
        <f>SUM(Y$7:$Y95)</f>
        <v>5</v>
      </c>
      <c r="AA96" s="64">
        <f>$Z$4-$Z$6:Z96</f>
        <v>60.25</v>
      </c>
      <c r="AC96" s="19"/>
      <c r="AD96" s="20"/>
      <c r="AE96" s="21"/>
      <c r="AG96" s="64">
        <f t="shared" si="13"/>
        <v>0</v>
      </c>
      <c r="AH96" s="64">
        <f>SUM($AG$6:AG96)</f>
        <v>2.25</v>
      </c>
      <c r="AI96" s="64">
        <f>$AH$4-$AH$6:AH96</f>
        <v>45</v>
      </c>
      <c r="AK96" s="19"/>
      <c r="AL96" s="20"/>
      <c r="AM96" s="21"/>
      <c r="AO96" s="64">
        <f t="shared" si="14"/>
        <v>0</v>
      </c>
      <c r="AP96" s="64">
        <f>SUM($AO$6:AO96)</f>
        <v>2.5</v>
      </c>
      <c r="AQ96" s="64">
        <f>$AP$4-$AP$6:AP96</f>
        <v>42.25</v>
      </c>
      <c r="AS96" s="19"/>
      <c r="AT96" s="20"/>
      <c r="AU96" s="21"/>
      <c r="AW96" s="64">
        <f t="shared" si="15"/>
        <v>0</v>
      </c>
      <c r="AX96" s="64">
        <f>SUM($AW$6:AW96)</f>
        <v>5.75</v>
      </c>
      <c r="AY96" s="64">
        <f>$AX$4-$AX$6:AX96</f>
        <v>51.75</v>
      </c>
      <c r="BA96" s="19"/>
      <c r="BB96" s="20"/>
      <c r="BC96" s="21"/>
      <c r="BE96" s="64">
        <f t="shared" si="16"/>
        <v>0</v>
      </c>
      <c r="BF96" s="64">
        <f>SUM($BE$6:BE96)</f>
        <v>0.25</v>
      </c>
      <c r="BG96" s="64">
        <f>$BF$4-$BF$6:BF96</f>
        <v>30.5</v>
      </c>
      <c r="BI96" s="19"/>
      <c r="BJ96" s="20"/>
      <c r="BK96" s="21"/>
      <c r="BM96" s="64">
        <f t="shared" si="17"/>
        <v>0</v>
      </c>
      <c r="BN96" s="64">
        <f>SUM($BM$6:BM96)</f>
        <v>1</v>
      </c>
      <c r="BO96" s="64">
        <f>$BN$4-$BN$6:BN96</f>
        <v>24.5</v>
      </c>
      <c r="BQ96" s="19"/>
      <c r="BR96" s="20"/>
      <c r="BS96" s="21"/>
      <c r="BU96" s="64">
        <f t="shared" si="18"/>
        <v>0</v>
      </c>
      <c r="BV96" s="64">
        <f>SUM($BU$6:BU96)</f>
        <v>0.5</v>
      </c>
      <c r="BW96" s="64">
        <f>$BV$4-$BV$6:BV96</f>
        <v>22.25</v>
      </c>
      <c r="BY96" s="19"/>
      <c r="BZ96" s="20"/>
      <c r="CA96" s="21"/>
      <c r="CC96" s="64">
        <f t="shared" si="19"/>
        <v>0</v>
      </c>
      <c r="CD96" s="64">
        <f>SUM($CC$6:CC96)</f>
        <v>0</v>
      </c>
      <c r="CE96" s="64">
        <f>$CD$4-$CD$6:CD96</f>
        <v>14</v>
      </c>
      <c r="CG96" s="19"/>
      <c r="CH96" s="20"/>
      <c r="CI96" s="21"/>
      <c r="CK96" s="64"/>
      <c r="CL96" s="64"/>
      <c r="CM96" s="64"/>
      <c r="CO96" s="19"/>
      <c r="CP96" s="20"/>
      <c r="CQ96" s="21"/>
      <c r="CS96" s="64"/>
      <c r="CT96" s="64"/>
      <c r="CU96" s="64"/>
      <c r="CW96" s="19"/>
      <c r="CX96" s="20"/>
      <c r="CY96" s="21"/>
      <c r="DA96" s="64"/>
      <c r="DB96" s="64"/>
      <c r="DC96" s="64"/>
      <c r="DE96" s="19"/>
      <c r="DF96" s="20"/>
      <c r="DG96" s="21"/>
      <c r="DI96" s="64"/>
      <c r="DJ96" s="64"/>
      <c r="DK96" s="64"/>
      <c r="DM96" s="19"/>
      <c r="DN96" s="20"/>
      <c r="DO96" s="21"/>
      <c r="DQ96" s="64"/>
      <c r="DR96" s="64"/>
      <c r="DS96" s="64"/>
      <c r="DU96" s="19"/>
      <c r="DV96" s="20"/>
      <c r="DW96" s="21"/>
      <c r="DY96" s="64"/>
      <c r="DZ96" s="64"/>
      <c r="EA96" s="64"/>
      <c r="EC96" s="19"/>
      <c r="ED96" s="20"/>
      <c r="EE96" s="21"/>
      <c r="EG96" s="64"/>
      <c r="EH96" s="64"/>
      <c r="EI96" s="64"/>
      <c r="EK96" s="19"/>
      <c r="EL96" s="20"/>
      <c r="EM96" s="21"/>
      <c r="EO96" s="64"/>
      <c r="EP96" s="64"/>
      <c r="EQ96" s="64"/>
    </row>
    <row r="97" spans="2:147" ht="15" thickTop="1" thickBot="1" x14ac:dyDescent="0.3">
      <c r="B97" s="87" t="s">
        <v>2</v>
      </c>
      <c r="C97" s="14">
        <v>43921</v>
      </c>
      <c r="E97" s="19"/>
      <c r="F97" s="20"/>
      <c r="G97" s="21"/>
      <c r="I97" s="64">
        <f t="shared" si="10"/>
        <v>0</v>
      </c>
      <c r="J97" s="64">
        <f>SUM($I$6:I97)</f>
        <v>3.5</v>
      </c>
      <c r="K97" s="64">
        <f>$J$4-$J$6:J97</f>
        <v>115.75</v>
      </c>
      <c r="M97" s="19"/>
      <c r="N97" s="20"/>
      <c r="O97" s="21"/>
      <c r="Q97" s="64">
        <f t="shared" si="11"/>
        <v>0</v>
      </c>
      <c r="R97" s="64">
        <f>SUM($Q$6:Q97)</f>
        <v>1.75</v>
      </c>
      <c r="S97" s="64">
        <f>$R$4-$R$6:R97</f>
        <v>88.75</v>
      </c>
      <c r="U97" s="19"/>
      <c r="V97" s="20"/>
      <c r="W97" s="21"/>
      <c r="Y97" s="64">
        <f t="shared" si="12"/>
        <v>0</v>
      </c>
      <c r="Z97" s="64">
        <f>SUM(Y$7:$Y96)</f>
        <v>5</v>
      </c>
      <c r="AA97" s="64">
        <f>$Z$4-$Z$6:Z97</f>
        <v>60.25</v>
      </c>
      <c r="AC97" s="19"/>
      <c r="AD97" s="20"/>
      <c r="AE97" s="21"/>
      <c r="AG97" s="64">
        <f t="shared" si="13"/>
        <v>0</v>
      </c>
      <c r="AH97" s="64">
        <f>SUM($AG$6:AG97)</f>
        <v>2.25</v>
      </c>
      <c r="AI97" s="64">
        <f>$AH$4-$AH$6:AH97</f>
        <v>45</v>
      </c>
      <c r="AK97" s="19"/>
      <c r="AL97" s="20"/>
      <c r="AM97" s="21"/>
      <c r="AO97" s="64">
        <f t="shared" si="14"/>
        <v>0</v>
      </c>
      <c r="AP97" s="64">
        <f>SUM($AO$6:AO97)</f>
        <v>2.5</v>
      </c>
      <c r="AQ97" s="64">
        <f>$AP$4-$AP$6:AP97</f>
        <v>42.25</v>
      </c>
      <c r="AS97" s="19"/>
      <c r="AT97" s="20"/>
      <c r="AU97" s="21"/>
      <c r="AW97" s="64">
        <f t="shared" si="15"/>
        <v>0</v>
      </c>
      <c r="AX97" s="64">
        <f>SUM($AW$6:AW97)</f>
        <v>5.75</v>
      </c>
      <c r="AY97" s="64">
        <f>$AX$4-$AX$6:AX97</f>
        <v>51.75</v>
      </c>
      <c r="BA97" s="19"/>
      <c r="BB97" s="20"/>
      <c r="BC97" s="21"/>
      <c r="BE97" s="64">
        <f t="shared" si="16"/>
        <v>0</v>
      </c>
      <c r="BF97" s="64">
        <f>SUM($BE$6:BE97)</f>
        <v>0.25</v>
      </c>
      <c r="BG97" s="64">
        <f>$BF$4-$BF$6:BF97</f>
        <v>30.5</v>
      </c>
      <c r="BI97" s="19"/>
      <c r="BJ97" s="20"/>
      <c r="BK97" s="21"/>
      <c r="BM97" s="64">
        <f t="shared" si="17"/>
        <v>0</v>
      </c>
      <c r="BN97" s="64">
        <f>SUM($BM$6:BM97)</f>
        <v>1</v>
      </c>
      <c r="BO97" s="64">
        <f>$BN$4-$BN$6:BN97</f>
        <v>24.5</v>
      </c>
      <c r="BQ97" s="19"/>
      <c r="BR97" s="20"/>
      <c r="BS97" s="21"/>
      <c r="BU97" s="64">
        <f t="shared" si="18"/>
        <v>0</v>
      </c>
      <c r="BV97" s="64">
        <f>SUM($BU$6:BU97)</f>
        <v>0.5</v>
      </c>
      <c r="BW97" s="64">
        <f>$BV$4-$BV$6:BV97</f>
        <v>22.25</v>
      </c>
      <c r="BY97" s="19"/>
      <c r="BZ97" s="20"/>
      <c r="CA97" s="21"/>
      <c r="CC97" s="64">
        <f t="shared" si="19"/>
        <v>0</v>
      </c>
      <c r="CD97" s="64">
        <f>SUM($CC$6:CC97)</f>
        <v>0</v>
      </c>
      <c r="CE97" s="64">
        <f>$CD$4-$CD$6:CD97</f>
        <v>14</v>
      </c>
      <c r="CG97" s="19"/>
      <c r="CH97" s="20"/>
      <c r="CI97" s="21"/>
      <c r="CK97" s="64"/>
      <c r="CL97" s="64"/>
      <c r="CM97" s="64"/>
      <c r="CO97" s="19"/>
      <c r="CP97" s="20"/>
      <c r="CQ97" s="21"/>
      <c r="CS97" s="64"/>
      <c r="CT97" s="64"/>
      <c r="CU97" s="64"/>
      <c r="CW97" s="19"/>
      <c r="CX97" s="20"/>
      <c r="CY97" s="21"/>
      <c r="DA97" s="64"/>
      <c r="DB97" s="64"/>
      <c r="DC97" s="64"/>
      <c r="DE97" s="19"/>
      <c r="DF97" s="20"/>
      <c r="DG97" s="21"/>
      <c r="DI97" s="64"/>
      <c r="DJ97" s="64"/>
      <c r="DK97" s="64"/>
      <c r="DM97" s="19"/>
      <c r="DN97" s="20"/>
      <c r="DO97" s="21"/>
      <c r="DQ97" s="64"/>
      <c r="DR97" s="64"/>
      <c r="DS97" s="64"/>
      <c r="DU97" s="19"/>
      <c r="DV97" s="20"/>
      <c r="DW97" s="21"/>
      <c r="DY97" s="64"/>
      <c r="DZ97" s="64"/>
      <c r="EA97" s="64"/>
      <c r="EC97" s="19"/>
      <c r="ED97" s="20"/>
      <c r="EE97" s="21"/>
      <c r="EG97" s="64"/>
      <c r="EH97" s="64"/>
      <c r="EI97" s="64"/>
      <c r="EK97" s="19"/>
      <c r="EL97" s="20"/>
      <c r="EM97" s="21"/>
      <c r="EO97" s="64"/>
      <c r="EP97" s="64"/>
      <c r="EQ97" s="64"/>
    </row>
    <row r="98" spans="2:147" ht="15" thickTop="1" thickBot="1" x14ac:dyDescent="0.3">
      <c r="B98" s="87"/>
      <c r="C98" s="14">
        <v>43922</v>
      </c>
      <c r="E98" s="19"/>
      <c r="F98" s="20"/>
      <c r="G98" s="21"/>
      <c r="I98" s="64">
        <f t="shared" si="10"/>
        <v>0</v>
      </c>
      <c r="J98" s="64">
        <f>SUM($I$6:I98)</f>
        <v>3.5</v>
      </c>
      <c r="K98" s="64">
        <f>$J$4-$J$6:J98</f>
        <v>115.75</v>
      </c>
      <c r="M98" s="19"/>
      <c r="N98" s="20"/>
      <c r="O98" s="21"/>
      <c r="Q98" s="64">
        <f t="shared" si="11"/>
        <v>0</v>
      </c>
      <c r="R98" s="64">
        <f>SUM($Q$6:Q98)</f>
        <v>1.75</v>
      </c>
      <c r="S98" s="64">
        <f>$R$4-$R$6:R98</f>
        <v>88.75</v>
      </c>
      <c r="U98" s="19"/>
      <c r="V98" s="20"/>
      <c r="W98" s="21"/>
      <c r="Y98" s="64">
        <f t="shared" si="12"/>
        <v>0</v>
      </c>
      <c r="Z98" s="64">
        <f>SUM(Y$7:$Y97)</f>
        <v>5</v>
      </c>
      <c r="AA98" s="64">
        <f>$Z$4-$Z$6:Z98</f>
        <v>60.25</v>
      </c>
      <c r="AC98" s="19"/>
      <c r="AD98" s="20"/>
      <c r="AE98" s="21"/>
      <c r="AG98" s="64">
        <f t="shared" si="13"/>
        <v>0</v>
      </c>
      <c r="AH98" s="64">
        <f>SUM($AG$6:AG98)</f>
        <v>2.25</v>
      </c>
      <c r="AI98" s="64">
        <f>$AH$4-$AH$6:AH98</f>
        <v>45</v>
      </c>
      <c r="AK98" s="19"/>
      <c r="AL98" s="20"/>
      <c r="AM98" s="21"/>
      <c r="AO98" s="64">
        <f t="shared" si="14"/>
        <v>0</v>
      </c>
      <c r="AP98" s="64">
        <f>SUM($AO$6:AO98)</f>
        <v>2.5</v>
      </c>
      <c r="AQ98" s="64">
        <f>$AP$4-$AP$6:AP98</f>
        <v>42.25</v>
      </c>
      <c r="AS98" s="19"/>
      <c r="AT98" s="20"/>
      <c r="AU98" s="21"/>
      <c r="AW98" s="64">
        <f t="shared" si="15"/>
        <v>0</v>
      </c>
      <c r="AX98" s="64">
        <f>SUM($AW$6:AW98)</f>
        <v>5.75</v>
      </c>
      <c r="AY98" s="64">
        <f>$AX$4-$AX$6:AX98</f>
        <v>51.75</v>
      </c>
      <c r="BA98" s="19"/>
      <c r="BB98" s="20"/>
      <c r="BC98" s="21"/>
      <c r="BE98" s="64">
        <f t="shared" si="16"/>
        <v>0</v>
      </c>
      <c r="BF98" s="64">
        <f>SUM($BE$6:BE98)</f>
        <v>0.25</v>
      </c>
      <c r="BG98" s="64">
        <f>$BF$4-$BF$6:BF98</f>
        <v>30.5</v>
      </c>
      <c r="BI98" s="19"/>
      <c r="BJ98" s="20"/>
      <c r="BK98" s="21"/>
      <c r="BM98" s="64">
        <f t="shared" si="17"/>
        <v>0</v>
      </c>
      <c r="BN98" s="64">
        <f>SUM($BM$6:BM98)</f>
        <v>1</v>
      </c>
      <c r="BO98" s="64">
        <f>$BN$4-$BN$6:BN98</f>
        <v>24.5</v>
      </c>
      <c r="BQ98" s="19"/>
      <c r="BR98" s="20"/>
      <c r="BS98" s="21"/>
      <c r="BU98" s="64">
        <f t="shared" si="18"/>
        <v>0</v>
      </c>
      <c r="BV98" s="64">
        <f>SUM($BU$6:BU98)</f>
        <v>0.5</v>
      </c>
      <c r="BW98" s="64">
        <f>$BV$4-$BV$6:BV98</f>
        <v>22.25</v>
      </c>
      <c r="BY98" s="19"/>
      <c r="BZ98" s="20"/>
      <c r="CA98" s="21"/>
      <c r="CC98" s="64">
        <f t="shared" si="19"/>
        <v>0</v>
      </c>
      <c r="CD98" s="64">
        <f>SUM($CC$6:CC98)</f>
        <v>0</v>
      </c>
      <c r="CE98" s="64">
        <f>$CD$4-$CD$6:CD98</f>
        <v>14</v>
      </c>
      <c r="CG98" s="19"/>
      <c r="CH98" s="20"/>
      <c r="CI98" s="21"/>
      <c r="CK98" s="64"/>
      <c r="CL98" s="64"/>
      <c r="CM98" s="64"/>
      <c r="CO98" s="19"/>
      <c r="CP98" s="20"/>
      <c r="CQ98" s="21"/>
      <c r="CS98" s="64"/>
      <c r="CT98" s="64"/>
      <c r="CU98" s="64"/>
      <c r="CW98" s="19"/>
      <c r="CX98" s="20"/>
      <c r="CY98" s="21"/>
      <c r="DA98" s="64"/>
      <c r="DB98" s="64"/>
      <c r="DC98" s="64"/>
      <c r="DE98" s="19"/>
      <c r="DF98" s="20"/>
      <c r="DG98" s="21"/>
      <c r="DI98" s="64"/>
      <c r="DJ98" s="64"/>
      <c r="DK98" s="64"/>
      <c r="DM98" s="19"/>
      <c r="DN98" s="20"/>
      <c r="DO98" s="21"/>
      <c r="DQ98" s="64"/>
      <c r="DR98" s="64"/>
      <c r="DS98" s="64"/>
      <c r="DU98" s="19"/>
      <c r="DV98" s="20"/>
      <c r="DW98" s="21"/>
      <c r="DY98" s="64"/>
      <c r="DZ98" s="64"/>
      <c r="EA98" s="64"/>
      <c r="EC98" s="19"/>
      <c r="ED98" s="20"/>
      <c r="EE98" s="21"/>
      <c r="EG98" s="64"/>
      <c r="EH98" s="64"/>
      <c r="EI98" s="64"/>
      <c r="EK98" s="19"/>
      <c r="EL98" s="20"/>
      <c r="EM98" s="21"/>
      <c r="EO98" s="64"/>
      <c r="EP98" s="64"/>
      <c r="EQ98" s="64"/>
    </row>
    <row r="99" spans="2:147" ht="15" thickTop="1" thickBot="1" x14ac:dyDescent="0.3">
      <c r="B99" s="87"/>
      <c r="C99" s="14">
        <v>43923</v>
      </c>
      <c r="E99" s="19"/>
      <c r="F99" s="20"/>
      <c r="G99" s="21"/>
      <c r="I99" s="64">
        <f t="shared" si="10"/>
        <v>0</v>
      </c>
      <c r="J99" s="64">
        <f>SUM($I$6:I99)</f>
        <v>3.5</v>
      </c>
      <c r="K99" s="64">
        <f>$J$4-$J$6:J99</f>
        <v>115.75</v>
      </c>
      <c r="M99" s="19"/>
      <c r="N99" s="20"/>
      <c r="O99" s="21"/>
      <c r="Q99" s="64">
        <f t="shared" si="11"/>
        <v>0</v>
      </c>
      <c r="R99" s="64">
        <f>SUM($Q$6:Q99)</f>
        <v>1.75</v>
      </c>
      <c r="S99" s="64">
        <f>$R$4-$R$6:R99</f>
        <v>88.75</v>
      </c>
      <c r="U99" s="19"/>
      <c r="V99" s="20"/>
      <c r="W99" s="21"/>
      <c r="Y99" s="64">
        <f t="shared" si="12"/>
        <v>0</v>
      </c>
      <c r="Z99" s="64">
        <f>SUM(Y$7:$Y98)</f>
        <v>5</v>
      </c>
      <c r="AA99" s="64">
        <f>$Z$4-$Z$6:Z99</f>
        <v>60.25</v>
      </c>
      <c r="AC99" s="19"/>
      <c r="AD99" s="20"/>
      <c r="AE99" s="21"/>
      <c r="AG99" s="64">
        <f t="shared" si="13"/>
        <v>0</v>
      </c>
      <c r="AH99" s="64">
        <f>SUM($AG$6:AG99)</f>
        <v>2.25</v>
      </c>
      <c r="AI99" s="64">
        <f>$AH$4-$AH$6:AH99</f>
        <v>45</v>
      </c>
      <c r="AK99" s="19"/>
      <c r="AL99" s="20"/>
      <c r="AM99" s="21"/>
      <c r="AO99" s="64">
        <f t="shared" si="14"/>
        <v>0</v>
      </c>
      <c r="AP99" s="64">
        <f>SUM($AO$6:AO99)</f>
        <v>2.5</v>
      </c>
      <c r="AQ99" s="64">
        <f>$AP$4-$AP$6:AP99</f>
        <v>42.25</v>
      </c>
      <c r="AS99" s="19"/>
      <c r="AT99" s="20"/>
      <c r="AU99" s="21"/>
      <c r="AW99" s="64">
        <f t="shared" si="15"/>
        <v>0</v>
      </c>
      <c r="AX99" s="64">
        <f>SUM($AW$6:AW99)</f>
        <v>5.75</v>
      </c>
      <c r="AY99" s="64">
        <f>$AX$4-$AX$6:AX99</f>
        <v>51.75</v>
      </c>
      <c r="BA99" s="19"/>
      <c r="BB99" s="20"/>
      <c r="BC99" s="21"/>
      <c r="BE99" s="64">
        <f t="shared" si="16"/>
        <v>0</v>
      </c>
      <c r="BF99" s="64">
        <f>SUM($BE$6:BE99)</f>
        <v>0.25</v>
      </c>
      <c r="BG99" s="64">
        <f>$BF$4-$BF$6:BF99</f>
        <v>30.5</v>
      </c>
      <c r="BI99" s="19"/>
      <c r="BJ99" s="20"/>
      <c r="BK99" s="21"/>
      <c r="BM99" s="64">
        <f t="shared" si="17"/>
        <v>0</v>
      </c>
      <c r="BN99" s="64">
        <f>SUM($BM$6:BM99)</f>
        <v>1</v>
      </c>
      <c r="BO99" s="64">
        <f>$BN$4-$BN$6:BN99</f>
        <v>24.5</v>
      </c>
      <c r="BQ99" s="19"/>
      <c r="BR99" s="20"/>
      <c r="BS99" s="21"/>
      <c r="BU99" s="64">
        <f t="shared" si="18"/>
        <v>0</v>
      </c>
      <c r="BV99" s="64">
        <f>SUM($BU$6:BU99)</f>
        <v>0.5</v>
      </c>
      <c r="BW99" s="64">
        <f>$BV$4-$BV$6:BV99</f>
        <v>22.25</v>
      </c>
      <c r="BY99" s="19"/>
      <c r="BZ99" s="20"/>
      <c r="CA99" s="21"/>
      <c r="CC99" s="64">
        <f t="shared" si="19"/>
        <v>0</v>
      </c>
      <c r="CD99" s="64">
        <f>SUM($CC$6:CC99)</f>
        <v>0</v>
      </c>
      <c r="CE99" s="64">
        <f>$CD$4-$CD$6:CD99</f>
        <v>14</v>
      </c>
      <c r="CG99" s="19"/>
      <c r="CH99" s="20"/>
      <c r="CI99" s="21"/>
      <c r="CK99" s="64"/>
      <c r="CL99" s="64"/>
      <c r="CM99" s="64"/>
      <c r="CO99" s="19"/>
      <c r="CP99" s="20"/>
      <c r="CQ99" s="21"/>
      <c r="CS99" s="64"/>
      <c r="CT99" s="64"/>
      <c r="CU99" s="64"/>
      <c r="CW99" s="19"/>
      <c r="CX99" s="20"/>
      <c r="CY99" s="21"/>
      <c r="DA99" s="64"/>
      <c r="DB99" s="64"/>
      <c r="DC99" s="64"/>
      <c r="DE99" s="19"/>
      <c r="DF99" s="20"/>
      <c r="DG99" s="21"/>
      <c r="DI99" s="64"/>
      <c r="DJ99" s="64"/>
      <c r="DK99" s="64"/>
      <c r="DM99" s="19"/>
      <c r="DN99" s="20"/>
      <c r="DO99" s="21"/>
      <c r="DQ99" s="64"/>
      <c r="DR99" s="64"/>
      <c r="DS99" s="64"/>
      <c r="DU99" s="19"/>
      <c r="DV99" s="20"/>
      <c r="DW99" s="21"/>
      <c r="DY99" s="64"/>
      <c r="DZ99" s="64"/>
      <c r="EA99" s="64"/>
      <c r="EC99" s="19"/>
      <c r="ED99" s="20"/>
      <c r="EE99" s="21"/>
      <c r="EG99" s="64"/>
      <c r="EH99" s="64"/>
      <c r="EI99" s="64"/>
      <c r="EK99" s="19"/>
      <c r="EL99" s="20"/>
      <c r="EM99" s="21"/>
      <c r="EO99" s="64"/>
      <c r="EP99" s="64"/>
      <c r="EQ99" s="64"/>
    </row>
    <row r="100" spans="2:147" ht="15" thickTop="1" thickBot="1" x14ac:dyDescent="0.3">
      <c r="B100" s="87"/>
      <c r="C100" s="14">
        <v>43924</v>
      </c>
      <c r="E100" s="19"/>
      <c r="F100" s="20"/>
      <c r="G100" s="21"/>
      <c r="I100" s="64">
        <f t="shared" si="10"/>
        <v>0</v>
      </c>
      <c r="J100" s="64">
        <f>SUM($I$6:I100)</f>
        <v>3.5</v>
      </c>
      <c r="K100" s="64">
        <f>$J$4-$J$6:J100</f>
        <v>115.75</v>
      </c>
      <c r="M100" s="19"/>
      <c r="N100" s="20"/>
      <c r="O100" s="21"/>
      <c r="Q100" s="64">
        <f t="shared" si="11"/>
        <v>0</v>
      </c>
      <c r="R100" s="64">
        <f>SUM($Q$6:Q100)</f>
        <v>1.75</v>
      </c>
      <c r="S100" s="64">
        <f>$R$4-$R$6:R100</f>
        <v>88.75</v>
      </c>
      <c r="U100" s="19"/>
      <c r="V100" s="20"/>
      <c r="W100" s="21"/>
      <c r="Y100" s="64">
        <f t="shared" si="12"/>
        <v>0</v>
      </c>
      <c r="Z100" s="64">
        <f>SUM(Y$7:$Y99)</f>
        <v>5</v>
      </c>
      <c r="AA100" s="64">
        <f>$Z$4-$Z$6:Z100</f>
        <v>60.25</v>
      </c>
      <c r="AC100" s="19"/>
      <c r="AD100" s="20"/>
      <c r="AE100" s="21"/>
      <c r="AG100" s="64">
        <f t="shared" si="13"/>
        <v>0</v>
      </c>
      <c r="AH100" s="64">
        <f>SUM($AG$6:AG100)</f>
        <v>2.25</v>
      </c>
      <c r="AI100" s="64">
        <f>$AH$4-$AH$6:AH100</f>
        <v>45</v>
      </c>
      <c r="AK100" s="19"/>
      <c r="AL100" s="20"/>
      <c r="AM100" s="21"/>
      <c r="AO100" s="64">
        <f t="shared" si="14"/>
        <v>0</v>
      </c>
      <c r="AP100" s="64">
        <f>SUM($AO$6:AO100)</f>
        <v>2.5</v>
      </c>
      <c r="AQ100" s="64">
        <f>$AP$4-$AP$6:AP100</f>
        <v>42.25</v>
      </c>
      <c r="AS100" s="19"/>
      <c r="AT100" s="20"/>
      <c r="AU100" s="21"/>
      <c r="AW100" s="64">
        <f t="shared" si="15"/>
        <v>0</v>
      </c>
      <c r="AX100" s="64">
        <f>SUM($AW$6:AW100)</f>
        <v>5.75</v>
      </c>
      <c r="AY100" s="64">
        <f>$AX$4-$AX$6:AX100</f>
        <v>51.75</v>
      </c>
      <c r="BA100" s="19"/>
      <c r="BB100" s="20"/>
      <c r="BC100" s="21"/>
      <c r="BE100" s="64">
        <f t="shared" si="16"/>
        <v>0</v>
      </c>
      <c r="BF100" s="64">
        <f>SUM($BE$6:BE100)</f>
        <v>0.25</v>
      </c>
      <c r="BG100" s="64">
        <f>$BF$4-$BF$6:BF100</f>
        <v>30.5</v>
      </c>
      <c r="BI100" s="19"/>
      <c r="BJ100" s="20"/>
      <c r="BK100" s="21"/>
      <c r="BM100" s="64">
        <f t="shared" si="17"/>
        <v>0</v>
      </c>
      <c r="BN100" s="64">
        <f>SUM($BM$6:BM100)</f>
        <v>1</v>
      </c>
      <c r="BO100" s="64">
        <f>$BN$4-$BN$6:BN100</f>
        <v>24.5</v>
      </c>
      <c r="BQ100" s="19"/>
      <c r="BR100" s="20"/>
      <c r="BS100" s="21"/>
      <c r="BU100" s="64">
        <f t="shared" si="18"/>
        <v>0</v>
      </c>
      <c r="BV100" s="64">
        <f>SUM($BU$6:BU100)</f>
        <v>0.5</v>
      </c>
      <c r="BW100" s="64">
        <f>$BV$4-$BV$6:BV100</f>
        <v>22.25</v>
      </c>
      <c r="BY100" s="19"/>
      <c r="BZ100" s="20"/>
      <c r="CA100" s="21"/>
      <c r="CC100" s="64">
        <f t="shared" si="19"/>
        <v>0</v>
      </c>
      <c r="CD100" s="64">
        <f>SUM($CC$6:CC100)</f>
        <v>0</v>
      </c>
      <c r="CE100" s="64">
        <f>$CD$4-$CD$6:CD100</f>
        <v>14</v>
      </c>
      <c r="CG100" s="19"/>
      <c r="CH100" s="20"/>
      <c r="CI100" s="21"/>
      <c r="CK100" s="64"/>
      <c r="CL100" s="64"/>
      <c r="CM100" s="64"/>
      <c r="CO100" s="19"/>
      <c r="CP100" s="20"/>
      <c r="CQ100" s="21"/>
      <c r="CS100" s="64"/>
      <c r="CT100" s="64"/>
      <c r="CU100" s="64"/>
      <c r="CW100" s="19"/>
      <c r="CX100" s="20"/>
      <c r="CY100" s="21"/>
      <c r="DA100" s="64"/>
      <c r="DB100" s="64"/>
      <c r="DC100" s="64"/>
      <c r="DE100" s="19"/>
      <c r="DF100" s="20"/>
      <c r="DG100" s="21"/>
      <c r="DI100" s="64"/>
      <c r="DJ100" s="64"/>
      <c r="DK100" s="64"/>
      <c r="DM100" s="19"/>
      <c r="DN100" s="20"/>
      <c r="DO100" s="21"/>
      <c r="DQ100" s="64"/>
      <c r="DR100" s="64"/>
      <c r="DS100" s="64"/>
      <c r="DU100" s="19"/>
      <c r="DV100" s="20"/>
      <c r="DW100" s="21"/>
      <c r="DY100" s="64"/>
      <c r="DZ100" s="64"/>
      <c r="EA100" s="64"/>
      <c r="EC100" s="19"/>
      <c r="ED100" s="20"/>
      <c r="EE100" s="21"/>
      <c r="EG100" s="64"/>
      <c r="EH100" s="64"/>
      <c r="EI100" s="64"/>
      <c r="EK100" s="19"/>
      <c r="EL100" s="20"/>
      <c r="EM100" s="21"/>
      <c r="EO100" s="64"/>
      <c r="EP100" s="64"/>
      <c r="EQ100" s="64"/>
    </row>
    <row r="101" spans="2:147" ht="15" thickTop="1" thickBot="1" x14ac:dyDescent="0.3">
      <c r="B101" s="87"/>
      <c r="C101" s="14">
        <v>43925</v>
      </c>
      <c r="E101" s="19"/>
      <c r="F101" s="20"/>
      <c r="G101" s="21"/>
      <c r="I101" s="64">
        <f t="shared" si="10"/>
        <v>0</v>
      </c>
      <c r="J101" s="64">
        <f>SUM($I$6:I101)</f>
        <v>3.5</v>
      </c>
      <c r="K101" s="64">
        <f>$J$4-$J$6:J101</f>
        <v>115.75</v>
      </c>
      <c r="M101" s="19"/>
      <c r="N101" s="20"/>
      <c r="O101" s="21"/>
      <c r="Q101" s="64">
        <f t="shared" si="11"/>
        <v>0</v>
      </c>
      <c r="R101" s="64">
        <f>SUM($Q$6:Q101)</f>
        <v>1.75</v>
      </c>
      <c r="S101" s="64">
        <f>$R$4-$R$6:R101</f>
        <v>88.75</v>
      </c>
      <c r="U101" s="19"/>
      <c r="V101" s="20"/>
      <c r="W101" s="21"/>
      <c r="Y101" s="64">
        <f t="shared" si="12"/>
        <v>0</v>
      </c>
      <c r="Z101" s="64">
        <f>SUM(Y$7:$Y100)</f>
        <v>5</v>
      </c>
      <c r="AA101" s="64">
        <f>$Z$4-$Z$6:Z101</f>
        <v>60.25</v>
      </c>
      <c r="AC101" s="19"/>
      <c r="AD101" s="20"/>
      <c r="AE101" s="21"/>
      <c r="AG101" s="64">
        <f t="shared" si="13"/>
        <v>0</v>
      </c>
      <c r="AH101" s="64">
        <f>SUM($AG$6:AG101)</f>
        <v>2.25</v>
      </c>
      <c r="AI101" s="64">
        <f>$AH$4-$AH$6:AH101</f>
        <v>45</v>
      </c>
      <c r="AK101" s="19"/>
      <c r="AL101" s="20"/>
      <c r="AM101" s="21"/>
      <c r="AO101" s="64">
        <f t="shared" si="14"/>
        <v>0</v>
      </c>
      <c r="AP101" s="64">
        <f>SUM($AO$6:AO101)</f>
        <v>2.5</v>
      </c>
      <c r="AQ101" s="64">
        <f>$AP$4-$AP$6:AP101</f>
        <v>42.25</v>
      </c>
      <c r="AS101" s="19"/>
      <c r="AT101" s="20"/>
      <c r="AU101" s="21"/>
      <c r="AW101" s="64">
        <f t="shared" si="15"/>
        <v>0</v>
      </c>
      <c r="AX101" s="64">
        <f>SUM($AW$6:AW101)</f>
        <v>5.75</v>
      </c>
      <c r="AY101" s="64">
        <f>$AX$4-$AX$6:AX101</f>
        <v>51.75</v>
      </c>
      <c r="BA101" s="19"/>
      <c r="BB101" s="20"/>
      <c r="BC101" s="21"/>
      <c r="BE101" s="64">
        <f t="shared" si="16"/>
        <v>0</v>
      </c>
      <c r="BF101" s="64">
        <f>SUM($BE$6:BE101)</f>
        <v>0.25</v>
      </c>
      <c r="BG101" s="64">
        <f>$BF$4-$BF$6:BF101</f>
        <v>30.5</v>
      </c>
      <c r="BI101" s="19"/>
      <c r="BJ101" s="20"/>
      <c r="BK101" s="21"/>
      <c r="BM101" s="64">
        <f t="shared" si="17"/>
        <v>0</v>
      </c>
      <c r="BN101" s="64">
        <f>SUM($BM$6:BM101)</f>
        <v>1</v>
      </c>
      <c r="BO101" s="64">
        <f>$BN$4-$BN$6:BN101</f>
        <v>24.5</v>
      </c>
      <c r="BQ101" s="19"/>
      <c r="BR101" s="20"/>
      <c r="BS101" s="21"/>
      <c r="BU101" s="64">
        <f t="shared" si="18"/>
        <v>0</v>
      </c>
      <c r="BV101" s="64">
        <f>SUM($BU$6:BU101)</f>
        <v>0.5</v>
      </c>
      <c r="BW101" s="64">
        <f>$BV$4-$BV$6:BV101</f>
        <v>22.25</v>
      </c>
      <c r="BY101" s="19"/>
      <c r="BZ101" s="20"/>
      <c r="CA101" s="21"/>
      <c r="CC101" s="64">
        <f t="shared" si="19"/>
        <v>0</v>
      </c>
      <c r="CD101" s="64">
        <f>SUM($CC$6:CC101)</f>
        <v>0</v>
      </c>
      <c r="CE101" s="64">
        <f>$CD$4-$CD$6:CD101</f>
        <v>14</v>
      </c>
      <c r="CG101" s="19"/>
      <c r="CH101" s="20"/>
      <c r="CI101" s="21"/>
      <c r="CK101" s="64"/>
      <c r="CL101" s="64"/>
      <c r="CM101" s="64"/>
      <c r="CO101" s="19"/>
      <c r="CP101" s="20"/>
      <c r="CQ101" s="21"/>
      <c r="CS101" s="64"/>
      <c r="CT101" s="64"/>
      <c r="CU101" s="64"/>
      <c r="CW101" s="19"/>
      <c r="CX101" s="20"/>
      <c r="CY101" s="21"/>
      <c r="DA101" s="64"/>
      <c r="DB101" s="64"/>
      <c r="DC101" s="64"/>
      <c r="DE101" s="19"/>
      <c r="DF101" s="20"/>
      <c r="DG101" s="21"/>
      <c r="DI101" s="64"/>
      <c r="DJ101" s="64"/>
      <c r="DK101" s="64"/>
      <c r="DM101" s="19"/>
      <c r="DN101" s="20"/>
      <c r="DO101" s="21"/>
      <c r="DQ101" s="64"/>
      <c r="DR101" s="64"/>
      <c r="DS101" s="64"/>
      <c r="DU101" s="19"/>
      <c r="DV101" s="20"/>
      <c r="DW101" s="21"/>
      <c r="DY101" s="64"/>
      <c r="DZ101" s="64"/>
      <c r="EA101" s="64"/>
      <c r="EC101" s="19"/>
      <c r="ED101" s="20"/>
      <c r="EE101" s="21"/>
      <c r="EG101" s="64"/>
      <c r="EH101" s="64"/>
      <c r="EI101" s="64"/>
      <c r="EK101" s="19"/>
      <c r="EL101" s="20"/>
      <c r="EM101" s="21"/>
      <c r="EO101" s="64"/>
      <c r="EP101" s="64"/>
      <c r="EQ101" s="64"/>
    </row>
    <row r="102" spans="2:147" ht="15" thickTop="1" thickBot="1" x14ac:dyDescent="0.3">
      <c r="B102" s="87"/>
      <c r="C102" s="14">
        <v>43926</v>
      </c>
      <c r="E102" s="19"/>
      <c r="F102" s="20"/>
      <c r="G102" s="21"/>
      <c r="I102" s="64">
        <f t="shared" si="10"/>
        <v>0</v>
      </c>
      <c r="J102" s="64">
        <f>SUM($I$6:I102)</f>
        <v>3.5</v>
      </c>
      <c r="K102" s="64">
        <f>$J$4-$J$6:J102</f>
        <v>115.75</v>
      </c>
      <c r="M102" s="19"/>
      <c r="N102" s="20"/>
      <c r="O102" s="21"/>
      <c r="Q102" s="64">
        <f t="shared" si="11"/>
        <v>0</v>
      </c>
      <c r="R102" s="64">
        <f>SUM($Q$6:Q102)</f>
        <v>1.75</v>
      </c>
      <c r="S102" s="64">
        <f>$R$4-$R$6:R102</f>
        <v>88.75</v>
      </c>
      <c r="U102" s="19"/>
      <c r="V102" s="20"/>
      <c r="W102" s="21"/>
      <c r="Y102" s="64">
        <f t="shared" si="12"/>
        <v>0</v>
      </c>
      <c r="Z102" s="64">
        <f>SUM(Y$7:$Y101)</f>
        <v>5</v>
      </c>
      <c r="AA102" s="64">
        <f>$Z$4-$Z$6:Z102</f>
        <v>60.25</v>
      </c>
      <c r="AC102" s="19"/>
      <c r="AD102" s="20"/>
      <c r="AE102" s="21"/>
      <c r="AG102" s="64">
        <f t="shared" si="13"/>
        <v>0</v>
      </c>
      <c r="AH102" s="64">
        <f>SUM($AG$6:AG102)</f>
        <v>2.25</v>
      </c>
      <c r="AI102" s="64">
        <f>$AH$4-$AH$6:AH102</f>
        <v>45</v>
      </c>
      <c r="AK102" s="19"/>
      <c r="AL102" s="20"/>
      <c r="AM102" s="21"/>
      <c r="AO102" s="64">
        <f t="shared" si="14"/>
        <v>0</v>
      </c>
      <c r="AP102" s="64">
        <f>SUM($AO$6:AO102)</f>
        <v>2.5</v>
      </c>
      <c r="AQ102" s="64">
        <f>$AP$4-$AP$6:AP102</f>
        <v>42.25</v>
      </c>
      <c r="AS102" s="19"/>
      <c r="AT102" s="20"/>
      <c r="AU102" s="21"/>
      <c r="AW102" s="64">
        <f t="shared" si="15"/>
        <v>0</v>
      </c>
      <c r="AX102" s="64">
        <f>SUM($AW$6:AW102)</f>
        <v>5.75</v>
      </c>
      <c r="AY102" s="64">
        <f>$AX$4-$AX$6:AX102</f>
        <v>51.75</v>
      </c>
      <c r="BA102" s="19"/>
      <c r="BB102" s="20"/>
      <c r="BC102" s="21"/>
      <c r="BE102" s="64">
        <f t="shared" si="16"/>
        <v>0</v>
      </c>
      <c r="BF102" s="64">
        <f>SUM($BE$6:BE102)</f>
        <v>0.25</v>
      </c>
      <c r="BG102" s="64">
        <f>$BF$4-$BF$6:BF102</f>
        <v>30.5</v>
      </c>
      <c r="BI102" s="19"/>
      <c r="BJ102" s="20"/>
      <c r="BK102" s="21"/>
      <c r="BM102" s="64">
        <f t="shared" si="17"/>
        <v>0</v>
      </c>
      <c r="BN102" s="64">
        <f>SUM($BM$6:BM102)</f>
        <v>1</v>
      </c>
      <c r="BO102" s="64">
        <f>$BN$4-$BN$6:BN102</f>
        <v>24.5</v>
      </c>
      <c r="BQ102" s="19"/>
      <c r="BR102" s="20"/>
      <c r="BS102" s="21"/>
      <c r="BU102" s="64">
        <f t="shared" si="18"/>
        <v>0</v>
      </c>
      <c r="BV102" s="64">
        <f>SUM($BU$6:BU102)</f>
        <v>0.5</v>
      </c>
      <c r="BW102" s="64">
        <f>$BV$4-$BV$6:BV102</f>
        <v>22.25</v>
      </c>
      <c r="BY102" s="19"/>
      <c r="BZ102" s="20"/>
      <c r="CA102" s="21"/>
      <c r="CC102" s="64">
        <f t="shared" si="19"/>
        <v>0</v>
      </c>
      <c r="CD102" s="64">
        <f>SUM($CC$6:CC102)</f>
        <v>0</v>
      </c>
      <c r="CE102" s="64">
        <f>$CD$4-$CD$6:CD102</f>
        <v>14</v>
      </c>
      <c r="CG102" s="19"/>
      <c r="CH102" s="20"/>
      <c r="CI102" s="21"/>
      <c r="CK102" s="64"/>
      <c r="CL102" s="64"/>
      <c r="CM102" s="64"/>
      <c r="CO102" s="19"/>
      <c r="CP102" s="20"/>
      <c r="CQ102" s="21"/>
      <c r="CS102" s="64"/>
      <c r="CT102" s="64"/>
      <c r="CU102" s="64"/>
      <c r="CW102" s="19"/>
      <c r="CX102" s="20"/>
      <c r="CY102" s="21"/>
      <c r="DA102" s="64"/>
      <c r="DB102" s="64"/>
      <c r="DC102" s="64"/>
      <c r="DE102" s="19"/>
      <c r="DF102" s="20"/>
      <c r="DG102" s="21"/>
      <c r="DI102" s="64"/>
      <c r="DJ102" s="64"/>
      <c r="DK102" s="64"/>
      <c r="DM102" s="19"/>
      <c r="DN102" s="20"/>
      <c r="DO102" s="21"/>
      <c r="DQ102" s="64"/>
      <c r="DR102" s="64"/>
      <c r="DS102" s="64"/>
      <c r="DU102" s="19"/>
      <c r="DV102" s="20"/>
      <c r="DW102" s="21"/>
      <c r="DY102" s="64"/>
      <c r="DZ102" s="64"/>
      <c r="EA102" s="64"/>
      <c r="EC102" s="19"/>
      <c r="ED102" s="20"/>
      <c r="EE102" s="21"/>
      <c r="EG102" s="64"/>
      <c r="EH102" s="64"/>
      <c r="EI102" s="64"/>
      <c r="EK102" s="19"/>
      <c r="EL102" s="20"/>
      <c r="EM102" s="21"/>
      <c r="EO102" s="64"/>
      <c r="EP102" s="64"/>
      <c r="EQ102" s="64"/>
    </row>
    <row r="103" spans="2:147" ht="15" thickTop="1" thickBot="1" x14ac:dyDescent="0.3">
      <c r="B103" s="87"/>
      <c r="C103" s="14">
        <v>43927</v>
      </c>
      <c r="E103" s="19"/>
      <c r="F103" s="20"/>
      <c r="G103" s="21"/>
      <c r="I103" s="64">
        <f t="shared" si="10"/>
        <v>0</v>
      </c>
      <c r="J103" s="64">
        <f>SUM($I$6:I103)</f>
        <v>3.5</v>
      </c>
      <c r="K103" s="64">
        <f>$J$4-$J$6:J103</f>
        <v>115.75</v>
      </c>
      <c r="M103" s="19"/>
      <c r="N103" s="20"/>
      <c r="O103" s="21"/>
      <c r="Q103" s="64">
        <f t="shared" si="11"/>
        <v>0</v>
      </c>
      <c r="R103" s="64">
        <f>SUM($Q$6:Q103)</f>
        <v>1.75</v>
      </c>
      <c r="S103" s="64">
        <f>$R$4-$R$6:R103</f>
        <v>88.75</v>
      </c>
      <c r="U103" s="19"/>
      <c r="V103" s="20"/>
      <c r="W103" s="21"/>
      <c r="Y103" s="64">
        <f t="shared" si="12"/>
        <v>0</v>
      </c>
      <c r="Z103" s="64">
        <f>SUM(Y$7:$Y102)</f>
        <v>5</v>
      </c>
      <c r="AA103" s="64">
        <f>$Z$4-$Z$6:Z103</f>
        <v>60.25</v>
      </c>
      <c r="AC103" s="19"/>
      <c r="AD103" s="20"/>
      <c r="AE103" s="21"/>
      <c r="AG103" s="64">
        <f t="shared" si="13"/>
        <v>0</v>
      </c>
      <c r="AH103" s="64">
        <f>SUM($AG$6:AG103)</f>
        <v>2.25</v>
      </c>
      <c r="AI103" s="64">
        <f>$AH$4-$AH$6:AH103</f>
        <v>45</v>
      </c>
      <c r="AK103" s="19"/>
      <c r="AL103" s="20"/>
      <c r="AM103" s="21"/>
      <c r="AO103" s="64">
        <f t="shared" si="14"/>
        <v>0</v>
      </c>
      <c r="AP103" s="64">
        <f>SUM($AO$6:AO103)</f>
        <v>2.5</v>
      </c>
      <c r="AQ103" s="64">
        <f>$AP$4-$AP$6:AP103</f>
        <v>42.25</v>
      </c>
      <c r="AS103" s="19"/>
      <c r="AT103" s="20"/>
      <c r="AU103" s="21"/>
      <c r="AW103" s="64">
        <f t="shared" si="15"/>
        <v>0</v>
      </c>
      <c r="AX103" s="64">
        <f>SUM($AW$6:AW103)</f>
        <v>5.75</v>
      </c>
      <c r="AY103" s="64">
        <f>$AX$4-$AX$6:AX103</f>
        <v>51.75</v>
      </c>
      <c r="BA103" s="19"/>
      <c r="BB103" s="20"/>
      <c r="BC103" s="21"/>
      <c r="BE103" s="64">
        <f t="shared" si="16"/>
        <v>0</v>
      </c>
      <c r="BF103" s="64">
        <f>SUM($BE$6:BE103)</f>
        <v>0.25</v>
      </c>
      <c r="BG103" s="64">
        <f>$BF$4-$BF$6:BF103</f>
        <v>30.5</v>
      </c>
      <c r="BI103" s="19"/>
      <c r="BJ103" s="20"/>
      <c r="BK103" s="21"/>
      <c r="BM103" s="64">
        <f t="shared" si="17"/>
        <v>0</v>
      </c>
      <c r="BN103" s="64">
        <f>SUM($BM$6:BM103)</f>
        <v>1</v>
      </c>
      <c r="BO103" s="64">
        <f>$BN$4-$BN$6:BN103</f>
        <v>24.5</v>
      </c>
      <c r="BQ103" s="19"/>
      <c r="BR103" s="20"/>
      <c r="BS103" s="21"/>
      <c r="BU103" s="64">
        <f t="shared" si="18"/>
        <v>0</v>
      </c>
      <c r="BV103" s="64">
        <f>SUM($BU$6:BU103)</f>
        <v>0.5</v>
      </c>
      <c r="BW103" s="64">
        <f>$BV$4-$BV$6:BV103</f>
        <v>22.25</v>
      </c>
      <c r="BY103" s="19"/>
      <c r="BZ103" s="20"/>
      <c r="CA103" s="21"/>
      <c r="CC103" s="64">
        <f t="shared" si="19"/>
        <v>0</v>
      </c>
      <c r="CD103" s="64">
        <f>SUM($CC$6:CC103)</f>
        <v>0</v>
      </c>
      <c r="CE103" s="64">
        <f>$CD$4-$CD$6:CD103</f>
        <v>14</v>
      </c>
      <c r="CG103" s="19"/>
      <c r="CH103" s="20"/>
      <c r="CI103" s="21"/>
      <c r="CK103" s="64"/>
      <c r="CL103" s="64"/>
      <c r="CM103" s="64"/>
      <c r="CO103" s="19"/>
      <c r="CP103" s="20"/>
      <c r="CQ103" s="21"/>
      <c r="CS103" s="64"/>
      <c r="CT103" s="64"/>
      <c r="CU103" s="64"/>
      <c r="CW103" s="19"/>
      <c r="CX103" s="20"/>
      <c r="CY103" s="21"/>
      <c r="DA103" s="64"/>
      <c r="DB103" s="64"/>
      <c r="DC103" s="64"/>
      <c r="DE103" s="19"/>
      <c r="DF103" s="20"/>
      <c r="DG103" s="21"/>
      <c r="DI103" s="64"/>
      <c r="DJ103" s="64"/>
      <c r="DK103" s="64"/>
      <c r="DM103" s="19"/>
      <c r="DN103" s="20"/>
      <c r="DO103" s="21"/>
      <c r="DQ103" s="64"/>
      <c r="DR103" s="64"/>
      <c r="DS103" s="64"/>
      <c r="DU103" s="19"/>
      <c r="DV103" s="20"/>
      <c r="DW103" s="21"/>
      <c r="DY103" s="64"/>
      <c r="DZ103" s="64"/>
      <c r="EA103" s="64"/>
      <c r="EC103" s="19"/>
      <c r="ED103" s="20"/>
      <c r="EE103" s="21"/>
      <c r="EG103" s="64"/>
      <c r="EH103" s="64"/>
      <c r="EI103" s="64"/>
      <c r="EK103" s="19"/>
      <c r="EL103" s="20"/>
      <c r="EM103" s="21"/>
      <c r="EO103" s="64"/>
      <c r="EP103" s="64"/>
      <c r="EQ103" s="64"/>
    </row>
    <row r="104" spans="2:147" ht="15" thickTop="1" thickBot="1" x14ac:dyDescent="0.3">
      <c r="B104" s="87"/>
      <c r="C104" s="14">
        <v>43928</v>
      </c>
      <c r="E104" s="19"/>
      <c r="F104" s="20"/>
      <c r="G104" s="21"/>
      <c r="I104" s="64">
        <f t="shared" si="10"/>
        <v>0</v>
      </c>
      <c r="J104" s="64">
        <f>SUM($I$6:I104)</f>
        <v>3.5</v>
      </c>
      <c r="K104" s="64">
        <f>$J$4-$J$6:J104</f>
        <v>115.75</v>
      </c>
      <c r="M104" s="19"/>
      <c r="N104" s="20"/>
      <c r="O104" s="21"/>
      <c r="Q104" s="64">
        <f t="shared" si="11"/>
        <v>0</v>
      </c>
      <c r="R104" s="64">
        <f>SUM($Q$6:Q104)</f>
        <v>1.75</v>
      </c>
      <c r="S104" s="64">
        <f>$R$4-$R$6:R104</f>
        <v>88.75</v>
      </c>
      <c r="U104" s="19"/>
      <c r="V104" s="20"/>
      <c r="W104" s="21"/>
      <c r="Y104" s="64">
        <f t="shared" si="12"/>
        <v>0</v>
      </c>
      <c r="Z104" s="64">
        <f>SUM(Y$7:$Y103)</f>
        <v>5</v>
      </c>
      <c r="AA104" s="64">
        <f>$Z$4-$Z$6:Z104</f>
        <v>60.25</v>
      </c>
      <c r="AC104" s="19"/>
      <c r="AD104" s="20"/>
      <c r="AE104" s="21"/>
      <c r="AG104" s="64">
        <f t="shared" si="13"/>
        <v>0</v>
      </c>
      <c r="AH104" s="64">
        <f>SUM($AG$6:AG104)</f>
        <v>2.25</v>
      </c>
      <c r="AI104" s="64">
        <f>$AH$4-$AH$6:AH104</f>
        <v>45</v>
      </c>
      <c r="AK104" s="19"/>
      <c r="AL104" s="20"/>
      <c r="AM104" s="21"/>
      <c r="AO104" s="64">
        <f t="shared" si="14"/>
        <v>0</v>
      </c>
      <c r="AP104" s="64">
        <f>SUM($AO$6:AO104)</f>
        <v>2.5</v>
      </c>
      <c r="AQ104" s="64">
        <f>$AP$4-$AP$6:AP104</f>
        <v>42.25</v>
      </c>
      <c r="AS104" s="19"/>
      <c r="AT104" s="20"/>
      <c r="AU104" s="21"/>
      <c r="AW104" s="64">
        <f t="shared" si="15"/>
        <v>0</v>
      </c>
      <c r="AX104" s="64">
        <f>SUM($AW$6:AW104)</f>
        <v>5.75</v>
      </c>
      <c r="AY104" s="64">
        <f>$AX$4-$AX$6:AX104</f>
        <v>51.75</v>
      </c>
      <c r="BA104" s="19"/>
      <c r="BB104" s="20"/>
      <c r="BC104" s="21"/>
      <c r="BE104" s="64">
        <f t="shared" si="16"/>
        <v>0</v>
      </c>
      <c r="BF104" s="64">
        <f>SUM($BE$6:BE104)</f>
        <v>0.25</v>
      </c>
      <c r="BG104" s="64">
        <f>$BF$4-$BF$6:BF104</f>
        <v>30.5</v>
      </c>
      <c r="BI104" s="19"/>
      <c r="BJ104" s="20"/>
      <c r="BK104" s="21"/>
      <c r="BM104" s="64">
        <f t="shared" si="17"/>
        <v>0</v>
      </c>
      <c r="BN104" s="64">
        <f>SUM($BM$6:BM104)</f>
        <v>1</v>
      </c>
      <c r="BO104" s="64">
        <f>$BN$4-$BN$6:BN104</f>
        <v>24.5</v>
      </c>
      <c r="BQ104" s="19"/>
      <c r="BR104" s="20"/>
      <c r="BS104" s="21"/>
      <c r="BU104" s="64">
        <f t="shared" si="18"/>
        <v>0</v>
      </c>
      <c r="BV104" s="64">
        <f>SUM($BU$6:BU104)</f>
        <v>0.5</v>
      </c>
      <c r="BW104" s="64">
        <f>$BV$4-$BV$6:BV104</f>
        <v>22.25</v>
      </c>
      <c r="BY104" s="19"/>
      <c r="BZ104" s="20"/>
      <c r="CA104" s="21"/>
      <c r="CC104" s="64">
        <f t="shared" si="19"/>
        <v>0</v>
      </c>
      <c r="CD104" s="64">
        <f>SUM($CC$6:CC104)</f>
        <v>0</v>
      </c>
      <c r="CE104" s="64">
        <f>$CD$4-$CD$6:CD104</f>
        <v>14</v>
      </c>
      <c r="CG104" s="19"/>
      <c r="CH104" s="20"/>
      <c r="CI104" s="21"/>
      <c r="CK104" s="64"/>
      <c r="CL104" s="64"/>
      <c r="CM104" s="64"/>
      <c r="CO104" s="19"/>
      <c r="CP104" s="20"/>
      <c r="CQ104" s="21"/>
      <c r="CS104" s="64"/>
      <c r="CT104" s="64"/>
      <c r="CU104" s="64"/>
      <c r="CW104" s="19"/>
      <c r="CX104" s="20"/>
      <c r="CY104" s="21"/>
      <c r="DA104" s="64"/>
      <c r="DB104" s="64"/>
      <c r="DC104" s="64"/>
      <c r="DE104" s="19"/>
      <c r="DF104" s="20"/>
      <c r="DG104" s="21"/>
      <c r="DI104" s="64"/>
      <c r="DJ104" s="64"/>
      <c r="DK104" s="64"/>
      <c r="DM104" s="19"/>
      <c r="DN104" s="20"/>
      <c r="DO104" s="21"/>
      <c r="DQ104" s="64"/>
      <c r="DR104" s="64"/>
      <c r="DS104" s="64"/>
      <c r="DU104" s="19"/>
      <c r="DV104" s="20"/>
      <c r="DW104" s="21"/>
      <c r="DY104" s="64"/>
      <c r="DZ104" s="64"/>
      <c r="EA104" s="64"/>
      <c r="EC104" s="19"/>
      <c r="ED104" s="20"/>
      <c r="EE104" s="21"/>
      <c r="EG104" s="64"/>
      <c r="EH104" s="64"/>
      <c r="EI104" s="64"/>
      <c r="EK104" s="19"/>
      <c r="EL104" s="20"/>
      <c r="EM104" s="21"/>
      <c r="EO104" s="64"/>
      <c r="EP104" s="64"/>
      <c r="EQ104" s="64"/>
    </row>
    <row r="105" spans="2:147" ht="15" thickTop="1" thickBot="1" x14ac:dyDescent="0.3">
      <c r="B105" s="87"/>
      <c r="C105" s="14">
        <v>43929</v>
      </c>
      <c r="E105" s="19"/>
      <c r="F105" s="20"/>
      <c r="G105" s="21"/>
      <c r="I105" s="64">
        <f t="shared" si="10"/>
        <v>0</v>
      </c>
      <c r="J105" s="64">
        <f>SUM($I$6:I105)</f>
        <v>3.5</v>
      </c>
      <c r="K105" s="64">
        <f>$J$4-$J$6:J105</f>
        <v>115.75</v>
      </c>
      <c r="M105" s="19"/>
      <c r="N105" s="20"/>
      <c r="O105" s="21"/>
      <c r="Q105" s="64">
        <f t="shared" si="11"/>
        <v>0</v>
      </c>
      <c r="R105" s="64">
        <f>SUM($Q$6:Q105)</f>
        <v>1.75</v>
      </c>
      <c r="S105" s="64">
        <f>$R$4-$R$6:R105</f>
        <v>88.75</v>
      </c>
      <c r="U105" s="19"/>
      <c r="V105" s="20"/>
      <c r="W105" s="21"/>
      <c r="Y105" s="64">
        <f t="shared" si="12"/>
        <v>0</v>
      </c>
      <c r="Z105" s="64">
        <f>SUM(Y$7:$Y104)</f>
        <v>5</v>
      </c>
      <c r="AA105" s="64">
        <f>$Z$4-$Z$6:Z105</f>
        <v>60.25</v>
      </c>
      <c r="AC105" s="19"/>
      <c r="AD105" s="20"/>
      <c r="AE105" s="21"/>
      <c r="AG105" s="64">
        <f t="shared" si="13"/>
        <v>0</v>
      </c>
      <c r="AH105" s="64">
        <f>SUM($AG$6:AG105)</f>
        <v>2.25</v>
      </c>
      <c r="AI105" s="64">
        <f>$AH$4-$AH$6:AH105</f>
        <v>45</v>
      </c>
      <c r="AK105" s="19"/>
      <c r="AL105" s="20"/>
      <c r="AM105" s="21"/>
      <c r="AO105" s="64">
        <f t="shared" si="14"/>
        <v>0</v>
      </c>
      <c r="AP105" s="64">
        <f>SUM($AO$6:AO105)</f>
        <v>2.5</v>
      </c>
      <c r="AQ105" s="64">
        <f>$AP$4-$AP$6:AP105</f>
        <v>42.25</v>
      </c>
      <c r="AS105" s="19"/>
      <c r="AT105" s="20"/>
      <c r="AU105" s="21"/>
      <c r="AW105" s="64">
        <f t="shared" si="15"/>
        <v>0</v>
      </c>
      <c r="AX105" s="64">
        <f>SUM($AW$6:AW105)</f>
        <v>5.75</v>
      </c>
      <c r="AY105" s="64">
        <f>$AX$4-$AX$6:AX105</f>
        <v>51.75</v>
      </c>
      <c r="BA105" s="19"/>
      <c r="BB105" s="20"/>
      <c r="BC105" s="21"/>
      <c r="BE105" s="64">
        <f t="shared" si="16"/>
        <v>0</v>
      </c>
      <c r="BF105" s="64">
        <f>SUM($BE$6:BE105)</f>
        <v>0.25</v>
      </c>
      <c r="BG105" s="64">
        <f>$BF$4-$BF$6:BF105</f>
        <v>30.5</v>
      </c>
      <c r="BI105" s="19"/>
      <c r="BJ105" s="20"/>
      <c r="BK105" s="21"/>
      <c r="BM105" s="64">
        <f t="shared" si="17"/>
        <v>0</v>
      </c>
      <c r="BN105" s="64">
        <f>SUM($BM$6:BM105)</f>
        <v>1</v>
      </c>
      <c r="BO105" s="64">
        <f>$BN$4-$BN$6:BN105</f>
        <v>24.5</v>
      </c>
      <c r="BQ105" s="19"/>
      <c r="BR105" s="20"/>
      <c r="BS105" s="21"/>
      <c r="BU105" s="64">
        <f t="shared" si="18"/>
        <v>0</v>
      </c>
      <c r="BV105" s="64">
        <f>SUM($BU$6:BU105)</f>
        <v>0.5</v>
      </c>
      <c r="BW105" s="64">
        <f>$BV$4-$BV$6:BV105</f>
        <v>22.25</v>
      </c>
      <c r="BY105" s="19"/>
      <c r="BZ105" s="20"/>
      <c r="CA105" s="21"/>
      <c r="CC105" s="64">
        <f t="shared" si="19"/>
        <v>0</v>
      </c>
      <c r="CD105" s="64">
        <f>SUM($CC$6:CC105)</f>
        <v>0</v>
      </c>
      <c r="CE105" s="64">
        <f>$CD$4-$CD$6:CD105</f>
        <v>14</v>
      </c>
      <c r="CG105" s="19"/>
      <c r="CH105" s="20"/>
      <c r="CI105" s="21"/>
      <c r="CK105" s="64"/>
      <c r="CL105" s="64"/>
      <c r="CM105" s="64"/>
      <c r="CO105" s="19"/>
      <c r="CP105" s="20"/>
      <c r="CQ105" s="21"/>
      <c r="CS105" s="64"/>
      <c r="CT105" s="64"/>
      <c r="CU105" s="64"/>
      <c r="CW105" s="19"/>
      <c r="CX105" s="20"/>
      <c r="CY105" s="21"/>
      <c r="DA105" s="64"/>
      <c r="DB105" s="64"/>
      <c r="DC105" s="64"/>
      <c r="DE105" s="19"/>
      <c r="DF105" s="20"/>
      <c r="DG105" s="21"/>
      <c r="DI105" s="64"/>
      <c r="DJ105" s="64"/>
      <c r="DK105" s="64"/>
      <c r="DM105" s="19"/>
      <c r="DN105" s="20"/>
      <c r="DO105" s="21"/>
      <c r="DQ105" s="64"/>
      <c r="DR105" s="64"/>
      <c r="DS105" s="64"/>
      <c r="DU105" s="19"/>
      <c r="DV105" s="20"/>
      <c r="DW105" s="21"/>
      <c r="DY105" s="64"/>
      <c r="DZ105" s="64"/>
      <c r="EA105" s="64"/>
      <c r="EC105" s="19"/>
      <c r="ED105" s="20"/>
      <c r="EE105" s="21"/>
      <c r="EG105" s="64"/>
      <c r="EH105" s="64"/>
      <c r="EI105" s="64"/>
      <c r="EK105" s="19"/>
      <c r="EL105" s="20"/>
      <c r="EM105" s="21"/>
      <c r="EO105" s="64"/>
      <c r="EP105" s="64"/>
      <c r="EQ105" s="64"/>
    </row>
    <row r="106" spans="2:147" ht="15" thickTop="1" thickBot="1" x14ac:dyDescent="0.3">
      <c r="B106" s="87"/>
      <c r="C106" s="14">
        <v>43930</v>
      </c>
      <c r="E106" s="19"/>
      <c r="F106" s="20"/>
      <c r="G106" s="21"/>
      <c r="I106" s="64">
        <f t="shared" si="10"/>
        <v>0</v>
      </c>
      <c r="J106" s="64">
        <f>SUM($I$6:I106)</f>
        <v>3.5</v>
      </c>
      <c r="K106" s="64">
        <f>$J$4-$J$6:J106</f>
        <v>115.75</v>
      </c>
      <c r="M106" s="19"/>
      <c r="N106" s="20"/>
      <c r="O106" s="21"/>
      <c r="Q106" s="64">
        <f t="shared" si="11"/>
        <v>0</v>
      </c>
      <c r="R106" s="64">
        <f>SUM($Q$6:Q106)</f>
        <v>1.75</v>
      </c>
      <c r="S106" s="64">
        <f>$R$4-$R$6:R106</f>
        <v>88.75</v>
      </c>
      <c r="U106" s="19"/>
      <c r="V106" s="20"/>
      <c r="W106" s="21"/>
      <c r="Y106" s="64">
        <f t="shared" si="12"/>
        <v>0</v>
      </c>
      <c r="Z106" s="64">
        <f>SUM(Y$7:$Y105)</f>
        <v>5</v>
      </c>
      <c r="AA106" s="64">
        <f>$Z$4-$Z$6:Z106</f>
        <v>60.25</v>
      </c>
      <c r="AC106" s="19"/>
      <c r="AD106" s="20"/>
      <c r="AE106" s="21"/>
      <c r="AG106" s="64">
        <f t="shared" si="13"/>
        <v>0</v>
      </c>
      <c r="AH106" s="64">
        <f>SUM($AG$6:AG106)</f>
        <v>2.25</v>
      </c>
      <c r="AI106" s="64">
        <f>$AH$4-$AH$6:AH106</f>
        <v>45</v>
      </c>
      <c r="AK106" s="19"/>
      <c r="AL106" s="20"/>
      <c r="AM106" s="21"/>
      <c r="AO106" s="64">
        <f t="shared" si="14"/>
        <v>0</v>
      </c>
      <c r="AP106" s="64">
        <f>SUM($AO$6:AO106)</f>
        <v>2.5</v>
      </c>
      <c r="AQ106" s="64">
        <f>$AP$4-$AP$6:AP106</f>
        <v>42.25</v>
      </c>
      <c r="AS106" s="19"/>
      <c r="AT106" s="20"/>
      <c r="AU106" s="21"/>
      <c r="AW106" s="64">
        <f t="shared" si="15"/>
        <v>0</v>
      </c>
      <c r="AX106" s="64">
        <f>SUM($AW$6:AW106)</f>
        <v>5.75</v>
      </c>
      <c r="AY106" s="64">
        <f>$AX$4-$AX$6:AX106</f>
        <v>51.75</v>
      </c>
      <c r="BA106" s="19"/>
      <c r="BB106" s="20"/>
      <c r="BC106" s="21"/>
      <c r="BE106" s="64">
        <f t="shared" si="16"/>
        <v>0</v>
      </c>
      <c r="BF106" s="64">
        <f>SUM($BE$6:BE106)</f>
        <v>0.25</v>
      </c>
      <c r="BG106" s="64">
        <f>$BF$4-$BF$6:BF106</f>
        <v>30.5</v>
      </c>
      <c r="BI106" s="19"/>
      <c r="BJ106" s="20"/>
      <c r="BK106" s="21"/>
      <c r="BM106" s="64">
        <f t="shared" si="17"/>
        <v>0</v>
      </c>
      <c r="BN106" s="64">
        <f>SUM($BM$6:BM106)</f>
        <v>1</v>
      </c>
      <c r="BO106" s="64">
        <f>$BN$4-$BN$6:BN106</f>
        <v>24.5</v>
      </c>
      <c r="BQ106" s="19"/>
      <c r="BR106" s="20"/>
      <c r="BS106" s="21"/>
      <c r="BU106" s="64">
        <f t="shared" si="18"/>
        <v>0</v>
      </c>
      <c r="BV106" s="64">
        <f>SUM($BU$6:BU106)</f>
        <v>0.5</v>
      </c>
      <c r="BW106" s="64">
        <f>$BV$4-$BV$6:BV106</f>
        <v>22.25</v>
      </c>
      <c r="BY106" s="19"/>
      <c r="BZ106" s="20"/>
      <c r="CA106" s="21"/>
      <c r="CC106" s="64">
        <f t="shared" si="19"/>
        <v>0</v>
      </c>
      <c r="CD106" s="64">
        <f>SUM($CC$6:CC106)</f>
        <v>0</v>
      </c>
      <c r="CE106" s="64">
        <f>$CD$4-$CD$6:CD106</f>
        <v>14</v>
      </c>
      <c r="CG106" s="19"/>
      <c r="CH106" s="20"/>
      <c r="CI106" s="21"/>
      <c r="CK106" s="64"/>
      <c r="CL106" s="64"/>
      <c r="CM106" s="64"/>
      <c r="CO106" s="19"/>
      <c r="CP106" s="20"/>
      <c r="CQ106" s="21"/>
      <c r="CS106" s="64"/>
      <c r="CT106" s="64"/>
      <c r="CU106" s="64"/>
      <c r="CW106" s="19"/>
      <c r="CX106" s="20"/>
      <c r="CY106" s="21"/>
      <c r="DA106" s="64"/>
      <c r="DB106" s="64"/>
      <c r="DC106" s="64"/>
      <c r="DE106" s="19"/>
      <c r="DF106" s="20"/>
      <c r="DG106" s="21"/>
      <c r="DI106" s="64"/>
      <c r="DJ106" s="64"/>
      <c r="DK106" s="64"/>
      <c r="DM106" s="19"/>
      <c r="DN106" s="20"/>
      <c r="DO106" s="21"/>
      <c r="DQ106" s="64"/>
      <c r="DR106" s="64"/>
      <c r="DS106" s="64"/>
      <c r="DU106" s="19"/>
      <c r="DV106" s="20"/>
      <c r="DW106" s="21"/>
      <c r="DY106" s="64"/>
      <c r="DZ106" s="64"/>
      <c r="EA106" s="64"/>
      <c r="EC106" s="19"/>
      <c r="ED106" s="20"/>
      <c r="EE106" s="21"/>
      <c r="EG106" s="64"/>
      <c r="EH106" s="64"/>
      <c r="EI106" s="64"/>
      <c r="EK106" s="19"/>
      <c r="EL106" s="20"/>
      <c r="EM106" s="21"/>
      <c r="EO106" s="64"/>
      <c r="EP106" s="64"/>
      <c r="EQ106" s="64"/>
    </row>
    <row r="107" spans="2:147" ht="15" thickTop="1" thickBot="1" x14ac:dyDescent="0.3">
      <c r="B107" s="87"/>
      <c r="C107" s="14">
        <v>43931</v>
      </c>
      <c r="E107" s="19"/>
      <c r="F107" s="20"/>
      <c r="G107" s="21"/>
      <c r="I107" s="64">
        <f t="shared" si="10"/>
        <v>0</v>
      </c>
      <c r="J107" s="64">
        <f>SUM($I$6:I107)</f>
        <v>3.5</v>
      </c>
      <c r="K107" s="64">
        <f>$J$4-$J$6:J107</f>
        <v>115.75</v>
      </c>
      <c r="M107" s="19"/>
      <c r="N107" s="20"/>
      <c r="O107" s="21"/>
      <c r="Q107" s="64">
        <f t="shared" si="11"/>
        <v>0</v>
      </c>
      <c r="R107" s="64">
        <f>SUM($Q$6:Q107)</f>
        <v>1.75</v>
      </c>
      <c r="S107" s="64">
        <f>$R$4-$R$6:R107</f>
        <v>88.75</v>
      </c>
      <c r="U107" s="19"/>
      <c r="V107" s="20"/>
      <c r="W107" s="21"/>
      <c r="Y107" s="64">
        <f t="shared" si="12"/>
        <v>0</v>
      </c>
      <c r="Z107" s="64">
        <f>SUM(Y$7:$Y106)</f>
        <v>5</v>
      </c>
      <c r="AA107" s="64">
        <f>$Z$4-$Z$6:Z107</f>
        <v>60.25</v>
      </c>
      <c r="AC107" s="19"/>
      <c r="AD107" s="20"/>
      <c r="AE107" s="21"/>
      <c r="AG107" s="64">
        <f t="shared" si="13"/>
        <v>0</v>
      </c>
      <c r="AH107" s="64">
        <f>SUM($AG$6:AG107)</f>
        <v>2.25</v>
      </c>
      <c r="AI107" s="64">
        <f>$AH$4-$AH$6:AH107</f>
        <v>45</v>
      </c>
      <c r="AK107" s="19"/>
      <c r="AL107" s="20"/>
      <c r="AM107" s="21"/>
      <c r="AO107" s="64">
        <f t="shared" si="14"/>
        <v>0</v>
      </c>
      <c r="AP107" s="64">
        <f>SUM($AO$6:AO107)</f>
        <v>2.5</v>
      </c>
      <c r="AQ107" s="64">
        <f>$AP$4-$AP$6:AP107</f>
        <v>42.25</v>
      </c>
      <c r="AS107" s="19"/>
      <c r="AT107" s="20"/>
      <c r="AU107" s="21"/>
      <c r="AW107" s="64">
        <f t="shared" si="15"/>
        <v>0</v>
      </c>
      <c r="AX107" s="64">
        <f>SUM($AW$6:AW107)</f>
        <v>5.75</v>
      </c>
      <c r="AY107" s="64">
        <f>$AX$4-$AX$6:AX107</f>
        <v>51.75</v>
      </c>
      <c r="BA107" s="19"/>
      <c r="BB107" s="20"/>
      <c r="BC107" s="21"/>
      <c r="BE107" s="64">
        <f t="shared" si="16"/>
        <v>0</v>
      </c>
      <c r="BF107" s="64">
        <f>SUM($BE$6:BE107)</f>
        <v>0.25</v>
      </c>
      <c r="BG107" s="64">
        <f>$BF$4-$BF$6:BF107</f>
        <v>30.5</v>
      </c>
      <c r="BI107" s="19"/>
      <c r="BJ107" s="20"/>
      <c r="BK107" s="21"/>
      <c r="BM107" s="64">
        <f t="shared" si="17"/>
        <v>0</v>
      </c>
      <c r="BN107" s="64">
        <f>SUM($BM$6:BM107)</f>
        <v>1</v>
      </c>
      <c r="BO107" s="64">
        <f>$BN$4-$BN$6:BN107</f>
        <v>24.5</v>
      </c>
      <c r="BQ107" s="19"/>
      <c r="BR107" s="20"/>
      <c r="BS107" s="21"/>
      <c r="BU107" s="64">
        <f t="shared" si="18"/>
        <v>0</v>
      </c>
      <c r="BV107" s="64">
        <f>SUM($BU$6:BU107)</f>
        <v>0.5</v>
      </c>
      <c r="BW107" s="64">
        <f>$BV$4-$BV$6:BV107</f>
        <v>22.25</v>
      </c>
      <c r="BY107" s="19"/>
      <c r="BZ107" s="20"/>
      <c r="CA107" s="21"/>
      <c r="CC107" s="64">
        <f t="shared" si="19"/>
        <v>0</v>
      </c>
      <c r="CD107" s="64">
        <f>SUM($CC$6:CC107)</f>
        <v>0</v>
      </c>
      <c r="CE107" s="64">
        <f>$CD$4-$CD$6:CD107</f>
        <v>14</v>
      </c>
      <c r="CG107" s="19"/>
      <c r="CH107" s="20"/>
      <c r="CI107" s="21"/>
      <c r="CK107" s="64"/>
      <c r="CL107" s="64"/>
      <c r="CM107" s="64"/>
      <c r="CO107" s="19"/>
      <c r="CP107" s="20"/>
      <c r="CQ107" s="21"/>
      <c r="CS107" s="64"/>
      <c r="CT107" s="64"/>
      <c r="CU107" s="64"/>
      <c r="CW107" s="19"/>
      <c r="CX107" s="20"/>
      <c r="CY107" s="21"/>
      <c r="DA107" s="64"/>
      <c r="DB107" s="64"/>
      <c r="DC107" s="64"/>
      <c r="DE107" s="19"/>
      <c r="DF107" s="20"/>
      <c r="DG107" s="21"/>
      <c r="DI107" s="64"/>
      <c r="DJ107" s="64"/>
      <c r="DK107" s="64"/>
      <c r="DM107" s="19"/>
      <c r="DN107" s="20"/>
      <c r="DO107" s="21"/>
      <c r="DQ107" s="64"/>
      <c r="DR107" s="64"/>
      <c r="DS107" s="64"/>
      <c r="DU107" s="19"/>
      <c r="DV107" s="20"/>
      <c r="DW107" s="21"/>
      <c r="DY107" s="64"/>
      <c r="DZ107" s="64"/>
      <c r="EA107" s="64"/>
      <c r="EC107" s="19"/>
      <c r="ED107" s="20"/>
      <c r="EE107" s="21"/>
      <c r="EG107" s="64"/>
      <c r="EH107" s="64"/>
      <c r="EI107" s="64"/>
      <c r="EK107" s="19"/>
      <c r="EL107" s="20"/>
      <c r="EM107" s="21"/>
      <c r="EO107" s="64"/>
      <c r="EP107" s="64"/>
      <c r="EQ107" s="64"/>
    </row>
    <row r="108" spans="2:147" ht="15" thickTop="1" thickBot="1" x14ac:dyDescent="0.3">
      <c r="B108" s="87"/>
      <c r="C108" s="14">
        <v>43932</v>
      </c>
      <c r="E108" s="19"/>
      <c r="F108" s="20"/>
      <c r="G108" s="21"/>
      <c r="I108" s="64">
        <f t="shared" si="10"/>
        <v>0</v>
      </c>
      <c r="J108" s="64">
        <f>SUM($I$6:I108)</f>
        <v>3.5</v>
      </c>
      <c r="K108" s="64">
        <f>$J$4-$J$6:J108</f>
        <v>115.75</v>
      </c>
      <c r="M108" s="19"/>
      <c r="N108" s="20"/>
      <c r="O108" s="21"/>
      <c r="Q108" s="64">
        <f t="shared" si="11"/>
        <v>0</v>
      </c>
      <c r="R108" s="64">
        <f>SUM($Q$6:Q108)</f>
        <v>1.75</v>
      </c>
      <c r="S108" s="64">
        <f>$R$4-$R$6:R108</f>
        <v>88.75</v>
      </c>
      <c r="U108" s="19"/>
      <c r="V108" s="20"/>
      <c r="W108" s="21"/>
      <c r="Y108" s="64">
        <f t="shared" si="12"/>
        <v>0</v>
      </c>
      <c r="Z108" s="64">
        <f>SUM(Y$7:$Y107)</f>
        <v>5</v>
      </c>
      <c r="AA108" s="64">
        <f>$Z$4-$Z$6:Z108</f>
        <v>60.25</v>
      </c>
      <c r="AC108" s="19"/>
      <c r="AD108" s="20"/>
      <c r="AE108" s="21"/>
      <c r="AG108" s="64">
        <f t="shared" si="13"/>
        <v>0</v>
      </c>
      <c r="AH108" s="64">
        <f>SUM($AG$6:AG108)</f>
        <v>2.25</v>
      </c>
      <c r="AI108" s="64">
        <f>$AH$4-$AH$6:AH108</f>
        <v>45</v>
      </c>
      <c r="AK108" s="19"/>
      <c r="AL108" s="20"/>
      <c r="AM108" s="21"/>
      <c r="AO108" s="64">
        <f t="shared" si="14"/>
        <v>0</v>
      </c>
      <c r="AP108" s="64">
        <f>SUM($AO$6:AO108)</f>
        <v>2.5</v>
      </c>
      <c r="AQ108" s="64">
        <f>$AP$4-$AP$6:AP108</f>
        <v>42.25</v>
      </c>
      <c r="AS108" s="19"/>
      <c r="AT108" s="20"/>
      <c r="AU108" s="21"/>
      <c r="AW108" s="64">
        <f t="shared" si="15"/>
        <v>0</v>
      </c>
      <c r="AX108" s="64">
        <f>SUM($AW$6:AW108)</f>
        <v>5.75</v>
      </c>
      <c r="AY108" s="64">
        <f>$AX$4-$AX$6:AX108</f>
        <v>51.75</v>
      </c>
      <c r="BA108" s="19"/>
      <c r="BB108" s="20"/>
      <c r="BC108" s="21"/>
      <c r="BE108" s="64">
        <f t="shared" si="16"/>
        <v>0</v>
      </c>
      <c r="BF108" s="64">
        <f>SUM($BE$6:BE108)</f>
        <v>0.25</v>
      </c>
      <c r="BG108" s="64">
        <f>$BF$4-$BF$6:BF108</f>
        <v>30.5</v>
      </c>
      <c r="BI108" s="19"/>
      <c r="BJ108" s="20"/>
      <c r="BK108" s="21"/>
      <c r="BM108" s="64">
        <f t="shared" si="17"/>
        <v>0</v>
      </c>
      <c r="BN108" s="64">
        <f>SUM($BM$6:BM108)</f>
        <v>1</v>
      </c>
      <c r="BO108" s="64">
        <f>$BN$4-$BN$6:BN108</f>
        <v>24.5</v>
      </c>
      <c r="BQ108" s="19"/>
      <c r="BR108" s="20"/>
      <c r="BS108" s="21"/>
      <c r="BU108" s="64">
        <f t="shared" si="18"/>
        <v>0</v>
      </c>
      <c r="BV108" s="64">
        <f>SUM($BU$6:BU108)</f>
        <v>0.5</v>
      </c>
      <c r="BW108" s="64">
        <f>$BV$4-$BV$6:BV108</f>
        <v>22.25</v>
      </c>
      <c r="BY108" s="19"/>
      <c r="BZ108" s="20"/>
      <c r="CA108" s="21"/>
      <c r="CC108" s="64">
        <f t="shared" si="19"/>
        <v>0</v>
      </c>
      <c r="CD108" s="64">
        <f>SUM($CC$6:CC108)</f>
        <v>0</v>
      </c>
      <c r="CE108" s="64">
        <f>$CD$4-$CD$6:CD108</f>
        <v>14</v>
      </c>
      <c r="CG108" s="19"/>
      <c r="CH108" s="20"/>
      <c r="CI108" s="21"/>
      <c r="CK108" s="64"/>
      <c r="CL108" s="64"/>
      <c r="CM108" s="64"/>
      <c r="CO108" s="19"/>
      <c r="CP108" s="20"/>
      <c r="CQ108" s="21"/>
      <c r="CS108" s="64"/>
      <c r="CT108" s="64"/>
      <c r="CU108" s="64"/>
      <c r="CW108" s="19"/>
      <c r="CX108" s="20"/>
      <c r="CY108" s="21"/>
      <c r="DA108" s="64"/>
      <c r="DB108" s="64"/>
      <c r="DC108" s="64"/>
      <c r="DE108" s="19"/>
      <c r="DF108" s="20"/>
      <c r="DG108" s="21"/>
      <c r="DI108" s="64"/>
      <c r="DJ108" s="64"/>
      <c r="DK108" s="64"/>
      <c r="DM108" s="19"/>
      <c r="DN108" s="20"/>
      <c r="DO108" s="21"/>
      <c r="DQ108" s="64"/>
      <c r="DR108" s="64"/>
      <c r="DS108" s="64"/>
      <c r="DU108" s="19"/>
      <c r="DV108" s="20"/>
      <c r="DW108" s="21"/>
      <c r="DY108" s="64"/>
      <c r="DZ108" s="64"/>
      <c r="EA108" s="64"/>
      <c r="EC108" s="19"/>
      <c r="ED108" s="20"/>
      <c r="EE108" s="21"/>
      <c r="EG108" s="64"/>
      <c r="EH108" s="64"/>
      <c r="EI108" s="64"/>
      <c r="EK108" s="19"/>
      <c r="EL108" s="20"/>
      <c r="EM108" s="21"/>
      <c r="EO108" s="64"/>
      <c r="EP108" s="64"/>
      <c r="EQ108" s="64"/>
    </row>
    <row r="109" spans="2:147" ht="15" thickTop="1" thickBot="1" x14ac:dyDescent="0.3">
      <c r="B109" s="87"/>
      <c r="C109" s="14">
        <v>43933</v>
      </c>
      <c r="E109" s="19"/>
      <c r="F109" s="20"/>
      <c r="G109" s="21"/>
      <c r="I109" s="64">
        <f t="shared" si="10"/>
        <v>0</v>
      </c>
      <c r="J109" s="64">
        <f>SUM($I$6:I109)</f>
        <v>3.5</v>
      </c>
      <c r="K109" s="64">
        <f>$J$4-$J$6:J109</f>
        <v>115.75</v>
      </c>
      <c r="M109" s="19"/>
      <c r="N109" s="20"/>
      <c r="O109" s="21"/>
      <c r="Q109" s="64">
        <f t="shared" si="11"/>
        <v>0</v>
      </c>
      <c r="R109" s="64">
        <f>SUM($Q$6:Q109)</f>
        <v>1.75</v>
      </c>
      <c r="S109" s="64">
        <f>$R$4-$R$6:R109</f>
        <v>88.75</v>
      </c>
      <c r="U109" s="19"/>
      <c r="V109" s="20"/>
      <c r="W109" s="21"/>
      <c r="Y109" s="64">
        <f t="shared" si="12"/>
        <v>0</v>
      </c>
      <c r="Z109" s="64">
        <f>SUM(Y$7:$Y108)</f>
        <v>5</v>
      </c>
      <c r="AA109" s="64">
        <f>$Z$4-$Z$6:Z109</f>
        <v>60.25</v>
      </c>
      <c r="AC109" s="19"/>
      <c r="AD109" s="20"/>
      <c r="AE109" s="21"/>
      <c r="AG109" s="64">
        <f t="shared" si="13"/>
        <v>0</v>
      </c>
      <c r="AH109" s="64">
        <f>SUM($AG$6:AG109)</f>
        <v>2.25</v>
      </c>
      <c r="AI109" s="64">
        <f>$AH$4-$AH$6:AH109</f>
        <v>45</v>
      </c>
      <c r="AK109" s="19"/>
      <c r="AL109" s="20"/>
      <c r="AM109" s="21"/>
      <c r="AO109" s="64">
        <f t="shared" si="14"/>
        <v>0</v>
      </c>
      <c r="AP109" s="64">
        <f>SUM($AO$6:AO109)</f>
        <v>2.5</v>
      </c>
      <c r="AQ109" s="64">
        <f>$AP$4-$AP$6:AP109</f>
        <v>42.25</v>
      </c>
      <c r="AS109" s="19"/>
      <c r="AT109" s="20"/>
      <c r="AU109" s="21"/>
      <c r="AW109" s="64">
        <f t="shared" si="15"/>
        <v>0</v>
      </c>
      <c r="AX109" s="64">
        <f>SUM($AW$6:AW109)</f>
        <v>5.75</v>
      </c>
      <c r="AY109" s="64">
        <f>$AX$4-$AX$6:AX109</f>
        <v>51.75</v>
      </c>
      <c r="BA109" s="19"/>
      <c r="BB109" s="20"/>
      <c r="BC109" s="21"/>
      <c r="BE109" s="64">
        <f t="shared" si="16"/>
        <v>0</v>
      </c>
      <c r="BF109" s="64">
        <f>SUM($BE$6:BE109)</f>
        <v>0.25</v>
      </c>
      <c r="BG109" s="64">
        <f>$BF$4-$BF$6:BF109</f>
        <v>30.5</v>
      </c>
      <c r="BI109" s="19"/>
      <c r="BJ109" s="20"/>
      <c r="BK109" s="21"/>
      <c r="BM109" s="64">
        <f t="shared" si="17"/>
        <v>0</v>
      </c>
      <c r="BN109" s="64">
        <f>SUM($BM$6:BM109)</f>
        <v>1</v>
      </c>
      <c r="BO109" s="64">
        <f>$BN$4-$BN$6:BN109</f>
        <v>24.5</v>
      </c>
      <c r="BQ109" s="19"/>
      <c r="BR109" s="20"/>
      <c r="BS109" s="21"/>
      <c r="BU109" s="64">
        <f t="shared" si="18"/>
        <v>0</v>
      </c>
      <c r="BV109" s="64">
        <f>SUM($BU$6:BU109)</f>
        <v>0.5</v>
      </c>
      <c r="BW109" s="64">
        <f>$BV$4-$BV$6:BV109</f>
        <v>22.25</v>
      </c>
      <c r="BY109" s="19"/>
      <c r="BZ109" s="20"/>
      <c r="CA109" s="21"/>
      <c r="CC109" s="64">
        <f t="shared" si="19"/>
        <v>0</v>
      </c>
      <c r="CD109" s="64">
        <f>SUM($CC$6:CC109)</f>
        <v>0</v>
      </c>
      <c r="CE109" s="64">
        <f>$CD$4-$CD$6:CD109</f>
        <v>14</v>
      </c>
      <c r="CG109" s="19"/>
      <c r="CH109" s="20"/>
      <c r="CI109" s="21"/>
      <c r="CK109" s="64"/>
      <c r="CL109" s="64"/>
      <c r="CM109" s="64"/>
      <c r="CO109" s="19"/>
      <c r="CP109" s="20"/>
      <c r="CQ109" s="21"/>
      <c r="CS109" s="64"/>
      <c r="CT109" s="64"/>
      <c r="CU109" s="64"/>
      <c r="CW109" s="19"/>
      <c r="CX109" s="20"/>
      <c r="CY109" s="21"/>
      <c r="DA109" s="64"/>
      <c r="DB109" s="64"/>
      <c r="DC109" s="64"/>
      <c r="DE109" s="19"/>
      <c r="DF109" s="20"/>
      <c r="DG109" s="21"/>
      <c r="DI109" s="64"/>
      <c r="DJ109" s="64"/>
      <c r="DK109" s="64"/>
      <c r="DM109" s="19"/>
      <c r="DN109" s="20"/>
      <c r="DO109" s="21"/>
      <c r="DQ109" s="64"/>
      <c r="DR109" s="64"/>
      <c r="DS109" s="64"/>
      <c r="DU109" s="19"/>
      <c r="DV109" s="20"/>
      <c r="DW109" s="21"/>
      <c r="DY109" s="64"/>
      <c r="DZ109" s="64"/>
      <c r="EA109" s="64"/>
      <c r="EC109" s="19"/>
      <c r="ED109" s="20"/>
      <c r="EE109" s="21"/>
      <c r="EG109" s="64"/>
      <c r="EH109" s="64"/>
      <c r="EI109" s="64"/>
      <c r="EK109" s="19"/>
      <c r="EL109" s="20"/>
      <c r="EM109" s="21"/>
      <c r="EO109" s="64"/>
      <c r="EP109" s="64"/>
      <c r="EQ109" s="64"/>
    </row>
    <row r="110" spans="2:147" ht="15" thickTop="1" thickBot="1" x14ac:dyDescent="0.3">
      <c r="B110" s="87"/>
      <c r="C110" s="14">
        <v>43934</v>
      </c>
      <c r="E110" s="19"/>
      <c r="F110" s="20"/>
      <c r="G110" s="21"/>
      <c r="I110" s="64">
        <f t="shared" si="10"/>
        <v>0</v>
      </c>
      <c r="J110" s="64">
        <f>SUM($I$6:I110)</f>
        <v>3.5</v>
      </c>
      <c r="K110" s="64">
        <f>$J$4-$J$6:J110</f>
        <v>115.75</v>
      </c>
      <c r="M110" s="19"/>
      <c r="N110" s="20"/>
      <c r="O110" s="21"/>
      <c r="Q110" s="64">
        <f t="shared" si="11"/>
        <v>0</v>
      </c>
      <c r="R110" s="64">
        <f>SUM($Q$6:Q110)</f>
        <v>1.75</v>
      </c>
      <c r="S110" s="64">
        <f>$R$4-$R$6:R110</f>
        <v>88.75</v>
      </c>
      <c r="U110" s="19"/>
      <c r="V110" s="20"/>
      <c r="W110" s="21"/>
      <c r="Y110" s="64">
        <f t="shared" si="12"/>
        <v>0</v>
      </c>
      <c r="Z110" s="64">
        <f>SUM(Y$7:$Y109)</f>
        <v>5</v>
      </c>
      <c r="AA110" s="64">
        <f>$Z$4-$Z$6:Z110</f>
        <v>60.25</v>
      </c>
      <c r="AC110" s="19"/>
      <c r="AD110" s="20"/>
      <c r="AE110" s="21"/>
      <c r="AG110" s="64">
        <f t="shared" si="13"/>
        <v>0</v>
      </c>
      <c r="AH110" s="64">
        <f>SUM($AG$6:AG110)</f>
        <v>2.25</v>
      </c>
      <c r="AI110" s="64">
        <f>$AH$4-$AH$6:AH110</f>
        <v>45</v>
      </c>
      <c r="AK110" s="19"/>
      <c r="AL110" s="20"/>
      <c r="AM110" s="21"/>
      <c r="AO110" s="64">
        <f t="shared" si="14"/>
        <v>0</v>
      </c>
      <c r="AP110" s="64">
        <f>SUM($AO$6:AO110)</f>
        <v>2.5</v>
      </c>
      <c r="AQ110" s="64">
        <f>$AP$4-$AP$6:AP110</f>
        <v>42.25</v>
      </c>
      <c r="AS110" s="19"/>
      <c r="AT110" s="20"/>
      <c r="AU110" s="21"/>
      <c r="AW110" s="64">
        <f t="shared" si="15"/>
        <v>0</v>
      </c>
      <c r="AX110" s="64">
        <f>SUM($AW$6:AW110)</f>
        <v>5.75</v>
      </c>
      <c r="AY110" s="64">
        <f>$AX$4-$AX$6:AX110</f>
        <v>51.75</v>
      </c>
      <c r="BA110" s="19"/>
      <c r="BB110" s="20"/>
      <c r="BC110" s="21"/>
      <c r="BE110" s="64">
        <f t="shared" si="16"/>
        <v>0</v>
      </c>
      <c r="BF110" s="64">
        <f>SUM($BE$6:BE110)</f>
        <v>0.25</v>
      </c>
      <c r="BG110" s="64">
        <f>$BF$4-$BF$6:BF110</f>
        <v>30.5</v>
      </c>
      <c r="BI110" s="19"/>
      <c r="BJ110" s="20"/>
      <c r="BK110" s="21"/>
      <c r="BM110" s="64">
        <f t="shared" si="17"/>
        <v>0</v>
      </c>
      <c r="BN110" s="64">
        <f>SUM($BM$6:BM110)</f>
        <v>1</v>
      </c>
      <c r="BO110" s="64">
        <f>$BN$4-$BN$6:BN110</f>
        <v>24.5</v>
      </c>
      <c r="BQ110" s="19"/>
      <c r="BR110" s="20"/>
      <c r="BS110" s="21"/>
      <c r="BU110" s="64">
        <f t="shared" si="18"/>
        <v>0</v>
      </c>
      <c r="BV110" s="64">
        <f>SUM($BU$6:BU110)</f>
        <v>0.5</v>
      </c>
      <c r="BW110" s="64">
        <f>$BV$4-$BV$6:BV110</f>
        <v>22.25</v>
      </c>
      <c r="BY110" s="19"/>
      <c r="BZ110" s="20"/>
      <c r="CA110" s="21"/>
      <c r="CC110" s="64">
        <f t="shared" si="19"/>
        <v>0</v>
      </c>
      <c r="CD110" s="64">
        <f>SUM($CC$6:CC110)</f>
        <v>0</v>
      </c>
      <c r="CE110" s="64">
        <f>$CD$4-$CD$6:CD110</f>
        <v>14</v>
      </c>
      <c r="CG110" s="19"/>
      <c r="CH110" s="20"/>
      <c r="CI110" s="21"/>
      <c r="CK110" s="64"/>
      <c r="CL110" s="64"/>
      <c r="CM110" s="64"/>
      <c r="CO110" s="19"/>
      <c r="CP110" s="20"/>
      <c r="CQ110" s="21"/>
      <c r="CS110" s="64"/>
      <c r="CT110" s="64"/>
      <c r="CU110" s="64"/>
      <c r="CW110" s="19"/>
      <c r="CX110" s="20"/>
      <c r="CY110" s="21"/>
      <c r="DA110" s="64"/>
      <c r="DB110" s="64"/>
      <c r="DC110" s="64"/>
      <c r="DE110" s="19"/>
      <c r="DF110" s="20"/>
      <c r="DG110" s="21"/>
      <c r="DI110" s="64"/>
      <c r="DJ110" s="64"/>
      <c r="DK110" s="64"/>
      <c r="DM110" s="19"/>
      <c r="DN110" s="20"/>
      <c r="DO110" s="21"/>
      <c r="DQ110" s="64"/>
      <c r="DR110" s="64"/>
      <c r="DS110" s="64"/>
      <c r="DU110" s="19"/>
      <c r="DV110" s="20"/>
      <c r="DW110" s="21"/>
      <c r="DY110" s="64"/>
      <c r="DZ110" s="64"/>
      <c r="EA110" s="64"/>
      <c r="EC110" s="19"/>
      <c r="ED110" s="20"/>
      <c r="EE110" s="21"/>
      <c r="EG110" s="64"/>
      <c r="EH110" s="64"/>
      <c r="EI110" s="64"/>
      <c r="EK110" s="19"/>
      <c r="EL110" s="20"/>
      <c r="EM110" s="21"/>
      <c r="EO110" s="64"/>
      <c r="EP110" s="64"/>
      <c r="EQ110" s="64"/>
    </row>
    <row r="111" spans="2:147" ht="15" thickTop="1" thickBot="1" x14ac:dyDescent="0.3">
      <c r="B111" s="87"/>
      <c r="C111" s="14">
        <v>43935</v>
      </c>
      <c r="E111" s="19"/>
      <c r="F111" s="20"/>
      <c r="G111" s="21"/>
      <c r="I111" s="64">
        <f t="shared" si="10"/>
        <v>0</v>
      </c>
      <c r="J111" s="64">
        <f>SUM($I$6:I111)</f>
        <v>3.5</v>
      </c>
      <c r="K111" s="64">
        <f>$J$4-$J$6:J111</f>
        <v>115.75</v>
      </c>
      <c r="M111" s="19"/>
      <c r="N111" s="20"/>
      <c r="O111" s="21"/>
      <c r="Q111" s="64">
        <f t="shared" si="11"/>
        <v>0</v>
      </c>
      <c r="R111" s="64">
        <f>SUM($Q$6:Q111)</f>
        <v>1.75</v>
      </c>
      <c r="S111" s="64">
        <f>$R$4-$R$6:R111</f>
        <v>88.75</v>
      </c>
      <c r="U111" s="19"/>
      <c r="V111" s="20"/>
      <c r="W111" s="21"/>
      <c r="Y111" s="64">
        <f t="shared" si="12"/>
        <v>0</v>
      </c>
      <c r="Z111" s="64">
        <f>SUM(Y$7:$Y110)</f>
        <v>5</v>
      </c>
      <c r="AA111" s="64">
        <f>$Z$4-$Z$6:Z111</f>
        <v>60.25</v>
      </c>
      <c r="AC111" s="19"/>
      <c r="AD111" s="20"/>
      <c r="AE111" s="21"/>
      <c r="AG111" s="64">
        <f t="shared" si="13"/>
        <v>0</v>
      </c>
      <c r="AH111" s="64">
        <f>SUM($AG$6:AG111)</f>
        <v>2.25</v>
      </c>
      <c r="AI111" s="64">
        <f>$AH$4-$AH$6:AH111</f>
        <v>45</v>
      </c>
      <c r="AK111" s="19"/>
      <c r="AL111" s="20"/>
      <c r="AM111" s="21"/>
      <c r="AO111" s="64">
        <f t="shared" si="14"/>
        <v>0</v>
      </c>
      <c r="AP111" s="64">
        <f>SUM($AO$6:AO111)</f>
        <v>2.5</v>
      </c>
      <c r="AQ111" s="64">
        <f>$AP$4-$AP$6:AP111</f>
        <v>42.25</v>
      </c>
      <c r="AS111" s="19"/>
      <c r="AT111" s="20"/>
      <c r="AU111" s="21"/>
      <c r="AW111" s="64">
        <f t="shared" si="15"/>
        <v>0</v>
      </c>
      <c r="AX111" s="64">
        <f>SUM($AW$6:AW111)</f>
        <v>5.75</v>
      </c>
      <c r="AY111" s="64">
        <f>$AX$4-$AX$6:AX111</f>
        <v>51.75</v>
      </c>
      <c r="BA111" s="19"/>
      <c r="BB111" s="20"/>
      <c r="BC111" s="21"/>
      <c r="BE111" s="64">
        <f t="shared" si="16"/>
        <v>0</v>
      </c>
      <c r="BF111" s="64">
        <f>SUM($BE$6:BE111)</f>
        <v>0.25</v>
      </c>
      <c r="BG111" s="64">
        <f>$BF$4-$BF$6:BF111</f>
        <v>30.5</v>
      </c>
      <c r="BI111" s="19"/>
      <c r="BJ111" s="20"/>
      <c r="BK111" s="21"/>
      <c r="BM111" s="64">
        <f t="shared" si="17"/>
        <v>0</v>
      </c>
      <c r="BN111" s="64">
        <f>SUM($BM$6:BM111)</f>
        <v>1</v>
      </c>
      <c r="BO111" s="64">
        <f>$BN$4-$BN$6:BN111</f>
        <v>24.5</v>
      </c>
      <c r="BQ111" s="19"/>
      <c r="BR111" s="20"/>
      <c r="BS111" s="21"/>
      <c r="BU111" s="64">
        <f t="shared" si="18"/>
        <v>0</v>
      </c>
      <c r="BV111" s="64">
        <f>SUM($BU$6:BU111)</f>
        <v>0.5</v>
      </c>
      <c r="BW111" s="64">
        <f>$BV$4-$BV$6:BV111</f>
        <v>22.25</v>
      </c>
      <c r="BY111" s="19"/>
      <c r="BZ111" s="20"/>
      <c r="CA111" s="21"/>
      <c r="CC111" s="64">
        <f t="shared" si="19"/>
        <v>0</v>
      </c>
      <c r="CD111" s="64">
        <f>SUM($CC$6:CC111)</f>
        <v>0</v>
      </c>
      <c r="CE111" s="64">
        <f>$CD$4-$CD$6:CD111</f>
        <v>14</v>
      </c>
      <c r="CG111" s="19"/>
      <c r="CH111" s="20"/>
      <c r="CI111" s="21"/>
      <c r="CK111" s="64"/>
      <c r="CL111" s="64"/>
      <c r="CM111" s="64"/>
      <c r="CO111" s="19"/>
      <c r="CP111" s="20"/>
      <c r="CQ111" s="21"/>
      <c r="CS111" s="64"/>
      <c r="CT111" s="64"/>
      <c r="CU111" s="64"/>
      <c r="CW111" s="19"/>
      <c r="CX111" s="20"/>
      <c r="CY111" s="21"/>
      <c r="DA111" s="64"/>
      <c r="DB111" s="64"/>
      <c r="DC111" s="64"/>
      <c r="DE111" s="19"/>
      <c r="DF111" s="20"/>
      <c r="DG111" s="21"/>
      <c r="DI111" s="64"/>
      <c r="DJ111" s="64"/>
      <c r="DK111" s="64"/>
      <c r="DM111" s="19"/>
      <c r="DN111" s="20"/>
      <c r="DO111" s="21"/>
      <c r="DQ111" s="64"/>
      <c r="DR111" s="64"/>
      <c r="DS111" s="64"/>
      <c r="DU111" s="19"/>
      <c r="DV111" s="20"/>
      <c r="DW111" s="21"/>
      <c r="DY111" s="64"/>
      <c r="DZ111" s="64"/>
      <c r="EA111" s="64"/>
      <c r="EC111" s="19"/>
      <c r="ED111" s="20"/>
      <c r="EE111" s="21"/>
      <c r="EG111" s="64"/>
      <c r="EH111" s="64"/>
      <c r="EI111" s="64"/>
      <c r="EK111" s="19"/>
      <c r="EL111" s="20"/>
      <c r="EM111" s="21"/>
      <c r="EO111" s="64"/>
      <c r="EP111" s="64"/>
      <c r="EQ111" s="64"/>
    </row>
    <row r="112" spans="2:147" ht="15" thickTop="1" thickBot="1" x14ac:dyDescent="0.3">
      <c r="B112" s="87"/>
      <c r="C112" s="14">
        <v>43936</v>
      </c>
      <c r="E112" s="19"/>
      <c r="F112" s="20"/>
      <c r="G112" s="21"/>
      <c r="I112" s="64">
        <f t="shared" si="10"/>
        <v>0</v>
      </c>
      <c r="J112" s="64">
        <f>SUM($I$6:I112)</f>
        <v>3.5</v>
      </c>
      <c r="K112" s="64">
        <f>$J$4-$J$6:J112</f>
        <v>115.75</v>
      </c>
      <c r="M112" s="19"/>
      <c r="N112" s="20"/>
      <c r="O112" s="21"/>
      <c r="Q112" s="64">
        <f t="shared" si="11"/>
        <v>0</v>
      </c>
      <c r="R112" s="64">
        <f>SUM($Q$6:Q112)</f>
        <v>1.75</v>
      </c>
      <c r="S112" s="64">
        <f>$R$4-$R$6:R112</f>
        <v>88.75</v>
      </c>
      <c r="U112" s="19"/>
      <c r="V112" s="20"/>
      <c r="W112" s="21"/>
      <c r="Y112" s="64">
        <f t="shared" si="12"/>
        <v>0</v>
      </c>
      <c r="Z112" s="64">
        <f>SUM(Y$7:$Y111)</f>
        <v>5</v>
      </c>
      <c r="AA112" s="64">
        <f>$Z$4-$Z$6:Z112</f>
        <v>60.25</v>
      </c>
      <c r="AC112" s="19"/>
      <c r="AD112" s="20"/>
      <c r="AE112" s="21"/>
      <c r="AG112" s="64">
        <f t="shared" si="13"/>
        <v>0</v>
      </c>
      <c r="AH112" s="64">
        <f>SUM($AG$6:AG112)</f>
        <v>2.25</v>
      </c>
      <c r="AI112" s="64">
        <f>$AH$4-$AH$6:AH112</f>
        <v>45</v>
      </c>
      <c r="AK112" s="19"/>
      <c r="AL112" s="20"/>
      <c r="AM112" s="21"/>
      <c r="AO112" s="64">
        <f t="shared" si="14"/>
        <v>0</v>
      </c>
      <c r="AP112" s="64">
        <f>SUM($AO$6:AO112)</f>
        <v>2.5</v>
      </c>
      <c r="AQ112" s="64">
        <f>$AP$4-$AP$6:AP112</f>
        <v>42.25</v>
      </c>
      <c r="AS112" s="19"/>
      <c r="AT112" s="20"/>
      <c r="AU112" s="21"/>
      <c r="AW112" s="64">
        <f t="shared" si="15"/>
        <v>0</v>
      </c>
      <c r="AX112" s="64">
        <f>SUM($AW$6:AW112)</f>
        <v>5.75</v>
      </c>
      <c r="AY112" s="64">
        <f>$AX$4-$AX$6:AX112</f>
        <v>51.75</v>
      </c>
      <c r="BA112" s="19"/>
      <c r="BB112" s="20"/>
      <c r="BC112" s="21"/>
      <c r="BE112" s="64">
        <f t="shared" si="16"/>
        <v>0</v>
      </c>
      <c r="BF112" s="64">
        <f>SUM($BE$6:BE112)</f>
        <v>0.25</v>
      </c>
      <c r="BG112" s="64">
        <f>$BF$4-$BF$6:BF112</f>
        <v>30.5</v>
      </c>
      <c r="BI112" s="19"/>
      <c r="BJ112" s="20"/>
      <c r="BK112" s="21"/>
      <c r="BM112" s="64">
        <f t="shared" si="17"/>
        <v>0</v>
      </c>
      <c r="BN112" s="64">
        <f>SUM($BM$6:BM112)</f>
        <v>1</v>
      </c>
      <c r="BO112" s="64">
        <f>$BN$4-$BN$6:BN112</f>
        <v>24.5</v>
      </c>
      <c r="BQ112" s="19"/>
      <c r="BR112" s="20"/>
      <c r="BS112" s="21"/>
      <c r="BU112" s="64">
        <f t="shared" si="18"/>
        <v>0</v>
      </c>
      <c r="BV112" s="64">
        <f>SUM($BU$6:BU112)</f>
        <v>0.5</v>
      </c>
      <c r="BW112" s="64">
        <f>$BV$4-$BV$6:BV112</f>
        <v>22.25</v>
      </c>
      <c r="BY112" s="19"/>
      <c r="BZ112" s="20"/>
      <c r="CA112" s="21"/>
      <c r="CC112" s="64">
        <f t="shared" si="19"/>
        <v>0</v>
      </c>
      <c r="CD112" s="64">
        <f>SUM($CC$6:CC112)</f>
        <v>0</v>
      </c>
      <c r="CE112" s="64">
        <f>$CD$4-$CD$6:CD112</f>
        <v>14</v>
      </c>
      <c r="CG112" s="19"/>
      <c r="CH112" s="20"/>
      <c r="CI112" s="21"/>
      <c r="CK112" s="64"/>
      <c r="CL112" s="64"/>
      <c r="CM112" s="64"/>
      <c r="CO112" s="19"/>
      <c r="CP112" s="20"/>
      <c r="CQ112" s="21"/>
      <c r="CS112" s="64"/>
      <c r="CT112" s="64"/>
      <c r="CU112" s="64"/>
      <c r="CW112" s="19"/>
      <c r="CX112" s="20"/>
      <c r="CY112" s="21"/>
      <c r="DA112" s="64"/>
      <c r="DB112" s="64"/>
      <c r="DC112" s="64"/>
      <c r="DE112" s="19"/>
      <c r="DF112" s="20"/>
      <c r="DG112" s="21"/>
      <c r="DI112" s="64"/>
      <c r="DJ112" s="64"/>
      <c r="DK112" s="64"/>
      <c r="DM112" s="19"/>
      <c r="DN112" s="20"/>
      <c r="DO112" s="21"/>
      <c r="DQ112" s="64"/>
      <c r="DR112" s="64"/>
      <c r="DS112" s="64"/>
      <c r="DU112" s="19"/>
      <c r="DV112" s="20"/>
      <c r="DW112" s="21"/>
      <c r="DY112" s="64"/>
      <c r="DZ112" s="64"/>
      <c r="EA112" s="64"/>
      <c r="EC112" s="19"/>
      <c r="ED112" s="20"/>
      <c r="EE112" s="21"/>
      <c r="EG112" s="64"/>
      <c r="EH112" s="64"/>
      <c r="EI112" s="64"/>
      <c r="EK112" s="19"/>
      <c r="EL112" s="20"/>
      <c r="EM112" s="21"/>
      <c r="EO112" s="64"/>
      <c r="EP112" s="64"/>
      <c r="EQ112" s="64"/>
    </row>
    <row r="113" spans="2:147" ht="15" thickTop="1" thickBot="1" x14ac:dyDescent="0.3">
      <c r="B113" s="87"/>
      <c r="C113" s="14">
        <v>43937</v>
      </c>
      <c r="E113" s="19"/>
      <c r="F113" s="20"/>
      <c r="G113" s="21"/>
      <c r="I113" s="64">
        <f t="shared" si="10"/>
        <v>0</v>
      </c>
      <c r="J113" s="64">
        <f>SUM($I$6:I113)</f>
        <v>3.5</v>
      </c>
      <c r="K113" s="64">
        <f>$J$4-$J$6:J113</f>
        <v>115.75</v>
      </c>
      <c r="M113" s="19"/>
      <c r="N113" s="20"/>
      <c r="O113" s="21"/>
      <c r="Q113" s="64">
        <f t="shared" si="11"/>
        <v>0</v>
      </c>
      <c r="R113" s="64">
        <f>SUM($Q$6:Q113)</f>
        <v>1.75</v>
      </c>
      <c r="S113" s="64">
        <f>$R$4-$R$6:R113</f>
        <v>88.75</v>
      </c>
      <c r="U113" s="19"/>
      <c r="V113" s="20"/>
      <c r="W113" s="21"/>
      <c r="Y113" s="64">
        <f t="shared" si="12"/>
        <v>0</v>
      </c>
      <c r="Z113" s="64">
        <f>SUM(Y$7:$Y112)</f>
        <v>5</v>
      </c>
      <c r="AA113" s="64">
        <f>$Z$4-$Z$6:Z113</f>
        <v>60.25</v>
      </c>
      <c r="AC113" s="19"/>
      <c r="AD113" s="20"/>
      <c r="AE113" s="21"/>
      <c r="AG113" s="64">
        <f t="shared" si="13"/>
        <v>0</v>
      </c>
      <c r="AH113" s="64">
        <f>SUM($AG$6:AG113)</f>
        <v>2.25</v>
      </c>
      <c r="AI113" s="64">
        <f>$AH$4-$AH$6:AH113</f>
        <v>45</v>
      </c>
      <c r="AK113" s="19"/>
      <c r="AL113" s="20"/>
      <c r="AM113" s="21"/>
      <c r="AO113" s="64">
        <f t="shared" si="14"/>
        <v>0</v>
      </c>
      <c r="AP113" s="64">
        <f>SUM($AO$6:AO113)</f>
        <v>2.5</v>
      </c>
      <c r="AQ113" s="64">
        <f>$AP$4-$AP$6:AP113</f>
        <v>42.25</v>
      </c>
      <c r="AS113" s="19"/>
      <c r="AT113" s="20"/>
      <c r="AU113" s="21"/>
      <c r="AW113" s="64">
        <f t="shared" si="15"/>
        <v>0</v>
      </c>
      <c r="AX113" s="64">
        <f>SUM($AW$6:AW113)</f>
        <v>5.75</v>
      </c>
      <c r="AY113" s="64">
        <f>$AX$4-$AX$6:AX113</f>
        <v>51.75</v>
      </c>
      <c r="BA113" s="19"/>
      <c r="BB113" s="20"/>
      <c r="BC113" s="21"/>
      <c r="BE113" s="64">
        <f t="shared" si="16"/>
        <v>0</v>
      </c>
      <c r="BF113" s="64">
        <f>SUM($BE$6:BE113)</f>
        <v>0.25</v>
      </c>
      <c r="BG113" s="64">
        <f>$BF$4-$BF$6:BF113</f>
        <v>30.5</v>
      </c>
      <c r="BI113" s="19"/>
      <c r="BJ113" s="20"/>
      <c r="BK113" s="21"/>
      <c r="BM113" s="64">
        <f t="shared" si="17"/>
        <v>0</v>
      </c>
      <c r="BN113" s="64">
        <f>SUM($BM$6:BM113)</f>
        <v>1</v>
      </c>
      <c r="BO113" s="64">
        <f>$BN$4-$BN$6:BN113</f>
        <v>24.5</v>
      </c>
      <c r="BQ113" s="19"/>
      <c r="BR113" s="20"/>
      <c r="BS113" s="21"/>
      <c r="BU113" s="64">
        <f t="shared" si="18"/>
        <v>0</v>
      </c>
      <c r="BV113" s="64">
        <f>SUM($BU$6:BU113)</f>
        <v>0.5</v>
      </c>
      <c r="BW113" s="64">
        <f>$BV$4-$BV$6:BV113</f>
        <v>22.25</v>
      </c>
      <c r="BY113" s="19"/>
      <c r="BZ113" s="20"/>
      <c r="CA113" s="21"/>
      <c r="CC113" s="64">
        <f t="shared" si="19"/>
        <v>0</v>
      </c>
      <c r="CD113" s="64">
        <f>SUM($CC$6:CC113)</f>
        <v>0</v>
      </c>
      <c r="CE113" s="64">
        <f>$CD$4-$CD$6:CD113</f>
        <v>14</v>
      </c>
      <c r="CG113" s="19"/>
      <c r="CH113" s="20"/>
      <c r="CI113" s="21"/>
      <c r="CK113" s="64"/>
      <c r="CL113" s="64"/>
      <c r="CM113" s="64"/>
      <c r="CO113" s="19"/>
      <c r="CP113" s="20"/>
      <c r="CQ113" s="21"/>
      <c r="CS113" s="64"/>
      <c r="CT113" s="64"/>
      <c r="CU113" s="64"/>
      <c r="CW113" s="19"/>
      <c r="CX113" s="20"/>
      <c r="CY113" s="21"/>
      <c r="DA113" s="64"/>
      <c r="DB113" s="64"/>
      <c r="DC113" s="64"/>
      <c r="DE113" s="19"/>
      <c r="DF113" s="20"/>
      <c r="DG113" s="21"/>
      <c r="DI113" s="64"/>
      <c r="DJ113" s="64"/>
      <c r="DK113" s="64"/>
      <c r="DM113" s="19"/>
      <c r="DN113" s="20"/>
      <c r="DO113" s="21"/>
      <c r="DQ113" s="64"/>
      <c r="DR113" s="64"/>
      <c r="DS113" s="64"/>
      <c r="DU113" s="19"/>
      <c r="DV113" s="20"/>
      <c r="DW113" s="21"/>
      <c r="DY113" s="64"/>
      <c r="DZ113" s="64"/>
      <c r="EA113" s="64"/>
      <c r="EC113" s="19"/>
      <c r="ED113" s="20"/>
      <c r="EE113" s="21"/>
      <c r="EG113" s="64"/>
      <c r="EH113" s="64"/>
      <c r="EI113" s="64"/>
      <c r="EK113" s="19"/>
      <c r="EL113" s="20"/>
      <c r="EM113" s="21"/>
      <c r="EO113" s="64"/>
      <c r="EP113" s="64"/>
      <c r="EQ113" s="64"/>
    </row>
    <row r="114" spans="2:147" ht="15" thickTop="1" thickBot="1" x14ac:dyDescent="0.3">
      <c r="B114" s="87"/>
      <c r="C114" s="14">
        <v>43938</v>
      </c>
      <c r="E114" s="19"/>
      <c r="F114" s="20"/>
      <c r="G114" s="21"/>
      <c r="I114" s="64">
        <f t="shared" si="10"/>
        <v>0</v>
      </c>
      <c r="J114" s="64">
        <f>SUM($I$6:I114)</f>
        <v>3.5</v>
      </c>
      <c r="K114" s="64">
        <f>$J$4-$J$6:J114</f>
        <v>115.75</v>
      </c>
      <c r="M114" s="19"/>
      <c r="N114" s="20"/>
      <c r="O114" s="21"/>
      <c r="Q114" s="64">
        <f t="shared" si="11"/>
        <v>0</v>
      </c>
      <c r="R114" s="64">
        <f>SUM($Q$6:Q114)</f>
        <v>1.75</v>
      </c>
      <c r="S114" s="64">
        <f>$R$4-$R$6:R114</f>
        <v>88.75</v>
      </c>
      <c r="U114" s="19"/>
      <c r="V114" s="20"/>
      <c r="W114" s="21"/>
      <c r="Y114" s="64">
        <f t="shared" si="12"/>
        <v>0</v>
      </c>
      <c r="Z114" s="64">
        <f>SUM(Y$7:$Y113)</f>
        <v>5</v>
      </c>
      <c r="AA114" s="64">
        <f>$Z$4-$Z$6:Z114</f>
        <v>60.25</v>
      </c>
      <c r="AC114" s="19"/>
      <c r="AD114" s="20"/>
      <c r="AE114" s="21"/>
      <c r="AG114" s="64">
        <f t="shared" si="13"/>
        <v>0</v>
      </c>
      <c r="AH114" s="64">
        <f>SUM($AG$6:AG114)</f>
        <v>2.25</v>
      </c>
      <c r="AI114" s="64">
        <f>$AH$4-$AH$6:AH114</f>
        <v>45</v>
      </c>
      <c r="AK114" s="19"/>
      <c r="AL114" s="20"/>
      <c r="AM114" s="21"/>
      <c r="AO114" s="64">
        <f t="shared" si="14"/>
        <v>0</v>
      </c>
      <c r="AP114" s="64">
        <f>SUM($AO$6:AO114)</f>
        <v>2.5</v>
      </c>
      <c r="AQ114" s="64">
        <f>$AP$4-$AP$6:AP114</f>
        <v>42.25</v>
      </c>
      <c r="AS114" s="19"/>
      <c r="AT114" s="20"/>
      <c r="AU114" s="21"/>
      <c r="AW114" s="64">
        <f t="shared" si="15"/>
        <v>0</v>
      </c>
      <c r="AX114" s="64">
        <f>SUM($AW$6:AW114)</f>
        <v>5.75</v>
      </c>
      <c r="AY114" s="64">
        <f>$AX$4-$AX$6:AX114</f>
        <v>51.75</v>
      </c>
      <c r="BA114" s="19"/>
      <c r="BB114" s="20"/>
      <c r="BC114" s="21"/>
      <c r="BE114" s="64">
        <f t="shared" si="16"/>
        <v>0</v>
      </c>
      <c r="BF114" s="64">
        <f>SUM($BE$6:BE114)</f>
        <v>0.25</v>
      </c>
      <c r="BG114" s="64">
        <f>$BF$4-$BF$6:BF114</f>
        <v>30.5</v>
      </c>
      <c r="BI114" s="19"/>
      <c r="BJ114" s="20"/>
      <c r="BK114" s="21"/>
      <c r="BM114" s="64">
        <f t="shared" si="17"/>
        <v>0</v>
      </c>
      <c r="BN114" s="64">
        <f>SUM($BM$6:BM114)</f>
        <v>1</v>
      </c>
      <c r="BO114" s="64">
        <f>$BN$4-$BN$6:BN114</f>
        <v>24.5</v>
      </c>
      <c r="BQ114" s="19"/>
      <c r="BR114" s="20"/>
      <c r="BS114" s="21"/>
      <c r="BU114" s="64">
        <f t="shared" si="18"/>
        <v>0</v>
      </c>
      <c r="BV114" s="64">
        <f>SUM($BU$6:BU114)</f>
        <v>0.5</v>
      </c>
      <c r="BW114" s="64">
        <f>$BV$4-$BV$6:BV114</f>
        <v>22.25</v>
      </c>
      <c r="BY114" s="19"/>
      <c r="BZ114" s="20"/>
      <c r="CA114" s="21"/>
      <c r="CC114" s="64">
        <f t="shared" si="19"/>
        <v>0</v>
      </c>
      <c r="CD114" s="64">
        <f>SUM($CC$6:CC114)</f>
        <v>0</v>
      </c>
      <c r="CE114" s="64">
        <f>$CD$4-$CD$6:CD114</f>
        <v>14</v>
      </c>
      <c r="CG114" s="19"/>
      <c r="CH114" s="20"/>
      <c r="CI114" s="21"/>
      <c r="CK114" s="64"/>
      <c r="CL114" s="64"/>
      <c r="CM114" s="64"/>
      <c r="CO114" s="19"/>
      <c r="CP114" s="20"/>
      <c r="CQ114" s="21"/>
      <c r="CS114" s="64"/>
      <c r="CT114" s="64"/>
      <c r="CU114" s="64"/>
      <c r="CW114" s="19"/>
      <c r="CX114" s="20"/>
      <c r="CY114" s="21"/>
      <c r="DA114" s="64"/>
      <c r="DB114" s="64"/>
      <c r="DC114" s="64"/>
      <c r="DE114" s="19"/>
      <c r="DF114" s="20"/>
      <c r="DG114" s="21"/>
      <c r="DI114" s="64"/>
      <c r="DJ114" s="64"/>
      <c r="DK114" s="64"/>
      <c r="DM114" s="19"/>
      <c r="DN114" s="20"/>
      <c r="DO114" s="21"/>
      <c r="DQ114" s="64"/>
      <c r="DR114" s="64"/>
      <c r="DS114" s="64"/>
      <c r="DU114" s="19"/>
      <c r="DV114" s="20"/>
      <c r="DW114" s="21"/>
      <c r="DY114" s="64"/>
      <c r="DZ114" s="64"/>
      <c r="EA114" s="64"/>
      <c r="EC114" s="19"/>
      <c r="ED114" s="20"/>
      <c r="EE114" s="21"/>
      <c r="EG114" s="64"/>
      <c r="EH114" s="64"/>
      <c r="EI114" s="64"/>
      <c r="EK114" s="19"/>
      <c r="EL114" s="20"/>
      <c r="EM114" s="21"/>
      <c r="EO114" s="64"/>
      <c r="EP114" s="64"/>
      <c r="EQ114" s="64"/>
    </row>
    <row r="115" spans="2:147" ht="15" thickTop="1" thickBot="1" x14ac:dyDescent="0.3">
      <c r="B115" s="87"/>
      <c r="C115" s="14">
        <v>43939</v>
      </c>
      <c r="E115" s="19"/>
      <c r="F115" s="20"/>
      <c r="G115" s="21"/>
      <c r="I115" s="64">
        <f t="shared" si="10"/>
        <v>0</v>
      </c>
      <c r="J115" s="64">
        <f>SUM($I$6:I115)</f>
        <v>3.5</v>
      </c>
      <c r="K115" s="64">
        <f>$J$4-$J$6:J115</f>
        <v>115.75</v>
      </c>
      <c r="M115" s="19"/>
      <c r="N115" s="20"/>
      <c r="O115" s="21"/>
      <c r="Q115" s="64">
        <f t="shared" si="11"/>
        <v>0</v>
      </c>
      <c r="R115" s="64">
        <f>SUM($Q$6:Q115)</f>
        <v>1.75</v>
      </c>
      <c r="S115" s="64">
        <f>$R$4-$R$6:R115</f>
        <v>88.75</v>
      </c>
      <c r="U115" s="19"/>
      <c r="V115" s="20"/>
      <c r="W115" s="21"/>
      <c r="Y115" s="64">
        <f t="shared" si="12"/>
        <v>0</v>
      </c>
      <c r="Z115" s="64">
        <f>SUM(Y$7:$Y114)</f>
        <v>5</v>
      </c>
      <c r="AA115" s="64">
        <f>$Z$4-$Z$6:Z115</f>
        <v>60.25</v>
      </c>
      <c r="AC115" s="19"/>
      <c r="AD115" s="20"/>
      <c r="AE115" s="21"/>
      <c r="AG115" s="64">
        <f t="shared" si="13"/>
        <v>0</v>
      </c>
      <c r="AH115" s="64">
        <f>SUM($AG$6:AG115)</f>
        <v>2.25</v>
      </c>
      <c r="AI115" s="64">
        <f>$AH$4-$AH$6:AH115</f>
        <v>45</v>
      </c>
      <c r="AK115" s="19"/>
      <c r="AL115" s="20"/>
      <c r="AM115" s="21"/>
      <c r="AO115" s="64">
        <f t="shared" si="14"/>
        <v>0</v>
      </c>
      <c r="AP115" s="64">
        <f>SUM($AO$6:AO115)</f>
        <v>2.5</v>
      </c>
      <c r="AQ115" s="64">
        <f>$AP$4-$AP$6:AP115</f>
        <v>42.25</v>
      </c>
      <c r="AS115" s="19"/>
      <c r="AT115" s="20"/>
      <c r="AU115" s="21"/>
      <c r="AW115" s="64">
        <f t="shared" si="15"/>
        <v>0</v>
      </c>
      <c r="AX115" s="64">
        <f>SUM($AW$6:AW115)</f>
        <v>5.75</v>
      </c>
      <c r="AY115" s="64">
        <f>$AX$4-$AX$6:AX115</f>
        <v>51.75</v>
      </c>
      <c r="BA115" s="19"/>
      <c r="BB115" s="20"/>
      <c r="BC115" s="21"/>
      <c r="BE115" s="64">
        <f t="shared" si="16"/>
        <v>0</v>
      </c>
      <c r="BF115" s="64">
        <f>SUM($BE$6:BE115)</f>
        <v>0.25</v>
      </c>
      <c r="BG115" s="64">
        <f>$BF$4-$BF$6:BF115</f>
        <v>30.5</v>
      </c>
      <c r="BI115" s="19"/>
      <c r="BJ115" s="20"/>
      <c r="BK115" s="21"/>
      <c r="BM115" s="64">
        <f t="shared" si="17"/>
        <v>0</v>
      </c>
      <c r="BN115" s="64">
        <f>SUM($BM$6:BM115)</f>
        <v>1</v>
      </c>
      <c r="BO115" s="64">
        <f>$BN$4-$BN$6:BN115</f>
        <v>24.5</v>
      </c>
      <c r="BQ115" s="19"/>
      <c r="BR115" s="20"/>
      <c r="BS115" s="21"/>
      <c r="BU115" s="64">
        <f t="shared" si="18"/>
        <v>0</v>
      </c>
      <c r="BV115" s="64">
        <f>SUM($BU$6:BU115)</f>
        <v>0.5</v>
      </c>
      <c r="BW115" s="64">
        <f>$BV$4-$BV$6:BV115</f>
        <v>22.25</v>
      </c>
      <c r="BY115" s="19"/>
      <c r="BZ115" s="20"/>
      <c r="CA115" s="21"/>
      <c r="CC115" s="64">
        <f t="shared" si="19"/>
        <v>0</v>
      </c>
      <c r="CD115" s="64">
        <f>SUM($CC$6:CC115)</f>
        <v>0</v>
      </c>
      <c r="CE115" s="64">
        <f>$CD$4-$CD$6:CD115</f>
        <v>14</v>
      </c>
      <c r="CG115" s="19"/>
      <c r="CH115" s="20"/>
      <c r="CI115" s="21"/>
      <c r="CK115" s="64"/>
      <c r="CL115" s="64"/>
      <c r="CM115" s="64"/>
      <c r="CO115" s="19"/>
      <c r="CP115" s="20"/>
      <c r="CQ115" s="21"/>
      <c r="CS115" s="64"/>
      <c r="CT115" s="64"/>
      <c r="CU115" s="64"/>
      <c r="CW115" s="19"/>
      <c r="CX115" s="20"/>
      <c r="CY115" s="21"/>
      <c r="DA115" s="64"/>
      <c r="DB115" s="64"/>
      <c r="DC115" s="64"/>
      <c r="DE115" s="19"/>
      <c r="DF115" s="20"/>
      <c r="DG115" s="21"/>
      <c r="DI115" s="64"/>
      <c r="DJ115" s="64"/>
      <c r="DK115" s="64"/>
      <c r="DM115" s="19"/>
      <c r="DN115" s="20"/>
      <c r="DO115" s="21"/>
      <c r="DQ115" s="64"/>
      <c r="DR115" s="64"/>
      <c r="DS115" s="64"/>
      <c r="DU115" s="19"/>
      <c r="DV115" s="20"/>
      <c r="DW115" s="21"/>
      <c r="DY115" s="64"/>
      <c r="DZ115" s="64"/>
      <c r="EA115" s="64"/>
      <c r="EC115" s="19"/>
      <c r="ED115" s="20"/>
      <c r="EE115" s="21"/>
      <c r="EG115" s="64"/>
      <c r="EH115" s="64"/>
      <c r="EI115" s="64"/>
      <c r="EK115" s="19"/>
      <c r="EL115" s="20"/>
      <c r="EM115" s="21"/>
      <c r="EO115" s="64"/>
      <c r="EP115" s="64"/>
      <c r="EQ115" s="64"/>
    </row>
    <row r="116" spans="2:147" ht="15" thickTop="1" thickBot="1" x14ac:dyDescent="0.3">
      <c r="B116" s="87"/>
      <c r="C116" s="14">
        <v>43940</v>
      </c>
      <c r="E116" s="19"/>
      <c r="F116" s="20"/>
      <c r="G116" s="21"/>
      <c r="I116" s="64">
        <f t="shared" si="10"/>
        <v>0</v>
      </c>
      <c r="J116" s="64">
        <f>SUM($I$6:I116)</f>
        <v>3.5</v>
      </c>
      <c r="K116" s="64">
        <f>$J$4-$J$6:J116</f>
        <v>115.75</v>
      </c>
      <c r="M116" s="19"/>
      <c r="N116" s="20"/>
      <c r="O116" s="21"/>
      <c r="Q116" s="64">
        <f t="shared" si="11"/>
        <v>0</v>
      </c>
      <c r="R116" s="64">
        <f>SUM($Q$6:Q116)</f>
        <v>1.75</v>
      </c>
      <c r="S116" s="64">
        <f>$R$4-$R$6:R116</f>
        <v>88.75</v>
      </c>
      <c r="U116" s="19"/>
      <c r="V116" s="20"/>
      <c r="W116" s="21"/>
      <c r="Y116" s="64">
        <f t="shared" si="12"/>
        <v>0</v>
      </c>
      <c r="Z116" s="64">
        <f>SUM(Y$7:$Y115)</f>
        <v>5</v>
      </c>
      <c r="AA116" s="64">
        <f>$Z$4-$Z$6:Z116</f>
        <v>60.25</v>
      </c>
      <c r="AC116" s="19"/>
      <c r="AD116" s="20"/>
      <c r="AE116" s="21"/>
      <c r="AG116" s="64">
        <f t="shared" si="13"/>
        <v>0</v>
      </c>
      <c r="AH116" s="64">
        <f>SUM($AG$6:AG116)</f>
        <v>2.25</v>
      </c>
      <c r="AI116" s="64">
        <f>$AH$4-$AH$6:AH116</f>
        <v>45</v>
      </c>
      <c r="AK116" s="19"/>
      <c r="AL116" s="20"/>
      <c r="AM116" s="21"/>
      <c r="AO116" s="64">
        <f t="shared" si="14"/>
        <v>0</v>
      </c>
      <c r="AP116" s="64">
        <f>SUM($AO$6:AO116)</f>
        <v>2.5</v>
      </c>
      <c r="AQ116" s="64">
        <f>$AP$4-$AP$6:AP116</f>
        <v>42.25</v>
      </c>
      <c r="AS116" s="19"/>
      <c r="AT116" s="20"/>
      <c r="AU116" s="21"/>
      <c r="AW116" s="64">
        <f t="shared" si="15"/>
        <v>0</v>
      </c>
      <c r="AX116" s="64">
        <f>SUM($AW$6:AW116)</f>
        <v>5.75</v>
      </c>
      <c r="AY116" s="64">
        <f>$AX$4-$AX$6:AX116</f>
        <v>51.75</v>
      </c>
      <c r="BA116" s="19"/>
      <c r="BB116" s="20"/>
      <c r="BC116" s="21"/>
      <c r="BE116" s="64">
        <f t="shared" si="16"/>
        <v>0</v>
      </c>
      <c r="BF116" s="64">
        <f>SUM($BE$6:BE116)</f>
        <v>0.25</v>
      </c>
      <c r="BG116" s="64">
        <f>$BF$4-$BF$6:BF116</f>
        <v>30.5</v>
      </c>
      <c r="BI116" s="19"/>
      <c r="BJ116" s="20"/>
      <c r="BK116" s="21"/>
      <c r="BM116" s="64">
        <f t="shared" si="17"/>
        <v>0</v>
      </c>
      <c r="BN116" s="64">
        <f>SUM($BM$6:BM116)</f>
        <v>1</v>
      </c>
      <c r="BO116" s="64">
        <f>$BN$4-$BN$6:BN116</f>
        <v>24.5</v>
      </c>
      <c r="BQ116" s="19"/>
      <c r="BR116" s="20"/>
      <c r="BS116" s="21"/>
      <c r="BU116" s="64">
        <f t="shared" si="18"/>
        <v>0</v>
      </c>
      <c r="BV116" s="64">
        <f>SUM($BU$6:BU116)</f>
        <v>0.5</v>
      </c>
      <c r="BW116" s="64">
        <f>$BV$4-$BV$6:BV116</f>
        <v>22.25</v>
      </c>
      <c r="BY116" s="19"/>
      <c r="BZ116" s="20"/>
      <c r="CA116" s="21"/>
      <c r="CC116" s="64">
        <f t="shared" si="19"/>
        <v>0</v>
      </c>
      <c r="CD116" s="64">
        <f>SUM($CC$6:CC116)</f>
        <v>0</v>
      </c>
      <c r="CE116" s="64">
        <f>$CD$4-$CD$6:CD116</f>
        <v>14</v>
      </c>
      <c r="CG116" s="19"/>
      <c r="CH116" s="20"/>
      <c r="CI116" s="21"/>
      <c r="CK116" s="64"/>
      <c r="CL116" s="64"/>
      <c r="CM116" s="64"/>
      <c r="CO116" s="19"/>
      <c r="CP116" s="20"/>
      <c r="CQ116" s="21"/>
      <c r="CS116" s="64"/>
      <c r="CT116" s="64"/>
      <c r="CU116" s="64"/>
      <c r="CW116" s="19"/>
      <c r="CX116" s="20"/>
      <c r="CY116" s="21"/>
      <c r="DA116" s="64"/>
      <c r="DB116" s="64"/>
      <c r="DC116" s="64"/>
      <c r="DE116" s="19"/>
      <c r="DF116" s="20"/>
      <c r="DG116" s="21"/>
      <c r="DI116" s="64"/>
      <c r="DJ116" s="64"/>
      <c r="DK116" s="64"/>
      <c r="DM116" s="19"/>
      <c r="DN116" s="20"/>
      <c r="DO116" s="21"/>
      <c r="DQ116" s="64"/>
      <c r="DR116" s="64"/>
      <c r="DS116" s="64"/>
      <c r="DU116" s="19"/>
      <c r="DV116" s="20"/>
      <c r="DW116" s="21"/>
      <c r="DY116" s="64"/>
      <c r="DZ116" s="64"/>
      <c r="EA116" s="64"/>
      <c r="EC116" s="19"/>
      <c r="ED116" s="20"/>
      <c r="EE116" s="21"/>
      <c r="EG116" s="64"/>
      <c r="EH116" s="64"/>
      <c r="EI116" s="64"/>
      <c r="EK116" s="19"/>
      <c r="EL116" s="20"/>
      <c r="EM116" s="21"/>
      <c r="EO116" s="64"/>
      <c r="EP116" s="64"/>
      <c r="EQ116" s="64"/>
    </row>
    <row r="117" spans="2:147" ht="15" thickTop="1" thickBot="1" x14ac:dyDescent="0.3">
      <c r="B117" s="87"/>
      <c r="C117" s="14">
        <v>43941</v>
      </c>
      <c r="E117" s="19"/>
      <c r="F117" s="20"/>
      <c r="G117" s="21"/>
      <c r="I117" s="64">
        <f t="shared" si="10"/>
        <v>0</v>
      </c>
      <c r="J117" s="64">
        <f>SUM($I$6:I117)</f>
        <v>3.5</v>
      </c>
      <c r="K117" s="64">
        <f>$J$4-$J$6:J117</f>
        <v>115.75</v>
      </c>
      <c r="M117" s="19"/>
      <c r="N117" s="20"/>
      <c r="O117" s="21"/>
      <c r="Q117" s="64">
        <f t="shared" si="11"/>
        <v>0</v>
      </c>
      <c r="R117" s="64">
        <f>SUM($Q$6:Q117)</f>
        <v>1.75</v>
      </c>
      <c r="S117" s="64">
        <f>$R$4-$R$6:R117</f>
        <v>88.75</v>
      </c>
      <c r="U117" s="19"/>
      <c r="V117" s="20"/>
      <c r="W117" s="21"/>
      <c r="Y117" s="64">
        <f t="shared" si="12"/>
        <v>0</v>
      </c>
      <c r="Z117" s="64">
        <f>SUM(Y$7:$Y116)</f>
        <v>5</v>
      </c>
      <c r="AA117" s="64">
        <f>$Z$4-$Z$6:Z117</f>
        <v>60.25</v>
      </c>
      <c r="AC117" s="19"/>
      <c r="AD117" s="20"/>
      <c r="AE117" s="21"/>
      <c r="AG117" s="64">
        <f t="shared" si="13"/>
        <v>0</v>
      </c>
      <c r="AH117" s="64">
        <f>SUM($AG$6:AG117)</f>
        <v>2.25</v>
      </c>
      <c r="AI117" s="64">
        <f>$AH$4-$AH$6:AH117</f>
        <v>45</v>
      </c>
      <c r="AK117" s="19"/>
      <c r="AL117" s="20"/>
      <c r="AM117" s="21"/>
      <c r="AO117" s="64">
        <f t="shared" si="14"/>
        <v>0</v>
      </c>
      <c r="AP117" s="64">
        <f>SUM($AO$6:AO117)</f>
        <v>2.5</v>
      </c>
      <c r="AQ117" s="64">
        <f>$AP$4-$AP$6:AP117</f>
        <v>42.25</v>
      </c>
      <c r="AS117" s="19"/>
      <c r="AT117" s="20"/>
      <c r="AU117" s="21"/>
      <c r="AW117" s="64">
        <f t="shared" si="15"/>
        <v>0</v>
      </c>
      <c r="AX117" s="64">
        <f>SUM($AW$6:AW117)</f>
        <v>5.75</v>
      </c>
      <c r="AY117" s="64">
        <f>$AX$4-$AX$6:AX117</f>
        <v>51.75</v>
      </c>
      <c r="BA117" s="19"/>
      <c r="BB117" s="20"/>
      <c r="BC117" s="21"/>
      <c r="BE117" s="64">
        <f t="shared" si="16"/>
        <v>0</v>
      </c>
      <c r="BF117" s="64">
        <f>SUM($BE$6:BE117)</f>
        <v>0.25</v>
      </c>
      <c r="BG117" s="64">
        <f>$BF$4-$BF$6:BF117</f>
        <v>30.5</v>
      </c>
      <c r="BI117" s="19"/>
      <c r="BJ117" s="20"/>
      <c r="BK117" s="21"/>
      <c r="BM117" s="64">
        <f t="shared" si="17"/>
        <v>0</v>
      </c>
      <c r="BN117" s="64">
        <f>SUM($BM$6:BM117)</f>
        <v>1</v>
      </c>
      <c r="BO117" s="64">
        <f>$BN$4-$BN$6:BN117</f>
        <v>24.5</v>
      </c>
      <c r="BQ117" s="19"/>
      <c r="BR117" s="20"/>
      <c r="BS117" s="21"/>
      <c r="BU117" s="64">
        <f t="shared" si="18"/>
        <v>0</v>
      </c>
      <c r="BV117" s="64">
        <f>SUM($BU$6:BU117)</f>
        <v>0.5</v>
      </c>
      <c r="BW117" s="64">
        <f>$BV$4-$BV$6:BV117</f>
        <v>22.25</v>
      </c>
      <c r="BY117" s="19"/>
      <c r="BZ117" s="20"/>
      <c r="CA117" s="21"/>
      <c r="CC117" s="64">
        <f t="shared" si="19"/>
        <v>0</v>
      </c>
      <c r="CD117" s="64">
        <f>SUM($CC$6:CC117)</f>
        <v>0</v>
      </c>
      <c r="CE117" s="64">
        <f>$CD$4-$CD$6:CD117</f>
        <v>14</v>
      </c>
      <c r="CG117" s="19"/>
      <c r="CH117" s="20"/>
      <c r="CI117" s="21"/>
      <c r="CK117" s="64"/>
      <c r="CL117" s="64"/>
      <c r="CM117" s="64"/>
      <c r="CO117" s="19"/>
      <c r="CP117" s="20"/>
      <c r="CQ117" s="21"/>
      <c r="CS117" s="64"/>
      <c r="CT117" s="64"/>
      <c r="CU117" s="64"/>
      <c r="CW117" s="19"/>
      <c r="CX117" s="20"/>
      <c r="CY117" s="21"/>
      <c r="DA117" s="64"/>
      <c r="DB117" s="64"/>
      <c r="DC117" s="64"/>
      <c r="DE117" s="19"/>
      <c r="DF117" s="20"/>
      <c r="DG117" s="21"/>
      <c r="DI117" s="64"/>
      <c r="DJ117" s="64"/>
      <c r="DK117" s="64"/>
      <c r="DM117" s="19"/>
      <c r="DN117" s="20"/>
      <c r="DO117" s="21"/>
      <c r="DQ117" s="64"/>
      <c r="DR117" s="64"/>
      <c r="DS117" s="64"/>
      <c r="DU117" s="19"/>
      <c r="DV117" s="20"/>
      <c r="DW117" s="21"/>
      <c r="DY117" s="64"/>
      <c r="DZ117" s="64"/>
      <c r="EA117" s="64"/>
      <c r="EC117" s="19"/>
      <c r="ED117" s="20"/>
      <c r="EE117" s="21"/>
      <c r="EG117" s="64"/>
      <c r="EH117" s="64"/>
      <c r="EI117" s="64"/>
      <c r="EK117" s="19"/>
      <c r="EL117" s="20"/>
      <c r="EM117" s="21"/>
      <c r="EO117" s="64"/>
      <c r="EP117" s="64"/>
      <c r="EQ117" s="64"/>
    </row>
    <row r="118" spans="2:147" ht="15" thickTop="1" thickBot="1" x14ac:dyDescent="0.3">
      <c r="B118" s="87"/>
      <c r="C118" s="14">
        <v>43942</v>
      </c>
      <c r="E118" s="19"/>
      <c r="F118" s="20"/>
      <c r="G118" s="21"/>
      <c r="I118" s="64">
        <f t="shared" si="10"/>
        <v>0</v>
      </c>
      <c r="J118" s="64">
        <f>SUM($I$6:I118)</f>
        <v>3.5</v>
      </c>
      <c r="K118" s="64">
        <f>$J$4-$J$6:J118</f>
        <v>115.75</v>
      </c>
      <c r="M118" s="19"/>
      <c r="N118" s="20"/>
      <c r="O118" s="21"/>
      <c r="Q118" s="64">
        <f t="shared" si="11"/>
        <v>0</v>
      </c>
      <c r="R118" s="64">
        <f>SUM($Q$6:Q118)</f>
        <v>1.75</v>
      </c>
      <c r="S118" s="64">
        <f>$R$4-$R$6:R118</f>
        <v>88.75</v>
      </c>
      <c r="U118" s="19"/>
      <c r="V118" s="20"/>
      <c r="W118" s="21"/>
      <c r="Y118" s="64">
        <f t="shared" si="12"/>
        <v>0</v>
      </c>
      <c r="Z118" s="64">
        <f>SUM(Y$7:$Y117)</f>
        <v>5</v>
      </c>
      <c r="AA118" s="64">
        <f>$Z$4-$Z$6:Z118</f>
        <v>60.25</v>
      </c>
      <c r="AC118" s="19"/>
      <c r="AD118" s="20"/>
      <c r="AE118" s="21"/>
      <c r="AG118" s="64">
        <f t="shared" si="13"/>
        <v>0</v>
      </c>
      <c r="AH118" s="64">
        <f>SUM($AG$6:AG118)</f>
        <v>2.25</v>
      </c>
      <c r="AI118" s="64">
        <f>$AH$4-$AH$6:AH118</f>
        <v>45</v>
      </c>
      <c r="AK118" s="19"/>
      <c r="AL118" s="20"/>
      <c r="AM118" s="21"/>
      <c r="AO118" s="64">
        <f t="shared" si="14"/>
        <v>0</v>
      </c>
      <c r="AP118" s="64">
        <f>SUM($AO$6:AO118)</f>
        <v>2.5</v>
      </c>
      <c r="AQ118" s="64">
        <f>$AP$4-$AP$6:AP118</f>
        <v>42.25</v>
      </c>
      <c r="AS118" s="19"/>
      <c r="AT118" s="20"/>
      <c r="AU118" s="21"/>
      <c r="AW118" s="64">
        <f t="shared" si="15"/>
        <v>0</v>
      </c>
      <c r="AX118" s="64">
        <f>SUM($AW$6:AW118)</f>
        <v>5.75</v>
      </c>
      <c r="AY118" s="64">
        <f>$AX$4-$AX$6:AX118</f>
        <v>51.75</v>
      </c>
      <c r="BA118" s="19"/>
      <c r="BB118" s="20"/>
      <c r="BC118" s="21"/>
      <c r="BE118" s="64">
        <f t="shared" si="16"/>
        <v>0</v>
      </c>
      <c r="BF118" s="64">
        <f>SUM($BE$6:BE118)</f>
        <v>0.25</v>
      </c>
      <c r="BG118" s="64">
        <f>$BF$4-$BF$6:BF118</f>
        <v>30.5</v>
      </c>
      <c r="BI118" s="19"/>
      <c r="BJ118" s="20"/>
      <c r="BK118" s="21"/>
      <c r="BM118" s="64">
        <f t="shared" si="17"/>
        <v>0</v>
      </c>
      <c r="BN118" s="64">
        <f>SUM($BM$6:BM118)</f>
        <v>1</v>
      </c>
      <c r="BO118" s="64">
        <f>$BN$4-$BN$6:BN118</f>
        <v>24.5</v>
      </c>
      <c r="BQ118" s="19"/>
      <c r="BR118" s="20"/>
      <c r="BS118" s="21"/>
      <c r="BU118" s="64">
        <f t="shared" si="18"/>
        <v>0</v>
      </c>
      <c r="BV118" s="64">
        <f>SUM($BU$6:BU118)</f>
        <v>0.5</v>
      </c>
      <c r="BW118" s="64">
        <f>$BV$4-$BV$6:BV118</f>
        <v>22.25</v>
      </c>
      <c r="BY118" s="19"/>
      <c r="BZ118" s="20"/>
      <c r="CA118" s="21"/>
      <c r="CC118" s="64">
        <f t="shared" si="19"/>
        <v>0</v>
      </c>
      <c r="CD118" s="64">
        <f>SUM($CC$6:CC118)</f>
        <v>0</v>
      </c>
      <c r="CE118" s="64">
        <f>$CD$4-$CD$6:CD118</f>
        <v>14</v>
      </c>
      <c r="CG118" s="19"/>
      <c r="CH118" s="20"/>
      <c r="CI118" s="21"/>
      <c r="CK118" s="64"/>
      <c r="CL118" s="64"/>
      <c r="CM118" s="64"/>
      <c r="CO118" s="19"/>
      <c r="CP118" s="20"/>
      <c r="CQ118" s="21"/>
      <c r="CS118" s="64"/>
      <c r="CT118" s="64"/>
      <c r="CU118" s="64"/>
      <c r="CW118" s="19"/>
      <c r="CX118" s="20"/>
      <c r="CY118" s="21"/>
      <c r="DA118" s="64"/>
      <c r="DB118" s="64"/>
      <c r="DC118" s="64"/>
      <c r="DE118" s="19"/>
      <c r="DF118" s="20"/>
      <c r="DG118" s="21"/>
      <c r="DI118" s="64"/>
      <c r="DJ118" s="64"/>
      <c r="DK118" s="64"/>
      <c r="DM118" s="19"/>
      <c r="DN118" s="20"/>
      <c r="DO118" s="21"/>
      <c r="DQ118" s="64"/>
      <c r="DR118" s="64"/>
      <c r="DS118" s="64"/>
      <c r="DU118" s="19"/>
      <c r="DV118" s="20"/>
      <c r="DW118" s="21"/>
      <c r="DY118" s="64"/>
      <c r="DZ118" s="64"/>
      <c r="EA118" s="64"/>
      <c r="EC118" s="19"/>
      <c r="ED118" s="20"/>
      <c r="EE118" s="21"/>
      <c r="EG118" s="64"/>
      <c r="EH118" s="64"/>
      <c r="EI118" s="64"/>
      <c r="EK118" s="19"/>
      <c r="EL118" s="20"/>
      <c r="EM118" s="21"/>
      <c r="EO118" s="64"/>
      <c r="EP118" s="64"/>
      <c r="EQ118" s="64"/>
    </row>
    <row r="119" spans="2:147" ht="15" thickTop="1" thickBot="1" x14ac:dyDescent="0.3">
      <c r="B119" s="87"/>
      <c r="C119" s="14">
        <v>43943</v>
      </c>
      <c r="E119" s="19"/>
      <c r="F119" s="20"/>
      <c r="G119" s="21"/>
      <c r="I119" s="64">
        <f t="shared" si="10"/>
        <v>0</v>
      </c>
      <c r="J119" s="64">
        <f>SUM($I$6:I119)</f>
        <v>3.5</v>
      </c>
      <c r="K119" s="64">
        <f>$J$4-$J$6:J119</f>
        <v>115.75</v>
      </c>
      <c r="M119" s="19"/>
      <c r="N119" s="20"/>
      <c r="O119" s="21"/>
      <c r="Q119" s="64">
        <f t="shared" si="11"/>
        <v>0</v>
      </c>
      <c r="R119" s="64">
        <f>SUM($Q$6:Q119)</f>
        <v>1.75</v>
      </c>
      <c r="S119" s="64">
        <f>$R$4-$R$6:R119</f>
        <v>88.75</v>
      </c>
      <c r="U119" s="19"/>
      <c r="V119" s="20"/>
      <c r="W119" s="21"/>
      <c r="Y119" s="64">
        <f t="shared" si="12"/>
        <v>0</v>
      </c>
      <c r="Z119" s="64">
        <f>SUM(Y$7:$Y118)</f>
        <v>5</v>
      </c>
      <c r="AA119" s="64">
        <f>$Z$4-$Z$6:Z119</f>
        <v>60.25</v>
      </c>
      <c r="AC119" s="19"/>
      <c r="AD119" s="20"/>
      <c r="AE119" s="21"/>
      <c r="AG119" s="64">
        <f t="shared" si="13"/>
        <v>0</v>
      </c>
      <c r="AH119" s="64">
        <f>SUM($AG$6:AG119)</f>
        <v>2.25</v>
      </c>
      <c r="AI119" s="64">
        <f>$AH$4-$AH$6:AH119</f>
        <v>45</v>
      </c>
      <c r="AK119" s="19"/>
      <c r="AL119" s="20"/>
      <c r="AM119" s="21"/>
      <c r="AO119" s="64">
        <f t="shared" si="14"/>
        <v>0</v>
      </c>
      <c r="AP119" s="64">
        <f>SUM($AO$6:AO119)</f>
        <v>2.5</v>
      </c>
      <c r="AQ119" s="64">
        <f>$AP$4-$AP$6:AP119</f>
        <v>42.25</v>
      </c>
      <c r="AS119" s="19"/>
      <c r="AT119" s="20"/>
      <c r="AU119" s="21"/>
      <c r="AW119" s="64">
        <f t="shared" si="15"/>
        <v>0</v>
      </c>
      <c r="AX119" s="64">
        <f>SUM($AW$6:AW119)</f>
        <v>5.75</v>
      </c>
      <c r="AY119" s="64">
        <f>$AX$4-$AX$6:AX119</f>
        <v>51.75</v>
      </c>
      <c r="BA119" s="19"/>
      <c r="BB119" s="20"/>
      <c r="BC119" s="21"/>
      <c r="BE119" s="64">
        <f t="shared" si="16"/>
        <v>0</v>
      </c>
      <c r="BF119" s="64">
        <f>SUM($BE$6:BE119)</f>
        <v>0.25</v>
      </c>
      <c r="BG119" s="64">
        <f>$BF$4-$BF$6:BF119</f>
        <v>30.5</v>
      </c>
      <c r="BI119" s="19"/>
      <c r="BJ119" s="20"/>
      <c r="BK119" s="21"/>
      <c r="BM119" s="64">
        <f t="shared" si="17"/>
        <v>0</v>
      </c>
      <c r="BN119" s="64">
        <f>SUM($BM$6:BM119)</f>
        <v>1</v>
      </c>
      <c r="BO119" s="64">
        <f>$BN$4-$BN$6:BN119</f>
        <v>24.5</v>
      </c>
      <c r="BQ119" s="19"/>
      <c r="BR119" s="20"/>
      <c r="BS119" s="21"/>
      <c r="BU119" s="64">
        <f t="shared" si="18"/>
        <v>0</v>
      </c>
      <c r="BV119" s="64">
        <f>SUM($BU$6:BU119)</f>
        <v>0.5</v>
      </c>
      <c r="BW119" s="64">
        <f>$BV$4-$BV$6:BV119</f>
        <v>22.25</v>
      </c>
      <c r="BY119" s="19"/>
      <c r="BZ119" s="20"/>
      <c r="CA119" s="21"/>
      <c r="CC119" s="64">
        <f t="shared" si="19"/>
        <v>0</v>
      </c>
      <c r="CD119" s="64">
        <f>SUM($CC$6:CC119)</f>
        <v>0</v>
      </c>
      <c r="CE119" s="64">
        <f>$CD$4-$CD$6:CD119</f>
        <v>14</v>
      </c>
      <c r="CG119" s="19"/>
      <c r="CH119" s="20"/>
      <c r="CI119" s="21"/>
      <c r="CK119" s="64"/>
      <c r="CL119" s="64"/>
      <c r="CM119" s="64"/>
      <c r="CO119" s="19"/>
      <c r="CP119" s="20"/>
      <c r="CQ119" s="21"/>
      <c r="CS119" s="64"/>
      <c r="CT119" s="64"/>
      <c r="CU119" s="64"/>
      <c r="CW119" s="19"/>
      <c r="CX119" s="20"/>
      <c r="CY119" s="21"/>
      <c r="DA119" s="64"/>
      <c r="DB119" s="64"/>
      <c r="DC119" s="64"/>
      <c r="DE119" s="19"/>
      <c r="DF119" s="20"/>
      <c r="DG119" s="21"/>
      <c r="DI119" s="64"/>
      <c r="DJ119" s="64"/>
      <c r="DK119" s="64"/>
      <c r="DM119" s="19"/>
      <c r="DN119" s="20"/>
      <c r="DO119" s="21"/>
      <c r="DQ119" s="64"/>
      <c r="DR119" s="64"/>
      <c r="DS119" s="64"/>
      <c r="DU119" s="19"/>
      <c r="DV119" s="20"/>
      <c r="DW119" s="21"/>
      <c r="DY119" s="64"/>
      <c r="DZ119" s="64"/>
      <c r="EA119" s="64"/>
      <c r="EC119" s="19"/>
      <c r="ED119" s="20"/>
      <c r="EE119" s="21"/>
      <c r="EG119" s="64"/>
      <c r="EH119" s="64"/>
      <c r="EI119" s="64"/>
      <c r="EK119" s="19"/>
      <c r="EL119" s="20"/>
      <c r="EM119" s="21"/>
      <c r="EO119" s="64"/>
      <c r="EP119" s="64"/>
      <c r="EQ119" s="64"/>
    </row>
    <row r="120" spans="2:147" ht="15" thickTop="1" thickBot="1" x14ac:dyDescent="0.3">
      <c r="B120" s="87"/>
      <c r="C120" s="14">
        <v>43944</v>
      </c>
      <c r="E120" s="19"/>
      <c r="F120" s="20"/>
      <c r="G120" s="21"/>
      <c r="I120" s="64">
        <f t="shared" si="10"/>
        <v>0</v>
      </c>
      <c r="J120" s="64">
        <f>SUM($I$6:I120)</f>
        <v>3.5</v>
      </c>
      <c r="K120" s="64">
        <f>$J$4-$J$6:J120</f>
        <v>115.75</v>
      </c>
      <c r="M120" s="19"/>
      <c r="N120" s="20"/>
      <c r="O120" s="21"/>
      <c r="Q120" s="64">
        <f t="shared" si="11"/>
        <v>0</v>
      </c>
      <c r="R120" s="64">
        <f>SUM($Q$6:Q120)</f>
        <v>1.75</v>
      </c>
      <c r="S120" s="64">
        <f>$R$4-$R$6:R120</f>
        <v>88.75</v>
      </c>
      <c r="U120" s="19"/>
      <c r="V120" s="20"/>
      <c r="W120" s="21"/>
      <c r="Y120" s="64">
        <f t="shared" si="12"/>
        <v>0</v>
      </c>
      <c r="Z120" s="64">
        <f>SUM(Y$7:$Y119)</f>
        <v>5</v>
      </c>
      <c r="AA120" s="64">
        <f>$Z$4-$Z$6:Z120</f>
        <v>60.25</v>
      </c>
      <c r="AC120" s="19"/>
      <c r="AD120" s="20"/>
      <c r="AE120" s="21"/>
      <c r="AG120" s="64">
        <f t="shared" si="13"/>
        <v>0</v>
      </c>
      <c r="AH120" s="64">
        <f>SUM($AG$6:AG120)</f>
        <v>2.25</v>
      </c>
      <c r="AI120" s="64">
        <f>$AH$4-$AH$6:AH120</f>
        <v>45</v>
      </c>
      <c r="AK120" s="19"/>
      <c r="AL120" s="20"/>
      <c r="AM120" s="21"/>
      <c r="AO120" s="64">
        <f t="shared" si="14"/>
        <v>0</v>
      </c>
      <c r="AP120" s="64">
        <f>SUM($AO$6:AO120)</f>
        <v>2.5</v>
      </c>
      <c r="AQ120" s="64">
        <f>$AP$4-$AP$6:AP120</f>
        <v>42.25</v>
      </c>
      <c r="AS120" s="19"/>
      <c r="AT120" s="20"/>
      <c r="AU120" s="21"/>
      <c r="AW120" s="64">
        <f t="shared" si="15"/>
        <v>0</v>
      </c>
      <c r="AX120" s="64">
        <f>SUM($AW$6:AW120)</f>
        <v>5.75</v>
      </c>
      <c r="AY120" s="64">
        <f>$AX$4-$AX$6:AX120</f>
        <v>51.75</v>
      </c>
      <c r="BA120" s="19"/>
      <c r="BB120" s="20"/>
      <c r="BC120" s="21"/>
      <c r="BE120" s="64">
        <f t="shared" si="16"/>
        <v>0</v>
      </c>
      <c r="BF120" s="64">
        <f>SUM($BE$6:BE120)</f>
        <v>0.25</v>
      </c>
      <c r="BG120" s="64">
        <f>$BF$4-$BF$6:BF120</f>
        <v>30.5</v>
      </c>
      <c r="BI120" s="19"/>
      <c r="BJ120" s="20"/>
      <c r="BK120" s="21"/>
      <c r="BM120" s="64">
        <f t="shared" si="17"/>
        <v>0</v>
      </c>
      <c r="BN120" s="64">
        <f>SUM($BM$6:BM120)</f>
        <v>1</v>
      </c>
      <c r="BO120" s="64">
        <f>$BN$4-$BN$6:BN120</f>
        <v>24.5</v>
      </c>
      <c r="BQ120" s="19"/>
      <c r="BR120" s="20"/>
      <c r="BS120" s="21"/>
      <c r="BU120" s="64">
        <f t="shared" si="18"/>
        <v>0</v>
      </c>
      <c r="BV120" s="64">
        <f>SUM($BU$6:BU120)</f>
        <v>0.5</v>
      </c>
      <c r="BW120" s="64">
        <f>$BV$4-$BV$6:BV120</f>
        <v>22.25</v>
      </c>
      <c r="BY120" s="19"/>
      <c r="BZ120" s="20"/>
      <c r="CA120" s="21"/>
      <c r="CC120" s="64">
        <f t="shared" si="19"/>
        <v>0</v>
      </c>
      <c r="CD120" s="64">
        <f>SUM($CC$6:CC120)</f>
        <v>0</v>
      </c>
      <c r="CE120" s="64">
        <f>$CD$4-$CD$6:CD120</f>
        <v>14</v>
      </c>
      <c r="CG120" s="19"/>
      <c r="CH120" s="20"/>
      <c r="CI120" s="21"/>
      <c r="CK120" s="64"/>
      <c r="CL120" s="64"/>
      <c r="CM120" s="64"/>
      <c r="CO120" s="19"/>
      <c r="CP120" s="20"/>
      <c r="CQ120" s="21"/>
      <c r="CS120" s="64"/>
      <c r="CT120" s="64"/>
      <c r="CU120" s="64"/>
      <c r="CW120" s="19"/>
      <c r="CX120" s="20"/>
      <c r="CY120" s="21"/>
      <c r="DA120" s="64"/>
      <c r="DB120" s="64"/>
      <c r="DC120" s="64"/>
      <c r="DE120" s="19"/>
      <c r="DF120" s="20"/>
      <c r="DG120" s="21"/>
      <c r="DI120" s="64"/>
      <c r="DJ120" s="64"/>
      <c r="DK120" s="64"/>
      <c r="DM120" s="19"/>
      <c r="DN120" s="20"/>
      <c r="DO120" s="21"/>
      <c r="DQ120" s="64"/>
      <c r="DR120" s="64"/>
      <c r="DS120" s="64"/>
      <c r="DU120" s="19"/>
      <c r="DV120" s="20"/>
      <c r="DW120" s="21"/>
      <c r="DY120" s="64"/>
      <c r="DZ120" s="64"/>
      <c r="EA120" s="64"/>
      <c r="EC120" s="19"/>
      <c r="ED120" s="20"/>
      <c r="EE120" s="21"/>
      <c r="EG120" s="64"/>
      <c r="EH120" s="64"/>
      <c r="EI120" s="64"/>
      <c r="EK120" s="19"/>
      <c r="EL120" s="20"/>
      <c r="EM120" s="21"/>
      <c r="EO120" s="64"/>
      <c r="EP120" s="64"/>
      <c r="EQ120" s="64"/>
    </row>
    <row r="121" spans="2:147" ht="15" thickTop="1" thickBot="1" x14ac:dyDescent="0.3">
      <c r="B121" s="87"/>
      <c r="C121" s="14">
        <v>43945</v>
      </c>
      <c r="E121" s="19"/>
      <c r="F121" s="20"/>
      <c r="G121" s="21"/>
      <c r="I121" s="64">
        <f t="shared" si="10"/>
        <v>0</v>
      </c>
      <c r="J121" s="64">
        <f>SUM($I$6:I121)</f>
        <v>3.5</v>
      </c>
      <c r="K121" s="64">
        <f>$J$4-$J$6:J121</f>
        <v>115.75</v>
      </c>
      <c r="M121" s="19"/>
      <c r="N121" s="20"/>
      <c r="O121" s="21"/>
      <c r="Q121" s="64">
        <f t="shared" si="11"/>
        <v>0</v>
      </c>
      <c r="R121" s="64">
        <f>SUM($Q$6:Q121)</f>
        <v>1.75</v>
      </c>
      <c r="S121" s="64">
        <f>$R$4-$R$6:R121</f>
        <v>88.75</v>
      </c>
      <c r="U121" s="19"/>
      <c r="V121" s="20"/>
      <c r="W121" s="21"/>
      <c r="Y121" s="64">
        <f t="shared" si="12"/>
        <v>0</v>
      </c>
      <c r="Z121" s="64">
        <f>SUM(Y$7:$Y120)</f>
        <v>5</v>
      </c>
      <c r="AA121" s="64">
        <f>$Z$4-$Z$6:Z121</f>
        <v>60.25</v>
      </c>
      <c r="AC121" s="19"/>
      <c r="AD121" s="20"/>
      <c r="AE121" s="21"/>
      <c r="AG121" s="64">
        <f t="shared" si="13"/>
        <v>0</v>
      </c>
      <c r="AH121" s="64">
        <f>SUM($AG$6:AG121)</f>
        <v>2.25</v>
      </c>
      <c r="AI121" s="64">
        <f>$AH$4-$AH$6:AH121</f>
        <v>45</v>
      </c>
      <c r="AK121" s="19"/>
      <c r="AL121" s="20"/>
      <c r="AM121" s="21"/>
      <c r="AO121" s="64">
        <f t="shared" si="14"/>
        <v>0</v>
      </c>
      <c r="AP121" s="64">
        <f>SUM($AO$6:AO121)</f>
        <v>2.5</v>
      </c>
      <c r="AQ121" s="64">
        <f>$AP$4-$AP$6:AP121</f>
        <v>42.25</v>
      </c>
      <c r="AS121" s="19"/>
      <c r="AT121" s="20"/>
      <c r="AU121" s="21"/>
      <c r="AW121" s="64">
        <f t="shared" si="15"/>
        <v>0</v>
      </c>
      <c r="AX121" s="64">
        <f>SUM($AW$6:AW121)</f>
        <v>5.75</v>
      </c>
      <c r="AY121" s="64">
        <f>$AX$4-$AX$6:AX121</f>
        <v>51.75</v>
      </c>
      <c r="BA121" s="19"/>
      <c r="BB121" s="20"/>
      <c r="BC121" s="21"/>
      <c r="BE121" s="64">
        <f t="shared" si="16"/>
        <v>0</v>
      </c>
      <c r="BF121" s="64">
        <f>SUM($BE$6:BE121)</f>
        <v>0.25</v>
      </c>
      <c r="BG121" s="64">
        <f>$BF$4-$BF$6:BF121</f>
        <v>30.5</v>
      </c>
      <c r="BI121" s="19"/>
      <c r="BJ121" s="20"/>
      <c r="BK121" s="21"/>
      <c r="BM121" s="64">
        <f t="shared" si="17"/>
        <v>0</v>
      </c>
      <c r="BN121" s="64">
        <f>SUM($BM$6:BM121)</f>
        <v>1</v>
      </c>
      <c r="BO121" s="64">
        <f>$BN$4-$BN$6:BN121</f>
        <v>24.5</v>
      </c>
      <c r="BQ121" s="19"/>
      <c r="BR121" s="20"/>
      <c r="BS121" s="21"/>
      <c r="BU121" s="64">
        <f t="shared" si="18"/>
        <v>0</v>
      </c>
      <c r="BV121" s="64">
        <f>SUM($BU$6:BU121)</f>
        <v>0.5</v>
      </c>
      <c r="BW121" s="64">
        <f>$BV$4-$BV$6:BV121</f>
        <v>22.25</v>
      </c>
      <c r="BY121" s="19"/>
      <c r="BZ121" s="20"/>
      <c r="CA121" s="21"/>
      <c r="CC121" s="64">
        <f t="shared" si="19"/>
        <v>0</v>
      </c>
      <c r="CD121" s="64">
        <f>SUM($CC$6:CC121)</f>
        <v>0</v>
      </c>
      <c r="CE121" s="64">
        <f>$CD$4-$CD$6:CD121</f>
        <v>14</v>
      </c>
      <c r="CG121" s="19"/>
      <c r="CH121" s="20"/>
      <c r="CI121" s="21"/>
      <c r="CK121" s="64"/>
      <c r="CL121" s="64"/>
      <c r="CM121" s="64"/>
      <c r="CO121" s="19"/>
      <c r="CP121" s="20"/>
      <c r="CQ121" s="21"/>
      <c r="CS121" s="64"/>
      <c r="CT121" s="64"/>
      <c r="CU121" s="64"/>
      <c r="CW121" s="19"/>
      <c r="CX121" s="20"/>
      <c r="CY121" s="21"/>
      <c r="DA121" s="64"/>
      <c r="DB121" s="64"/>
      <c r="DC121" s="64"/>
      <c r="DE121" s="19"/>
      <c r="DF121" s="20"/>
      <c r="DG121" s="21"/>
      <c r="DI121" s="64"/>
      <c r="DJ121" s="64"/>
      <c r="DK121" s="64"/>
      <c r="DM121" s="19"/>
      <c r="DN121" s="20"/>
      <c r="DO121" s="21"/>
      <c r="DQ121" s="64"/>
      <c r="DR121" s="64"/>
      <c r="DS121" s="64"/>
      <c r="DU121" s="19"/>
      <c r="DV121" s="20"/>
      <c r="DW121" s="21"/>
      <c r="DY121" s="64"/>
      <c r="DZ121" s="64"/>
      <c r="EA121" s="64"/>
      <c r="EC121" s="19"/>
      <c r="ED121" s="20"/>
      <c r="EE121" s="21"/>
      <c r="EG121" s="64"/>
      <c r="EH121" s="64"/>
      <c r="EI121" s="64"/>
      <c r="EK121" s="19"/>
      <c r="EL121" s="20"/>
      <c r="EM121" s="21"/>
      <c r="EO121" s="64"/>
      <c r="EP121" s="64"/>
      <c r="EQ121" s="64"/>
    </row>
    <row r="122" spans="2:147" ht="15" thickTop="1" thickBot="1" x14ac:dyDescent="0.3">
      <c r="B122" s="87"/>
      <c r="C122" s="14">
        <v>43946</v>
      </c>
      <c r="E122" s="19"/>
      <c r="F122" s="20"/>
      <c r="G122" s="21"/>
      <c r="I122" s="64">
        <f t="shared" si="10"/>
        <v>0</v>
      </c>
      <c r="J122" s="64">
        <f>SUM($I$6:I122)</f>
        <v>3.5</v>
      </c>
      <c r="K122" s="64">
        <f>$J$4-$J$6:J122</f>
        <v>115.75</v>
      </c>
      <c r="M122" s="19"/>
      <c r="N122" s="20"/>
      <c r="O122" s="21"/>
      <c r="Q122" s="64">
        <f t="shared" si="11"/>
        <v>0</v>
      </c>
      <c r="R122" s="64">
        <f>SUM($Q$6:Q122)</f>
        <v>1.75</v>
      </c>
      <c r="S122" s="64">
        <f>$R$4-$R$6:R122</f>
        <v>88.75</v>
      </c>
      <c r="U122" s="19"/>
      <c r="V122" s="20"/>
      <c r="W122" s="21"/>
      <c r="Y122" s="64">
        <f t="shared" si="12"/>
        <v>0</v>
      </c>
      <c r="Z122" s="64">
        <f>SUM(Y$7:$Y121)</f>
        <v>5</v>
      </c>
      <c r="AA122" s="64">
        <f>$Z$4-$Z$6:Z122</f>
        <v>60.25</v>
      </c>
      <c r="AC122" s="19"/>
      <c r="AD122" s="20"/>
      <c r="AE122" s="21"/>
      <c r="AG122" s="64">
        <f t="shared" si="13"/>
        <v>0</v>
      </c>
      <c r="AH122" s="64">
        <f>SUM($AG$6:AG122)</f>
        <v>2.25</v>
      </c>
      <c r="AI122" s="64">
        <f>$AH$4-$AH$6:AH122</f>
        <v>45</v>
      </c>
      <c r="AK122" s="19"/>
      <c r="AL122" s="20"/>
      <c r="AM122" s="21"/>
      <c r="AO122" s="64">
        <f t="shared" si="14"/>
        <v>0</v>
      </c>
      <c r="AP122" s="64">
        <f>SUM($AO$6:AO122)</f>
        <v>2.5</v>
      </c>
      <c r="AQ122" s="64">
        <f>$AP$4-$AP$6:AP122</f>
        <v>42.25</v>
      </c>
      <c r="AS122" s="19"/>
      <c r="AT122" s="20"/>
      <c r="AU122" s="21"/>
      <c r="AW122" s="64">
        <f t="shared" si="15"/>
        <v>0</v>
      </c>
      <c r="AX122" s="64">
        <f>SUM($AW$6:AW122)</f>
        <v>5.75</v>
      </c>
      <c r="AY122" s="64">
        <f>$AX$4-$AX$6:AX122</f>
        <v>51.75</v>
      </c>
      <c r="BA122" s="19"/>
      <c r="BB122" s="20"/>
      <c r="BC122" s="21"/>
      <c r="BE122" s="64">
        <f t="shared" si="16"/>
        <v>0</v>
      </c>
      <c r="BF122" s="64">
        <f>SUM($BE$6:BE122)</f>
        <v>0.25</v>
      </c>
      <c r="BG122" s="64">
        <f>$BF$4-$BF$6:BF122</f>
        <v>30.5</v>
      </c>
      <c r="BI122" s="19"/>
      <c r="BJ122" s="20"/>
      <c r="BK122" s="21"/>
      <c r="BM122" s="64">
        <f t="shared" si="17"/>
        <v>0</v>
      </c>
      <c r="BN122" s="64">
        <f>SUM($BM$6:BM122)</f>
        <v>1</v>
      </c>
      <c r="BO122" s="64">
        <f>$BN$4-$BN$6:BN122</f>
        <v>24.5</v>
      </c>
      <c r="BQ122" s="19"/>
      <c r="BR122" s="20"/>
      <c r="BS122" s="21"/>
      <c r="BU122" s="64">
        <f t="shared" si="18"/>
        <v>0</v>
      </c>
      <c r="BV122" s="64">
        <f>SUM($BU$6:BU122)</f>
        <v>0.5</v>
      </c>
      <c r="BW122" s="64">
        <f>$BV$4-$BV$6:BV122</f>
        <v>22.25</v>
      </c>
      <c r="BY122" s="19"/>
      <c r="BZ122" s="20"/>
      <c r="CA122" s="21"/>
      <c r="CC122" s="64">
        <f t="shared" si="19"/>
        <v>0</v>
      </c>
      <c r="CD122" s="64">
        <f>SUM($CC$6:CC122)</f>
        <v>0</v>
      </c>
      <c r="CE122" s="64">
        <f>$CD$4-$CD$6:CD122</f>
        <v>14</v>
      </c>
      <c r="CG122" s="19"/>
      <c r="CH122" s="20"/>
      <c r="CI122" s="21"/>
      <c r="CK122" s="64"/>
      <c r="CL122" s="64"/>
      <c r="CM122" s="64"/>
      <c r="CO122" s="19"/>
      <c r="CP122" s="20"/>
      <c r="CQ122" s="21"/>
      <c r="CS122" s="64"/>
      <c r="CT122" s="64"/>
      <c r="CU122" s="64"/>
      <c r="CW122" s="19"/>
      <c r="CX122" s="20"/>
      <c r="CY122" s="21"/>
      <c r="DA122" s="64"/>
      <c r="DB122" s="64"/>
      <c r="DC122" s="64"/>
      <c r="DE122" s="19"/>
      <c r="DF122" s="20"/>
      <c r="DG122" s="21"/>
      <c r="DI122" s="64"/>
      <c r="DJ122" s="64"/>
      <c r="DK122" s="64"/>
      <c r="DM122" s="19"/>
      <c r="DN122" s="20"/>
      <c r="DO122" s="21"/>
      <c r="DQ122" s="64"/>
      <c r="DR122" s="64"/>
      <c r="DS122" s="64"/>
      <c r="DU122" s="19"/>
      <c r="DV122" s="20"/>
      <c r="DW122" s="21"/>
      <c r="DY122" s="64"/>
      <c r="DZ122" s="64"/>
      <c r="EA122" s="64"/>
      <c r="EC122" s="19"/>
      <c r="ED122" s="20"/>
      <c r="EE122" s="21"/>
      <c r="EG122" s="64"/>
      <c r="EH122" s="64"/>
      <c r="EI122" s="64"/>
      <c r="EK122" s="19"/>
      <c r="EL122" s="20"/>
      <c r="EM122" s="21"/>
      <c r="EO122" s="64"/>
      <c r="EP122" s="64"/>
      <c r="EQ122" s="64"/>
    </row>
    <row r="123" spans="2:147" ht="15" thickTop="1" thickBot="1" x14ac:dyDescent="0.3">
      <c r="B123" s="87"/>
      <c r="C123" s="14">
        <v>43947</v>
      </c>
      <c r="E123" s="19"/>
      <c r="F123" s="20"/>
      <c r="G123" s="21"/>
      <c r="I123" s="64">
        <f t="shared" si="10"/>
        <v>0</v>
      </c>
      <c r="J123" s="64">
        <f>SUM($I$6:I123)</f>
        <v>3.5</v>
      </c>
      <c r="K123" s="64">
        <f>$J$4-$J$6:J123</f>
        <v>115.75</v>
      </c>
      <c r="M123" s="19"/>
      <c r="N123" s="20"/>
      <c r="O123" s="21"/>
      <c r="Q123" s="64">
        <f t="shared" si="11"/>
        <v>0</v>
      </c>
      <c r="R123" s="64">
        <f>SUM($Q$6:Q123)</f>
        <v>1.75</v>
      </c>
      <c r="S123" s="64">
        <f>$R$4-$R$6:R123</f>
        <v>88.75</v>
      </c>
      <c r="U123" s="19"/>
      <c r="V123" s="20">
        <v>1</v>
      </c>
      <c r="W123" s="21"/>
      <c r="Y123" s="64">
        <f t="shared" si="12"/>
        <v>1</v>
      </c>
      <c r="Z123" s="64">
        <f>SUM(Y$7:$Y122)</f>
        <v>5</v>
      </c>
      <c r="AA123" s="64">
        <f>$Z$4-$Z$6:Z123</f>
        <v>60.25</v>
      </c>
      <c r="AC123" s="19"/>
      <c r="AD123" s="20"/>
      <c r="AE123" s="21"/>
      <c r="AG123" s="64">
        <f t="shared" si="13"/>
        <v>0</v>
      </c>
      <c r="AH123" s="64">
        <f>SUM($AG$6:AG123)</f>
        <v>2.25</v>
      </c>
      <c r="AI123" s="64">
        <f>$AH$4-$AH$6:AH123</f>
        <v>45</v>
      </c>
      <c r="AK123" s="19"/>
      <c r="AL123" s="20"/>
      <c r="AM123" s="21"/>
      <c r="AO123" s="64">
        <f t="shared" si="14"/>
        <v>0</v>
      </c>
      <c r="AP123" s="64">
        <f>SUM($AO$6:AO123)</f>
        <v>2.5</v>
      </c>
      <c r="AQ123" s="64">
        <f>$AP$4-$AP$6:AP123</f>
        <v>42.25</v>
      </c>
      <c r="AS123" s="19"/>
      <c r="AT123" s="20"/>
      <c r="AU123" s="21"/>
      <c r="AW123" s="64">
        <f t="shared" si="15"/>
        <v>0</v>
      </c>
      <c r="AX123" s="64">
        <f>SUM($AW$6:AW123)</f>
        <v>5.75</v>
      </c>
      <c r="AY123" s="64">
        <f>$AX$4-$AX$6:AX123</f>
        <v>51.75</v>
      </c>
      <c r="BA123" s="19"/>
      <c r="BB123" s="20"/>
      <c r="BC123" s="21"/>
      <c r="BE123" s="64">
        <f t="shared" si="16"/>
        <v>0</v>
      </c>
      <c r="BF123" s="64">
        <f>SUM($BE$6:BE123)</f>
        <v>0.25</v>
      </c>
      <c r="BG123" s="64">
        <f>$BF$4-$BF$6:BF123</f>
        <v>30.5</v>
      </c>
      <c r="BI123" s="19"/>
      <c r="BJ123" s="20"/>
      <c r="BK123" s="21"/>
      <c r="BM123" s="64">
        <f t="shared" si="17"/>
        <v>0</v>
      </c>
      <c r="BN123" s="64">
        <f>SUM($BM$6:BM123)</f>
        <v>1</v>
      </c>
      <c r="BO123" s="64">
        <f>$BN$4-$BN$6:BN123</f>
        <v>24.5</v>
      </c>
      <c r="BQ123" s="19"/>
      <c r="BR123" s="20"/>
      <c r="BS123" s="21"/>
      <c r="BU123" s="64">
        <f t="shared" si="18"/>
        <v>0</v>
      </c>
      <c r="BV123" s="64">
        <f>SUM($BU$6:BU123)</f>
        <v>0.5</v>
      </c>
      <c r="BW123" s="64">
        <f>$BV$4-$BV$6:BV123</f>
        <v>22.25</v>
      </c>
      <c r="BY123" s="19"/>
      <c r="BZ123" s="20"/>
      <c r="CA123" s="21"/>
      <c r="CC123" s="64">
        <f t="shared" si="19"/>
        <v>0</v>
      </c>
      <c r="CD123" s="64">
        <f>SUM($CC$6:CC123)</f>
        <v>0</v>
      </c>
      <c r="CE123" s="64">
        <f>$CD$4-$CD$6:CD123</f>
        <v>14</v>
      </c>
      <c r="CG123" s="19"/>
      <c r="CH123" s="20"/>
      <c r="CI123" s="21"/>
      <c r="CK123" s="64"/>
      <c r="CL123" s="64"/>
      <c r="CM123" s="64"/>
      <c r="CO123" s="19"/>
      <c r="CP123" s="20"/>
      <c r="CQ123" s="21"/>
      <c r="CS123" s="64"/>
      <c r="CT123" s="64"/>
      <c r="CU123" s="64"/>
      <c r="CW123" s="19"/>
      <c r="CX123" s="20"/>
      <c r="CY123" s="21"/>
      <c r="DA123" s="64"/>
      <c r="DB123" s="64"/>
      <c r="DC123" s="64"/>
      <c r="DE123" s="19"/>
      <c r="DF123" s="20"/>
      <c r="DG123" s="21"/>
      <c r="DI123" s="64"/>
      <c r="DJ123" s="64"/>
      <c r="DK123" s="64"/>
      <c r="DM123" s="19"/>
      <c r="DN123" s="20"/>
      <c r="DO123" s="21"/>
      <c r="DQ123" s="64"/>
      <c r="DR123" s="64"/>
      <c r="DS123" s="64"/>
      <c r="DU123" s="19"/>
      <c r="DV123" s="20"/>
      <c r="DW123" s="21"/>
      <c r="DY123" s="64"/>
      <c r="DZ123" s="64"/>
      <c r="EA123" s="64"/>
      <c r="EC123" s="19"/>
      <c r="ED123" s="20"/>
      <c r="EE123" s="21"/>
      <c r="EG123" s="64"/>
      <c r="EH123" s="64"/>
      <c r="EI123" s="64"/>
      <c r="EK123" s="19"/>
      <c r="EL123" s="20"/>
      <c r="EM123" s="21"/>
      <c r="EO123" s="64"/>
      <c r="EP123" s="64"/>
      <c r="EQ123" s="64"/>
    </row>
    <row r="124" spans="2:147" ht="15" thickTop="1" thickBot="1" x14ac:dyDescent="0.3">
      <c r="B124" s="87"/>
      <c r="C124" s="14">
        <v>43948</v>
      </c>
      <c r="E124" s="19"/>
      <c r="F124" s="20"/>
      <c r="G124" s="21"/>
      <c r="I124" s="64">
        <f t="shared" si="10"/>
        <v>0</v>
      </c>
      <c r="J124" s="64">
        <f>SUM($I$6:I124)</f>
        <v>3.5</v>
      </c>
      <c r="K124" s="64">
        <f>$J$4-$J$6:J124</f>
        <v>115.75</v>
      </c>
      <c r="M124" s="19"/>
      <c r="N124" s="20"/>
      <c r="O124" s="21"/>
      <c r="Q124" s="64">
        <f t="shared" si="11"/>
        <v>0</v>
      </c>
      <c r="R124" s="64">
        <f>SUM($Q$6:Q124)</f>
        <v>1.75</v>
      </c>
      <c r="S124" s="64">
        <f>$R$4-$R$6:R124</f>
        <v>88.75</v>
      </c>
      <c r="U124" s="19"/>
      <c r="V124" s="20"/>
      <c r="W124" s="21"/>
      <c r="Y124" s="64">
        <f t="shared" si="12"/>
        <v>0</v>
      </c>
      <c r="Z124" s="64">
        <f>SUM(Y$7:$Y123)</f>
        <v>6</v>
      </c>
      <c r="AA124" s="64">
        <f>$Z$4-$Z$6:Z124</f>
        <v>59.25</v>
      </c>
      <c r="AC124" s="19"/>
      <c r="AD124" s="20"/>
      <c r="AE124" s="21"/>
      <c r="AG124" s="64">
        <f t="shared" si="13"/>
        <v>0</v>
      </c>
      <c r="AH124" s="64">
        <f>SUM($AG$6:AG124)</f>
        <v>2.25</v>
      </c>
      <c r="AI124" s="64">
        <f>$AH$4-$AH$6:AH124</f>
        <v>45</v>
      </c>
      <c r="AK124" s="19"/>
      <c r="AL124" s="20"/>
      <c r="AM124" s="21"/>
      <c r="AO124" s="64">
        <f t="shared" si="14"/>
        <v>0</v>
      </c>
      <c r="AP124" s="64">
        <f>SUM($AO$6:AO124)</f>
        <v>2.5</v>
      </c>
      <c r="AQ124" s="64">
        <f>$AP$4-$AP$6:AP124</f>
        <v>42.25</v>
      </c>
      <c r="AS124" s="19"/>
      <c r="AT124" s="20"/>
      <c r="AU124" s="21"/>
      <c r="AW124" s="64">
        <f t="shared" si="15"/>
        <v>0</v>
      </c>
      <c r="AX124" s="64">
        <f>SUM($AW$6:AW124)</f>
        <v>5.75</v>
      </c>
      <c r="AY124" s="64">
        <f>$AX$4-$AX$6:AX124</f>
        <v>51.75</v>
      </c>
      <c r="BA124" s="19"/>
      <c r="BB124" s="20"/>
      <c r="BC124" s="21"/>
      <c r="BE124" s="64">
        <f t="shared" si="16"/>
        <v>0</v>
      </c>
      <c r="BF124" s="64">
        <f>SUM($BE$6:BE124)</f>
        <v>0.25</v>
      </c>
      <c r="BG124" s="64">
        <f>$BF$4-$BF$6:BF124</f>
        <v>30.5</v>
      </c>
      <c r="BI124" s="19"/>
      <c r="BJ124" s="20"/>
      <c r="BK124" s="21"/>
      <c r="BM124" s="64">
        <f t="shared" si="17"/>
        <v>0</v>
      </c>
      <c r="BN124" s="64">
        <f>SUM($BM$6:BM124)</f>
        <v>1</v>
      </c>
      <c r="BO124" s="64">
        <f>$BN$4-$BN$6:BN124</f>
        <v>24.5</v>
      </c>
      <c r="BQ124" s="19"/>
      <c r="BR124" s="20"/>
      <c r="BS124" s="21"/>
      <c r="BU124" s="64">
        <f t="shared" si="18"/>
        <v>0</v>
      </c>
      <c r="BV124" s="64">
        <f>SUM($BU$6:BU124)</f>
        <v>0.5</v>
      </c>
      <c r="BW124" s="64">
        <f>$BV$4-$BV$6:BV124</f>
        <v>22.25</v>
      </c>
      <c r="BY124" s="19"/>
      <c r="BZ124" s="20"/>
      <c r="CA124" s="21"/>
      <c r="CC124" s="64">
        <f t="shared" si="19"/>
        <v>0</v>
      </c>
      <c r="CD124" s="64">
        <f>SUM($CC$6:CC124)</f>
        <v>0</v>
      </c>
      <c r="CE124" s="64">
        <f>$CD$4-$CD$6:CD124</f>
        <v>14</v>
      </c>
      <c r="CG124" s="19"/>
      <c r="CH124" s="20"/>
      <c r="CI124" s="21"/>
      <c r="CK124" s="64"/>
      <c r="CL124" s="64"/>
      <c r="CM124" s="64"/>
      <c r="CO124" s="19"/>
      <c r="CP124" s="20"/>
      <c r="CQ124" s="21"/>
      <c r="CS124" s="64"/>
      <c r="CT124" s="64"/>
      <c r="CU124" s="64"/>
      <c r="CW124" s="19"/>
      <c r="CX124" s="20"/>
      <c r="CY124" s="21"/>
      <c r="DA124" s="64"/>
      <c r="DB124" s="64"/>
      <c r="DC124" s="64"/>
      <c r="DE124" s="19"/>
      <c r="DF124" s="20"/>
      <c r="DG124" s="21"/>
      <c r="DI124" s="64"/>
      <c r="DJ124" s="64"/>
      <c r="DK124" s="64"/>
      <c r="DM124" s="19"/>
      <c r="DN124" s="20"/>
      <c r="DO124" s="21"/>
      <c r="DQ124" s="64"/>
      <c r="DR124" s="64"/>
      <c r="DS124" s="64"/>
      <c r="DU124" s="19"/>
      <c r="DV124" s="20"/>
      <c r="DW124" s="21"/>
      <c r="DY124" s="64"/>
      <c r="DZ124" s="64"/>
      <c r="EA124" s="64"/>
      <c r="EC124" s="19"/>
      <c r="ED124" s="20"/>
      <c r="EE124" s="21"/>
      <c r="EG124" s="64"/>
      <c r="EH124" s="64"/>
      <c r="EI124" s="64"/>
      <c r="EK124" s="19"/>
      <c r="EL124" s="20"/>
      <c r="EM124" s="21"/>
      <c r="EO124" s="64"/>
      <c r="EP124" s="64"/>
      <c r="EQ124" s="64"/>
    </row>
    <row r="125" spans="2:147" ht="15" thickTop="1" thickBot="1" x14ac:dyDescent="0.3">
      <c r="B125" s="87"/>
      <c r="C125" s="14">
        <v>43949</v>
      </c>
      <c r="E125" s="19"/>
      <c r="F125" s="20"/>
      <c r="G125" s="21"/>
      <c r="I125" s="64">
        <f t="shared" si="10"/>
        <v>0</v>
      </c>
      <c r="J125" s="64">
        <f>SUM($I$6:I125)</f>
        <v>3.5</v>
      </c>
      <c r="K125" s="64">
        <f>$J$4-$J$6:J125</f>
        <v>115.75</v>
      </c>
      <c r="M125" s="19"/>
      <c r="N125" s="20"/>
      <c r="O125" s="21"/>
      <c r="Q125" s="64">
        <f t="shared" si="11"/>
        <v>0</v>
      </c>
      <c r="R125" s="64">
        <f>SUM($Q$6:Q125)</f>
        <v>1.75</v>
      </c>
      <c r="S125" s="64">
        <f>$R$4-$R$6:R125</f>
        <v>88.75</v>
      </c>
      <c r="U125" s="19"/>
      <c r="V125" s="20"/>
      <c r="W125" s="21"/>
      <c r="Y125" s="64">
        <f t="shared" si="12"/>
        <v>0</v>
      </c>
      <c r="Z125" s="64">
        <f>SUM(Y$7:$Y124)</f>
        <v>6</v>
      </c>
      <c r="AA125" s="64">
        <f>$Z$4-$Z$6:Z125</f>
        <v>59.25</v>
      </c>
      <c r="AC125" s="19"/>
      <c r="AD125" s="20"/>
      <c r="AE125" s="21"/>
      <c r="AG125" s="64">
        <f t="shared" si="13"/>
        <v>0</v>
      </c>
      <c r="AH125" s="64">
        <f>SUM($AG$6:AG125)</f>
        <v>2.25</v>
      </c>
      <c r="AI125" s="64">
        <f>$AH$4-$AH$6:AH125</f>
        <v>45</v>
      </c>
      <c r="AK125" s="19"/>
      <c r="AL125" s="20"/>
      <c r="AM125" s="21"/>
      <c r="AO125" s="64">
        <f t="shared" si="14"/>
        <v>0</v>
      </c>
      <c r="AP125" s="64">
        <f>SUM($AO$6:AO125)</f>
        <v>2.5</v>
      </c>
      <c r="AQ125" s="64">
        <f>$AP$4-$AP$6:AP125</f>
        <v>42.25</v>
      </c>
      <c r="AS125" s="19"/>
      <c r="AT125" s="20"/>
      <c r="AU125" s="21"/>
      <c r="AW125" s="64">
        <f t="shared" si="15"/>
        <v>0</v>
      </c>
      <c r="AX125" s="64">
        <f>SUM($AW$6:AW125)</f>
        <v>5.75</v>
      </c>
      <c r="AY125" s="64">
        <f>$AX$4-$AX$6:AX125</f>
        <v>51.75</v>
      </c>
      <c r="BA125" s="19"/>
      <c r="BB125" s="20"/>
      <c r="BC125" s="21"/>
      <c r="BE125" s="64">
        <f t="shared" si="16"/>
        <v>0</v>
      </c>
      <c r="BF125" s="64">
        <f>SUM($BE$6:BE125)</f>
        <v>0.25</v>
      </c>
      <c r="BG125" s="64">
        <f>$BF$4-$BF$6:BF125</f>
        <v>30.5</v>
      </c>
      <c r="BI125" s="19"/>
      <c r="BJ125" s="20"/>
      <c r="BK125" s="21"/>
      <c r="BM125" s="64">
        <f t="shared" si="17"/>
        <v>0</v>
      </c>
      <c r="BN125" s="64">
        <f>SUM($BM$6:BM125)</f>
        <v>1</v>
      </c>
      <c r="BO125" s="64">
        <f>$BN$4-$BN$6:BN125</f>
        <v>24.5</v>
      </c>
      <c r="BQ125" s="19"/>
      <c r="BR125" s="20"/>
      <c r="BS125" s="21"/>
      <c r="BU125" s="64">
        <f t="shared" si="18"/>
        <v>0</v>
      </c>
      <c r="BV125" s="64">
        <f>SUM($BU$6:BU125)</f>
        <v>0.5</v>
      </c>
      <c r="BW125" s="64">
        <f>$BV$4-$BV$6:BV125</f>
        <v>22.25</v>
      </c>
      <c r="BY125" s="19"/>
      <c r="BZ125" s="20"/>
      <c r="CA125" s="21"/>
      <c r="CC125" s="64">
        <f t="shared" si="19"/>
        <v>0</v>
      </c>
      <c r="CD125" s="64">
        <f>SUM($CC$6:CC125)</f>
        <v>0</v>
      </c>
      <c r="CE125" s="64">
        <f>$CD$4-$CD$6:CD125</f>
        <v>14</v>
      </c>
      <c r="CG125" s="19"/>
      <c r="CH125" s="20"/>
      <c r="CI125" s="21"/>
      <c r="CK125" s="64"/>
      <c r="CL125" s="64"/>
      <c r="CM125" s="64"/>
      <c r="CO125" s="19"/>
      <c r="CP125" s="20"/>
      <c r="CQ125" s="21"/>
      <c r="CS125" s="64"/>
      <c r="CT125" s="64"/>
      <c r="CU125" s="64"/>
      <c r="CW125" s="19"/>
      <c r="CX125" s="20"/>
      <c r="CY125" s="21"/>
      <c r="DA125" s="64"/>
      <c r="DB125" s="64"/>
      <c r="DC125" s="64"/>
      <c r="DE125" s="19"/>
      <c r="DF125" s="20"/>
      <c r="DG125" s="21"/>
      <c r="DI125" s="64"/>
      <c r="DJ125" s="64"/>
      <c r="DK125" s="64"/>
      <c r="DM125" s="19"/>
      <c r="DN125" s="20"/>
      <c r="DO125" s="21"/>
      <c r="DQ125" s="64"/>
      <c r="DR125" s="64"/>
      <c r="DS125" s="64"/>
      <c r="DU125" s="19"/>
      <c r="DV125" s="20"/>
      <c r="DW125" s="21"/>
      <c r="DY125" s="64"/>
      <c r="DZ125" s="64"/>
      <c r="EA125" s="64"/>
      <c r="EC125" s="19"/>
      <c r="ED125" s="20"/>
      <c r="EE125" s="21"/>
      <c r="EG125" s="64"/>
      <c r="EH125" s="64"/>
      <c r="EI125" s="64"/>
      <c r="EK125" s="19"/>
      <c r="EL125" s="20"/>
      <c r="EM125" s="21"/>
      <c r="EO125" s="64"/>
      <c r="EP125" s="64"/>
      <c r="EQ125" s="64"/>
    </row>
    <row r="126" spans="2:147" ht="15" thickTop="1" thickBot="1" x14ac:dyDescent="0.3">
      <c r="B126" s="87"/>
      <c r="C126" s="14">
        <v>43950</v>
      </c>
      <c r="E126" s="19"/>
      <c r="F126" s="20"/>
      <c r="G126" s="21"/>
      <c r="I126" s="64">
        <f t="shared" si="10"/>
        <v>0</v>
      </c>
      <c r="J126" s="64">
        <f>SUM($I$6:I126)</f>
        <v>3.5</v>
      </c>
      <c r="K126" s="64">
        <f>$J$4-$J$6:J126</f>
        <v>115.75</v>
      </c>
      <c r="M126" s="19"/>
      <c r="N126" s="20"/>
      <c r="O126" s="21"/>
      <c r="Q126" s="64">
        <f t="shared" si="11"/>
        <v>0</v>
      </c>
      <c r="R126" s="64">
        <f>SUM($Q$6:Q126)</f>
        <v>1.75</v>
      </c>
      <c r="S126" s="64">
        <f>$R$4-$R$6:R126</f>
        <v>88.75</v>
      </c>
      <c r="U126" s="19"/>
      <c r="V126" s="20"/>
      <c r="W126" s="21"/>
      <c r="Y126" s="64">
        <f t="shared" si="12"/>
        <v>0</v>
      </c>
      <c r="Z126" s="64">
        <f>SUM(Y$7:$Y125)</f>
        <v>6</v>
      </c>
      <c r="AA126" s="64">
        <f>$Z$4-$Z$6:Z126</f>
        <v>59.25</v>
      </c>
      <c r="AC126" s="19"/>
      <c r="AD126" s="20"/>
      <c r="AE126" s="21"/>
      <c r="AG126" s="64">
        <f t="shared" si="13"/>
        <v>0</v>
      </c>
      <c r="AH126" s="64">
        <f>SUM($AG$6:AG126)</f>
        <v>2.25</v>
      </c>
      <c r="AI126" s="64">
        <f>$AH$4-$AH$6:AH126</f>
        <v>45</v>
      </c>
      <c r="AK126" s="19"/>
      <c r="AL126" s="20"/>
      <c r="AM126" s="21"/>
      <c r="AO126" s="64">
        <f t="shared" si="14"/>
        <v>0</v>
      </c>
      <c r="AP126" s="64">
        <f>SUM($AO$6:AO126)</f>
        <v>2.5</v>
      </c>
      <c r="AQ126" s="64">
        <f>$AP$4-$AP$6:AP126</f>
        <v>42.25</v>
      </c>
      <c r="AS126" s="19"/>
      <c r="AT126" s="20"/>
      <c r="AU126" s="21"/>
      <c r="AW126" s="64">
        <f t="shared" si="15"/>
        <v>0</v>
      </c>
      <c r="AX126" s="64">
        <f>SUM($AW$6:AW126)</f>
        <v>5.75</v>
      </c>
      <c r="AY126" s="64">
        <f>$AX$4-$AX$6:AX126</f>
        <v>51.75</v>
      </c>
      <c r="BA126" s="19"/>
      <c r="BB126" s="20"/>
      <c r="BC126" s="21"/>
      <c r="BE126" s="64">
        <f t="shared" si="16"/>
        <v>0</v>
      </c>
      <c r="BF126" s="64">
        <f>SUM($BE$6:BE126)</f>
        <v>0.25</v>
      </c>
      <c r="BG126" s="64">
        <f>$BF$4-$BF$6:BF126</f>
        <v>30.5</v>
      </c>
      <c r="BI126" s="19"/>
      <c r="BJ126" s="20"/>
      <c r="BK126" s="21"/>
      <c r="BM126" s="64">
        <f t="shared" si="17"/>
        <v>0</v>
      </c>
      <c r="BN126" s="64">
        <f>SUM($BM$6:BM126)</f>
        <v>1</v>
      </c>
      <c r="BO126" s="64">
        <f>$BN$4-$BN$6:BN126</f>
        <v>24.5</v>
      </c>
      <c r="BQ126" s="19"/>
      <c r="BR126" s="20"/>
      <c r="BS126" s="21"/>
      <c r="BU126" s="64">
        <f t="shared" si="18"/>
        <v>0</v>
      </c>
      <c r="BV126" s="64">
        <f>SUM($BU$6:BU126)</f>
        <v>0.5</v>
      </c>
      <c r="BW126" s="64">
        <f>$BV$4-$BV$6:BV126</f>
        <v>22.25</v>
      </c>
      <c r="BY126" s="19"/>
      <c r="BZ126" s="20"/>
      <c r="CA126" s="21"/>
      <c r="CC126" s="64">
        <f t="shared" si="19"/>
        <v>0</v>
      </c>
      <c r="CD126" s="64">
        <f>SUM($CC$6:CC126)</f>
        <v>0</v>
      </c>
      <c r="CE126" s="64">
        <f>$CD$4-$CD$6:CD126</f>
        <v>14</v>
      </c>
      <c r="CG126" s="19"/>
      <c r="CH126" s="20"/>
      <c r="CI126" s="21"/>
      <c r="CK126" s="64"/>
      <c r="CL126" s="64"/>
      <c r="CM126" s="64"/>
      <c r="CO126" s="19"/>
      <c r="CP126" s="20"/>
      <c r="CQ126" s="21"/>
      <c r="CS126" s="64"/>
      <c r="CT126" s="64"/>
      <c r="CU126" s="64"/>
      <c r="CW126" s="19"/>
      <c r="CX126" s="20"/>
      <c r="CY126" s="21"/>
      <c r="DA126" s="64"/>
      <c r="DB126" s="64"/>
      <c r="DC126" s="64"/>
      <c r="DE126" s="19"/>
      <c r="DF126" s="20"/>
      <c r="DG126" s="21"/>
      <c r="DI126" s="64"/>
      <c r="DJ126" s="64"/>
      <c r="DK126" s="64"/>
      <c r="DM126" s="19"/>
      <c r="DN126" s="20"/>
      <c r="DO126" s="21"/>
      <c r="DQ126" s="64"/>
      <c r="DR126" s="64"/>
      <c r="DS126" s="64"/>
      <c r="DU126" s="19"/>
      <c r="DV126" s="20"/>
      <c r="DW126" s="21"/>
      <c r="DY126" s="64"/>
      <c r="DZ126" s="64"/>
      <c r="EA126" s="64"/>
      <c r="EC126" s="19"/>
      <c r="ED126" s="20"/>
      <c r="EE126" s="21"/>
      <c r="EG126" s="64"/>
      <c r="EH126" s="64"/>
      <c r="EI126" s="64"/>
      <c r="EK126" s="19"/>
      <c r="EL126" s="20"/>
      <c r="EM126" s="21"/>
      <c r="EO126" s="64"/>
      <c r="EP126" s="64"/>
      <c r="EQ126" s="64"/>
    </row>
    <row r="127" spans="2:147" ht="15" thickTop="1" thickBot="1" x14ac:dyDescent="0.3">
      <c r="B127" s="88" t="s">
        <v>3</v>
      </c>
      <c r="C127" s="14">
        <v>43951</v>
      </c>
      <c r="E127" s="19"/>
      <c r="F127" s="20"/>
      <c r="G127" s="21"/>
      <c r="I127" s="64">
        <f t="shared" si="10"/>
        <v>0</v>
      </c>
      <c r="J127" s="64">
        <f>SUM($I$6:I127)</f>
        <v>3.5</v>
      </c>
      <c r="K127" s="64">
        <f>$J$4-$J$6:J127</f>
        <v>115.75</v>
      </c>
      <c r="M127" s="19"/>
      <c r="N127" s="20"/>
      <c r="O127" s="21"/>
      <c r="Q127" s="64">
        <f t="shared" si="11"/>
        <v>0</v>
      </c>
      <c r="R127" s="64">
        <f>SUM($Q$6:Q127)</f>
        <v>1.75</v>
      </c>
      <c r="S127" s="64">
        <f>$R$4-$R$6:R127</f>
        <v>88.75</v>
      </c>
      <c r="U127" s="19"/>
      <c r="V127" s="20"/>
      <c r="W127" s="21"/>
      <c r="Y127" s="64">
        <f t="shared" si="12"/>
        <v>0</v>
      </c>
      <c r="Z127" s="64">
        <f>SUM(Y$7:$Y126)</f>
        <v>6</v>
      </c>
      <c r="AA127" s="64">
        <f>$Z$4-$Z$6:Z127</f>
        <v>59.25</v>
      </c>
      <c r="AC127" s="19"/>
      <c r="AD127" s="20"/>
      <c r="AE127" s="21"/>
      <c r="AG127" s="64">
        <f t="shared" si="13"/>
        <v>0</v>
      </c>
      <c r="AH127" s="64">
        <f>SUM($AG$6:AG127)</f>
        <v>2.25</v>
      </c>
      <c r="AI127" s="64">
        <f>$AH$4-$AH$6:AH127</f>
        <v>45</v>
      </c>
      <c r="AK127" s="19"/>
      <c r="AL127" s="20"/>
      <c r="AM127" s="21"/>
      <c r="AO127" s="64">
        <f t="shared" si="14"/>
        <v>0</v>
      </c>
      <c r="AP127" s="64">
        <f>SUM($AO$6:AO127)</f>
        <v>2.5</v>
      </c>
      <c r="AQ127" s="64">
        <f>$AP$4-$AP$6:AP127</f>
        <v>42.25</v>
      </c>
      <c r="AS127" s="19"/>
      <c r="AT127" s="20"/>
      <c r="AU127" s="21"/>
      <c r="AW127" s="64">
        <f t="shared" si="15"/>
        <v>0</v>
      </c>
      <c r="AX127" s="64">
        <f>SUM($AW$6:AW127)</f>
        <v>5.75</v>
      </c>
      <c r="AY127" s="64">
        <f>$AX$4-$AX$6:AX127</f>
        <v>51.75</v>
      </c>
      <c r="BA127" s="19"/>
      <c r="BB127" s="20"/>
      <c r="BC127" s="21"/>
      <c r="BE127" s="64">
        <f t="shared" si="16"/>
        <v>0</v>
      </c>
      <c r="BF127" s="64">
        <f>SUM($BE$6:BE127)</f>
        <v>0.25</v>
      </c>
      <c r="BG127" s="64">
        <f>$BF$4-$BF$6:BF127</f>
        <v>30.5</v>
      </c>
      <c r="BI127" s="19"/>
      <c r="BJ127" s="20"/>
      <c r="BK127" s="21"/>
      <c r="BM127" s="64">
        <f t="shared" si="17"/>
        <v>0</v>
      </c>
      <c r="BN127" s="64">
        <f>SUM($BM$6:BM127)</f>
        <v>1</v>
      </c>
      <c r="BO127" s="64">
        <f>$BN$4-$BN$6:BN127</f>
        <v>24.5</v>
      </c>
      <c r="BQ127" s="19"/>
      <c r="BR127" s="20"/>
      <c r="BS127" s="21"/>
      <c r="BU127" s="64">
        <f t="shared" si="18"/>
        <v>0</v>
      </c>
      <c r="BV127" s="64">
        <f>SUM($BU$6:BU127)</f>
        <v>0.5</v>
      </c>
      <c r="BW127" s="64">
        <f>$BV$4-$BV$6:BV127</f>
        <v>22.25</v>
      </c>
      <c r="BY127" s="19"/>
      <c r="BZ127" s="20"/>
      <c r="CA127" s="21"/>
      <c r="CC127" s="64">
        <f t="shared" si="19"/>
        <v>0</v>
      </c>
      <c r="CD127" s="64">
        <f>SUM($CC$6:CC127)</f>
        <v>0</v>
      </c>
      <c r="CE127" s="64">
        <f>$CD$4-$CD$6:CD127</f>
        <v>14</v>
      </c>
      <c r="CG127" s="19"/>
      <c r="CH127" s="20"/>
      <c r="CI127" s="21"/>
      <c r="CK127" s="64"/>
      <c r="CL127" s="64"/>
      <c r="CM127" s="64"/>
      <c r="CO127" s="19"/>
      <c r="CP127" s="20"/>
      <c r="CQ127" s="21"/>
      <c r="CS127" s="64"/>
      <c r="CT127" s="64"/>
      <c r="CU127" s="64"/>
      <c r="CW127" s="19"/>
      <c r="CX127" s="20"/>
      <c r="CY127" s="21"/>
      <c r="DA127" s="64"/>
      <c r="DB127" s="64"/>
      <c r="DC127" s="64"/>
      <c r="DE127" s="19"/>
      <c r="DF127" s="20"/>
      <c r="DG127" s="21"/>
      <c r="DI127" s="64"/>
      <c r="DJ127" s="64"/>
      <c r="DK127" s="64"/>
      <c r="DM127" s="19"/>
      <c r="DN127" s="20"/>
      <c r="DO127" s="21"/>
      <c r="DQ127" s="64"/>
      <c r="DR127" s="64"/>
      <c r="DS127" s="64"/>
      <c r="DU127" s="19"/>
      <c r="DV127" s="20"/>
      <c r="DW127" s="21"/>
      <c r="DY127" s="64"/>
      <c r="DZ127" s="64"/>
      <c r="EA127" s="64"/>
      <c r="EC127" s="19"/>
      <c r="ED127" s="20"/>
      <c r="EE127" s="21"/>
      <c r="EG127" s="64"/>
      <c r="EH127" s="64"/>
      <c r="EI127" s="64"/>
      <c r="EK127" s="19"/>
      <c r="EL127" s="20"/>
      <c r="EM127" s="21"/>
      <c r="EO127" s="64"/>
      <c r="EP127" s="64"/>
      <c r="EQ127" s="64"/>
    </row>
    <row r="128" spans="2:147" ht="15" thickTop="1" thickBot="1" x14ac:dyDescent="0.3">
      <c r="B128" s="88"/>
      <c r="C128" s="14">
        <v>43952</v>
      </c>
      <c r="E128" s="19"/>
      <c r="F128" s="20"/>
      <c r="G128" s="21"/>
      <c r="I128" s="64">
        <f t="shared" si="10"/>
        <v>0</v>
      </c>
      <c r="J128" s="64">
        <f>SUM($I$6:I128)</f>
        <v>3.5</v>
      </c>
      <c r="K128" s="64">
        <f>$J$4-$J$6:J128</f>
        <v>115.75</v>
      </c>
      <c r="M128" s="19"/>
      <c r="N128" s="20"/>
      <c r="O128" s="21"/>
      <c r="Q128" s="64">
        <f t="shared" si="11"/>
        <v>0</v>
      </c>
      <c r="R128" s="64">
        <f>SUM($Q$6:Q128)</f>
        <v>1.75</v>
      </c>
      <c r="S128" s="64">
        <f>$R$4-$R$6:R128</f>
        <v>88.75</v>
      </c>
      <c r="U128" s="19"/>
      <c r="V128" s="20"/>
      <c r="W128" s="21"/>
      <c r="Y128" s="64">
        <f t="shared" si="12"/>
        <v>0</v>
      </c>
      <c r="Z128" s="64">
        <f>SUM(Y$7:$Y127)</f>
        <v>6</v>
      </c>
      <c r="AA128" s="64">
        <f>$Z$4-$Z$6:Z128</f>
        <v>59.25</v>
      </c>
      <c r="AC128" s="19"/>
      <c r="AD128" s="20"/>
      <c r="AE128" s="21"/>
      <c r="AG128" s="64">
        <f t="shared" si="13"/>
        <v>0</v>
      </c>
      <c r="AH128" s="64">
        <f>SUM($AG$6:AG128)</f>
        <v>2.25</v>
      </c>
      <c r="AI128" s="64">
        <f>$AH$4-$AH$6:AH128</f>
        <v>45</v>
      </c>
      <c r="AK128" s="19"/>
      <c r="AL128" s="20"/>
      <c r="AM128" s="21"/>
      <c r="AO128" s="64">
        <f t="shared" si="14"/>
        <v>0</v>
      </c>
      <c r="AP128" s="64">
        <f>SUM($AO$6:AO128)</f>
        <v>2.5</v>
      </c>
      <c r="AQ128" s="64">
        <f>$AP$4-$AP$6:AP128</f>
        <v>42.25</v>
      </c>
      <c r="AS128" s="19"/>
      <c r="AT128" s="20"/>
      <c r="AU128" s="21"/>
      <c r="AW128" s="64">
        <f t="shared" si="15"/>
        <v>0</v>
      </c>
      <c r="AX128" s="64">
        <f>SUM($AW$6:AW128)</f>
        <v>5.75</v>
      </c>
      <c r="AY128" s="64">
        <f>$AX$4-$AX$6:AX128</f>
        <v>51.75</v>
      </c>
      <c r="BA128" s="19"/>
      <c r="BB128" s="20"/>
      <c r="BC128" s="21"/>
      <c r="BE128" s="64">
        <f t="shared" si="16"/>
        <v>0</v>
      </c>
      <c r="BF128" s="64">
        <f>SUM($BE$6:BE128)</f>
        <v>0.25</v>
      </c>
      <c r="BG128" s="64">
        <f>$BF$4-$BF$6:BF128</f>
        <v>30.5</v>
      </c>
      <c r="BI128" s="19"/>
      <c r="BJ128" s="20"/>
      <c r="BK128" s="21"/>
      <c r="BM128" s="64">
        <f t="shared" si="17"/>
        <v>0</v>
      </c>
      <c r="BN128" s="64">
        <f>SUM($BM$6:BM128)</f>
        <v>1</v>
      </c>
      <c r="BO128" s="64">
        <f>$BN$4-$BN$6:BN128</f>
        <v>24.5</v>
      </c>
      <c r="BQ128" s="19"/>
      <c r="BR128" s="20"/>
      <c r="BS128" s="21"/>
      <c r="BU128" s="64">
        <f t="shared" si="18"/>
        <v>0</v>
      </c>
      <c r="BV128" s="64">
        <f>SUM($BU$6:BU128)</f>
        <v>0.5</v>
      </c>
      <c r="BW128" s="64">
        <f>$BV$4-$BV$6:BV128</f>
        <v>22.25</v>
      </c>
      <c r="BY128" s="19"/>
      <c r="BZ128" s="20"/>
      <c r="CA128" s="21"/>
      <c r="CC128" s="64">
        <f t="shared" si="19"/>
        <v>0</v>
      </c>
      <c r="CD128" s="64">
        <f>SUM($CC$6:CC128)</f>
        <v>0</v>
      </c>
      <c r="CE128" s="64">
        <f>$CD$4-$CD$6:CD128</f>
        <v>14</v>
      </c>
      <c r="CG128" s="19"/>
      <c r="CH128" s="20"/>
      <c r="CI128" s="21"/>
      <c r="CK128" s="64"/>
      <c r="CL128" s="64"/>
      <c r="CM128" s="64"/>
      <c r="CO128" s="19"/>
      <c r="CP128" s="20"/>
      <c r="CQ128" s="21"/>
      <c r="CS128" s="64"/>
      <c r="CT128" s="64"/>
      <c r="CU128" s="64"/>
      <c r="CW128" s="19"/>
      <c r="CX128" s="20"/>
      <c r="CY128" s="21"/>
      <c r="DA128" s="64"/>
      <c r="DB128" s="64"/>
      <c r="DC128" s="64"/>
      <c r="DE128" s="19"/>
      <c r="DF128" s="20"/>
      <c r="DG128" s="21"/>
      <c r="DI128" s="64"/>
      <c r="DJ128" s="64"/>
      <c r="DK128" s="64"/>
      <c r="DM128" s="19"/>
      <c r="DN128" s="20"/>
      <c r="DO128" s="21"/>
      <c r="DQ128" s="64"/>
      <c r="DR128" s="64"/>
      <c r="DS128" s="64"/>
      <c r="DU128" s="19"/>
      <c r="DV128" s="20"/>
      <c r="DW128" s="21"/>
      <c r="DY128" s="64"/>
      <c r="DZ128" s="64"/>
      <c r="EA128" s="64"/>
      <c r="EC128" s="19"/>
      <c r="ED128" s="20"/>
      <c r="EE128" s="21"/>
      <c r="EG128" s="64"/>
      <c r="EH128" s="64"/>
      <c r="EI128" s="64"/>
      <c r="EK128" s="19"/>
      <c r="EL128" s="20"/>
      <c r="EM128" s="21"/>
      <c r="EO128" s="64"/>
      <c r="EP128" s="64"/>
      <c r="EQ128" s="64"/>
    </row>
    <row r="129" spans="2:147" ht="15" thickTop="1" thickBot="1" x14ac:dyDescent="0.3">
      <c r="B129" s="88"/>
      <c r="C129" s="14">
        <v>43953</v>
      </c>
      <c r="E129" s="19"/>
      <c r="F129" s="20"/>
      <c r="G129" s="21"/>
      <c r="I129" s="64">
        <f t="shared" si="10"/>
        <v>0</v>
      </c>
      <c r="J129" s="64">
        <f>SUM($I$6:I129)</f>
        <v>3.5</v>
      </c>
      <c r="K129" s="64">
        <f>$J$4-$J$6:J129</f>
        <v>115.75</v>
      </c>
      <c r="M129" s="19"/>
      <c r="N129" s="20"/>
      <c r="O129" s="21"/>
      <c r="Q129" s="64">
        <f t="shared" si="11"/>
        <v>0</v>
      </c>
      <c r="R129" s="64">
        <f>SUM($Q$6:Q129)</f>
        <v>1.75</v>
      </c>
      <c r="S129" s="64">
        <f>$R$4-$R$6:R129</f>
        <v>88.75</v>
      </c>
      <c r="U129" s="19"/>
      <c r="V129" s="20"/>
      <c r="W129" s="21"/>
      <c r="Y129" s="64">
        <f t="shared" si="12"/>
        <v>0</v>
      </c>
      <c r="Z129" s="64">
        <f>SUM(Y$7:$Y128)</f>
        <v>6</v>
      </c>
      <c r="AA129" s="64">
        <f>$Z$4-$Z$6:Z129</f>
        <v>59.25</v>
      </c>
      <c r="AC129" s="19"/>
      <c r="AD129" s="20"/>
      <c r="AE129" s="21"/>
      <c r="AG129" s="64">
        <f t="shared" si="13"/>
        <v>0</v>
      </c>
      <c r="AH129" s="64">
        <f>SUM($AG$6:AG129)</f>
        <v>2.25</v>
      </c>
      <c r="AI129" s="64">
        <f>$AH$4-$AH$6:AH129</f>
        <v>45</v>
      </c>
      <c r="AK129" s="19"/>
      <c r="AL129" s="20"/>
      <c r="AM129" s="21"/>
      <c r="AO129" s="64">
        <f t="shared" si="14"/>
        <v>0</v>
      </c>
      <c r="AP129" s="64">
        <f>SUM($AO$6:AO129)</f>
        <v>2.5</v>
      </c>
      <c r="AQ129" s="64">
        <f>$AP$4-$AP$6:AP129</f>
        <v>42.25</v>
      </c>
      <c r="AS129" s="19"/>
      <c r="AT129" s="20"/>
      <c r="AU129" s="21"/>
      <c r="AW129" s="64">
        <f t="shared" si="15"/>
        <v>0</v>
      </c>
      <c r="AX129" s="64">
        <f>SUM($AW$6:AW129)</f>
        <v>5.75</v>
      </c>
      <c r="AY129" s="64">
        <f>$AX$4-$AX$6:AX129</f>
        <v>51.75</v>
      </c>
      <c r="BA129" s="19"/>
      <c r="BB129" s="20"/>
      <c r="BC129" s="21"/>
      <c r="BE129" s="64">
        <f t="shared" si="16"/>
        <v>0</v>
      </c>
      <c r="BF129" s="64">
        <f>SUM($BE$6:BE129)</f>
        <v>0.25</v>
      </c>
      <c r="BG129" s="64">
        <f>$BF$4-$BF$6:BF129</f>
        <v>30.5</v>
      </c>
      <c r="BI129" s="19"/>
      <c r="BJ129" s="20"/>
      <c r="BK129" s="21"/>
      <c r="BM129" s="64">
        <f t="shared" si="17"/>
        <v>0</v>
      </c>
      <c r="BN129" s="64">
        <f>SUM($BM$6:BM129)</f>
        <v>1</v>
      </c>
      <c r="BO129" s="64">
        <f>$BN$4-$BN$6:BN129</f>
        <v>24.5</v>
      </c>
      <c r="BQ129" s="19"/>
      <c r="BR129" s="20"/>
      <c r="BS129" s="21"/>
      <c r="BU129" s="64">
        <f t="shared" si="18"/>
        <v>0</v>
      </c>
      <c r="BV129" s="64">
        <f>SUM($BU$6:BU129)</f>
        <v>0.5</v>
      </c>
      <c r="BW129" s="64">
        <f>$BV$4-$BV$6:BV129</f>
        <v>22.25</v>
      </c>
      <c r="BY129" s="19"/>
      <c r="BZ129" s="20"/>
      <c r="CA129" s="21"/>
      <c r="CC129" s="64">
        <f t="shared" si="19"/>
        <v>0</v>
      </c>
      <c r="CD129" s="64">
        <f>SUM($CC$6:CC129)</f>
        <v>0</v>
      </c>
      <c r="CE129" s="64">
        <f>$CD$4-$CD$6:CD129</f>
        <v>14</v>
      </c>
      <c r="CG129" s="19"/>
      <c r="CH129" s="20"/>
      <c r="CI129" s="21"/>
      <c r="CK129" s="64"/>
      <c r="CL129" s="64"/>
      <c r="CM129" s="64"/>
      <c r="CO129" s="19"/>
      <c r="CP129" s="20"/>
      <c r="CQ129" s="21"/>
      <c r="CS129" s="64"/>
      <c r="CT129" s="64"/>
      <c r="CU129" s="64"/>
      <c r="CW129" s="19"/>
      <c r="CX129" s="20"/>
      <c r="CY129" s="21"/>
      <c r="DA129" s="64"/>
      <c r="DB129" s="64"/>
      <c r="DC129" s="64"/>
      <c r="DE129" s="19"/>
      <c r="DF129" s="20"/>
      <c r="DG129" s="21"/>
      <c r="DI129" s="64"/>
      <c r="DJ129" s="64"/>
      <c r="DK129" s="64"/>
      <c r="DM129" s="19"/>
      <c r="DN129" s="20"/>
      <c r="DO129" s="21"/>
      <c r="DQ129" s="64"/>
      <c r="DR129" s="64"/>
      <c r="DS129" s="64"/>
      <c r="DU129" s="19"/>
      <c r="DV129" s="20"/>
      <c r="DW129" s="21"/>
      <c r="DY129" s="64"/>
      <c r="DZ129" s="64"/>
      <c r="EA129" s="64"/>
      <c r="EC129" s="19"/>
      <c r="ED129" s="20"/>
      <c r="EE129" s="21"/>
      <c r="EG129" s="64"/>
      <c r="EH129" s="64"/>
      <c r="EI129" s="64"/>
      <c r="EK129" s="19"/>
      <c r="EL129" s="20"/>
      <c r="EM129" s="21"/>
      <c r="EO129" s="64"/>
      <c r="EP129" s="64"/>
      <c r="EQ129" s="64"/>
    </row>
    <row r="130" spans="2:147" ht="15" thickTop="1" thickBot="1" x14ac:dyDescent="0.3">
      <c r="B130" s="88"/>
      <c r="C130" s="14">
        <v>43954</v>
      </c>
      <c r="E130" s="19"/>
      <c r="F130" s="20"/>
      <c r="G130" s="21"/>
      <c r="I130" s="64">
        <f t="shared" si="10"/>
        <v>0</v>
      </c>
      <c r="J130" s="64">
        <f>SUM($I$6:I130)</f>
        <v>3.5</v>
      </c>
      <c r="K130" s="64">
        <f>$J$4-$J$6:J130</f>
        <v>115.75</v>
      </c>
      <c r="M130" s="19"/>
      <c r="N130" s="20"/>
      <c r="O130" s="21"/>
      <c r="Q130" s="64">
        <f t="shared" si="11"/>
        <v>0</v>
      </c>
      <c r="R130" s="64">
        <f>SUM($Q$6:Q130)</f>
        <v>1.75</v>
      </c>
      <c r="S130" s="64">
        <f>$R$4-$R$6:R130</f>
        <v>88.75</v>
      </c>
      <c r="U130" s="19"/>
      <c r="V130" s="20"/>
      <c r="W130" s="21"/>
      <c r="Y130" s="64">
        <f t="shared" si="12"/>
        <v>0</v>
      </c>
      <c r="Z130" s="64">
        <f>SUM(Y$7:$Y129)</f>
        <v>6</v>
      </c>
      <c r="AA130" s="64">
        <f>$Z$4-$Z$6:Z130</f>
        <v>59.25</v>
      </c>
      <c r="AC130" s="19"/>
      <c r="AD130" s="20"/>
      <c r="AE130" s="21"/>
      <c r="AG130" s="64">
        <f t="shared" si="13"/>
        <v>0</v>
      </c>
      <c r="AH130" s="64">
        <f>SUM($AG$6:AG130)</f>
        <v>2.25</v>
      </c>
      <c r="AI130" s="64">
        <f>$AH$4-$AH$6:AH130</f>
        <v>45</v>
      </c>
      <c r="AK130" s="19"/>
      <c r="AL130" s="20"/>
      <c r="AM130" s="21"/>
      <c r="AO130" s="64">
        <f t="shared" si="14"/>
        <v>0</v>
      </c>
      <c r="AP130" s="64">
        <f>SUM($AO$6:AO130)</f>
        <v>2.5</v>
      </c>
      <c r="AQ130" s="64">
        <f>$AP$4-$AP$6:AP130</f>
        <v>42.25</v>
      </c>
      <c r="AS130" s="19"/>
      <c r="AT130" s="20"/>
      <c r="AU130" s="21"/>
      <c r="AW130" s="64">
        <f t="shared" si="15"/>
        <v>0</v>
      </c>
      <c r="AX130" s="64">
        <f>SUM($AW$6:AW130)</f>
        <v>5.75</v>
      </c>
      <c r="AY130" s="64">
        <f>$AX$4-$AX$6:AX130</f>
        <v>51.75</v>
      </c>
      <c r="BA130" s="19"/>
      <c r="BB130" s="20"/>
      <c r="BC130" s="21"/>
      <c r="BE130" s="64">
        <f t="shared" si="16"/>
        <v>0</v>
      </c>
      <c r="BF130" s="64">
        <f>SUM($BE$6:BE130)</f>
        <v>0.25</v>
      </c>
      <c r="BG130" s="64">
        <f>$BF$4-$BF$6:BF130</f>
        <v>30.5</v>
      </c>
      <c r="BI130" s="19"/>
      <c r="BJ130" s="20"/>
      <c r="BK130" s="21"/>
      <c r="BM130" s="64">
        <f t="shared" si="17"/>
        <v>0</v>
      </c>
      <c r="BN130" s="64">
        <f>SUM($BM$6:BM130)</f>
        <v>1</v>
      </c>
      <c r="BO130" s="64">
        <f>$BN$4-$BN$6:BN130</f>
        <v>24.5</v>
      </c>
      <c r="BQ130" s="19"/>
      <c r="BR130" s="20"/>
      <c r="BS130" s="21"/>
      <c r="BU130" s="64">
        <f t="shared" si="18"/>
        <v>0</v>
      </c>
      <c r="BV130" s="64">
        <f>SUM($BU$6:BU130)</f>
        <v>0.5</v>
      </c>
      <c r="BW130" s="64">
        <f>$BV$4-$BV$6:BV130</f>
        <v>22.25</v>
      </c>
      <c r="BY130" s="19"/>
      <c r="BZ130" s="20"/>
      <c r="CA130" s="21"/>
      <c r="CC130" s="64">
        <f t="shared" si="19"/>
        <v>0</v>
      </c>
      <c r="CD130" s="64">
        <f>SUM($CC$6:CC130)</f>
        <v>0</v>
      </c>
      <c r="CE130" s="64">
        <f>$CD$4-$CD$6:CD130</f>
        <v>14</v>
      </c>
      <c r="CG130" s="19"/>
      <c r="CH130" s="20"/>
      <c r="CI130" s="21"/>
      <c r="CK130" s="64"/>
      <c r="CL130" s="64"/>
      <c r="CM130" s="64"/>
      <c r="CO130" s="19"/>
      <c r="CP130" s="20"/>
      <c r="CQ130" s="21"/>
      <c r="CS130" s="64"/>
      <c r="CT130" s="64"/>
      <c r="CU130" s="64"/>
      <c r="CW130" s="19"/>
      <c r="CX130" s="20"/>
      <c r="CY130" s="21"/>
      <c r="DA130" s="64"/>
      <c r="DB130" s="64"/>
      <c r="DC130" s="64"/>
      <c r="DE130" s="19"/>
      <c r="DF130" s="20"/>
      <c r="DG130" s="21"/>
      <c r="DI130" s="64"/>
      <c r="DJ130" s="64"/>
      <c r="DK130" s="64"/>
      <c r="DM130" s="19"/>
      <c r="DN130" s="20"/>
      <c r="DO130" s="21"/>
      <c r="DQ130" s="64"/>
      <c r="DR130" s="64"/>
      <c r="DS130" s="64"/>
      <c r="DU130" s="19"/>
      <c r="DV130" s="20"/>
      <c r="DW130" s="21"/>
      <c r="DY130" s="64"/>
      <c r="DZ130" s="64"/>
      <c r="EA130" s="64"/>
      <c r="EC130" s="19"/>
      <c r="ED130" s="20"/>
      <c r="EE130" s="21"/>
      <c r="EG130" s="64"/>
      <c r="EH130" s="64"/>
      <c r="EI130" s="64"/>
      <c r="EK130" s="19"/>
      <c r="EL130" s="20"/>
      <c r="EM130" s="21"/>
      <c r="EO130" s="64"/>
      <c r="EP130" s="64"/>
      <c r="EQ130" s="64"/>
    </row>
    <row r="131" spans="2:147" ht="15" thickTop="1" thickBot="1" x14ac:dyDescent="0.3">
      <c r="B131" s="88"/>
      <c r="C131" s="14">
        <v>43955</v>
      </c>
      <c r="E131" s="19"/>
      <c r="F131" s="20"/>
      <c r="G131" s="21"/>
      <c r="I131" s="64">
        <f t="shared" si="10"/>
        <v>0</v>
      </c>
      <c r="J131" s="64">
        <f>SUM($I$6:I131)</f>
        <v>3.5</v>
      </c>
      <c r="K131" s="64">
        <f>$J$4-$J$6:J131</f>
        <v>115.75</v>
      </c>
      <c r="M131" s="19"/>
      <c r="N131" s="20"/>
      <c r="O131" s="21"/>
      <c r="Q131" s="64">
        <f t="shared" si="11"/>
        <v>0</v>
      </c>
      <c r="R131" s="64">
        <f>SUM($Q$6:Q131)</f>
        <v>1.75</v>
      </c>
      <c r="S131" s="64">
        <f>$R$4-$R$6:R131</f>
        <v>88.75</v>
      </c>
      <c r="U131" s="19"/>
      <c r="V131" s="20"/>
      <c r="W131" s="21"/>
      <c r="Y131" s="64">
        <f t="shared" si="12"/>
        <v>0</v>
      </c>
      <c r="Z131" s="64">
        <f>SUM(Y$7:$Y130)</f>
        <v>6</v>
      </c>
      <c r="AA131" s="64">
        <f>$Z$4-$Z$6:Z131</f>
        <v>59.25</v>
      </c>
      <c r="AC131" s="19"/>
      <c r="AD131" s="20"/>
      <c r="AE131" s="21"/>
      <c r="AG131" s="64">
        <f t="shared" si="13"/>
        <v>0</v>
      </c>
      <c r="AH131" s="64">
        <f>SUM($AG$6:AG131)</f>
        <v>2.25</v>
      </c>
      <c r="AI131" s="64">
        <f>$AH$4-$AH$6:AH131</f>
        <v>45</v>
      </c>
      <c r="AK131" s="19"/>
      <c r="AL131" s="20"/>
      <c r="AM131" s="21"/>
      <c r="AO131" s="64">
        <f t="shared" si="14"/>
        <v>0</v>
      </c>
      <c r="AP131" s="64">
        <f>SUM($AO$6:AO131)</f>
        <v>2.5</v>
      </c>
      <c r="AQ131" s="64">
        <f>$AP$4-$AP$6:AP131</f>
        <v>42.25</v>
      </c>
      <c r="AS131" s="19"/>
      <c r="AT131" s="20"/>
      <c r="AU131" s="21"/>
      <c r="AW131" s="64">
        <f t="shared" si="15"/>
        <v>0</v>
      </c>
      <c r="AX131" s="64">
        <f>SUM($AW$6:AW131)</f>
        <v>5.75</v>
      </c>
      <c r="AY131" s="64">
        <f>$AX$4-$AX$6:AX131</f>
        <v>51.75</v>
      </c>
      <c r="BA131" s="19"/>
      <c r="BB131" s="20"/>
      <c r="BC131" s="21"/>
      <c r="BE131" s="64">
        <f t="shared" si="16"/>
        <v>0</v>
      </c>
      <c r="BF131" s="64">
        <f>SUM($BE$6:BE131)</f>
        <v>0.25</v>
      </c>
      <c r="BG131" s="64">
        <f>$BF$4-$BF$6:BF131</f>
        <v>30.5</v>
      </c>
      <c r="BI131" s="19"/>
      <c r="BJ131" s="20"/>
      <c r="BK131" s="21"/>
      <c r="BM131" s="64">
        <f t="shared" si="17"/>
        <v>0</v>
      </c>
      <c r="BN131" s="64">
        <f>SUM($BM$6:BM131)</f>
        <v>1</v>
      </c>
      <c r="BO131" s="64">
        <f>$BN$4-$BN$6:BN131</f>
        <v>24.5</v>
      </c>
      <c r="BQ131" s="19"/>
      <c r="BR131" s="20"/>
      <c r="BS131" s="21"/>
      <c r="BU131" s="64">
        <f t="shared" si="18"/>
        <v>0</v>
      </c>
      <c r="BV131" s="64">
        <f>SUM($BU$6:BU131)</f>
        <v>0.5</v>
      </c>
      <c r="BW131" s="64">
        <f>$BV$4-$BV$6:BV131</f>
        <v>22.25</v>
      </c>
      <c r="BY131" s="19"/>
      <c r="BZ131" s="20"/>
      <c r="CA131" s="21"/>
      <c r="CC131" s="64">
        <f t="shared" si="19"/>
        <v>0</v>
      </c>
      <c r="CD131" s="64">
        <f>SUM($CC$6:CC131)</f>
        <v>0</v>
      </c>
      <c r="CE131" s="64">
        <f>$CD$4-$CD$6:CD131</f>
        <v>14</v>
      </c>
      <c r="CG131" s="19"/>
      <c r="CH131" s="20"/>
      <c r="CI131" s="21"/>
      <c r="CK131" s="64"/>
      <c r="CL131" s="64"/>
      <c r="CM131" s="64"/>
      <c r="CO131" s="19"/>
      <c r="CP131" s="20"/>
      <c r="CQ131" s="21"/>
      <c r="CS131" s="64"/>
      <c r="CT131" s="64"/>
      <c r="CU131" s="64"/>
      <c r="CW131" s="19"/>
      <c r="CX131" s="20"/>
      <c r="CY131" s="21"/>
      <c r="DA131" s="64"/>
      <c r="DB131" s="64"/>
      <c r="DC131" s="64"/>
      <c r="DE131" s="19"/>
      <c r="DF131" s="20"/>
      <c r="DG131" s="21"/>
      <c r="DI131" s="64"/>
      <c r="DJ131" s="64"/>
      <c r="DK131" s="64"/>
      <c r="DM131" s="19"/>
      <c r="DN131" s="20"/>
      <c r="DO131" s="21"/>
      <c r="DQ131" s="64"/>
      <c r="DR131" s="64"/>
      <c r="DS131" s="64"/>
      <c r="DU131" s="19"/>
      <c r="DV131" s="20"/>
      <c r="DW131" s="21"/>
      <c r="DY131" s="64"/>
      <c r="DZ131" s="64"/>
      <c r="EA131" s="64"/>
      <c r="EC131" s="19"/>
      <c r="ED131" s="20"/>
      <c r="EE131" s="21"/>
      <c r="EG131" s="64"/>
      <c r="EH131" s="64"/>
      <c r="EI131" s="64"/>
      <c r="EK131" s="19"/>
      <c r="EL131" s="20"/>
      <c r="EM131" s="21"/>
      <c r="EO131" s="64"/>
      <c r="EP131" s="64"/>
      <c r="EQ131" s="64"/>
    </row>
    <row r="132" spans="2:147" ht="15" thickTop="1" thickBot="1" x14ac:dyDescent="0.3">
      <c r="B132" s="88"/>
      <c r="C132" s="14">
        <v>43956</v>
      </c>
      <c r="E132" s="19"/>
      <c r="F132" s="20"/>
      <c r="G132" s="21"/>
      <c r="I132" s="64">
        <f t="shared" si="10"/>
        <v>0</v>
      </c>
      <c r="J132" s="64">
        <f>SUM($I$6:I132)</f>
        <v>3.5</v>
      </c>
      <c r="K132" s="64">
        <f>$J$4-$J$6:J132</f>
        <v>115.75</v>
      </c>
      <c r="M132" s="19"/>
      <c r="N132" s="20"/>
      <c r="O132" s="21"/>
      <c r="Q132" s="64">
        <f t="shared" si="11"/>
        <v>0</v>
      </c>
      <c r="R132" s="64">
        <f>SUM($Q$6:Q132)</f>
        <v>1.75</v>
      </c>
      <c r="S132" s="64">
        <f>$R$4-$R$6:R132</f>
        <v>88.75</v>
      </c>
      <c r="U132" s="19"/>
      <c r="V132" s="20"/>
      <c r="W132" s="21"/>
      <c r="Y132" s="64">
        <f t="shared" si="12"/>
        <v>0</v>
      </c>
      <c r="Z132" s="64">
        <f>SUM(Y$7:$Y131)</f>
        <v>6</v>
      </c>
      <c r="AA132" s="64">
        <f>$Z$4-$Z$6:Z132</f>
        <v>59.25</v>
      </c>
      <c r="AC132" s="19"/>
      <c r="AD132" s="20"/>
      <c r="AE132" s="21"/>
      <c r="AG132" s="64">
        <f t="shared" si="13"/>
        <v>0</v>
      </c>
      <c r="AH132" s="64">
        <f>SUM($AG$6:AG132)</f>
        <v>2.25</v>
      </c>
      <c r="AI132" s="64">
        <f>$AH$4-$AH$6:AH132</f>
        <v>45</v>
      </c>
      <c r="AK132" s="19"/>
      <c r="AL132" s="20">
        <v>0.25</v>
      </c>
      <c r="AM132" s="21"/>
      <c r="AO132" s="64">
        <f t="shared" si="14"/>
        <v>0.25</v>
      </c>
      <c r="AP132" s="64">
        <f>SUM($AO$6:AO132)</f>
        <v>2.75</v>
      </c>
      <c r="AQ132" s="64">
        <f>$AP$4-$AP$6:AP132</f>
        <v>42</v>
      </c>
      <c r="AS132" s="19"/>
      <c r="AT132" s="20"/>
      <c r="AU132" s="21"/>
      <c r="AW132" s="64">
        <f t="shared" si="15"/>
        <v>0</v>
      </c>
      <c r="AX132" s="64">
        <f>SUM($AW$6:AW132)</f>
        <v>5.75</v>
      </c>
      <c r="AY132" s="64">
        <f>$AX$4-$AX$6:AX132</f>
        <v>51.75</v>
      </c>
      <c r="BA132" s="19"/>
      <c r="BB132" s="20"/>
      <c r="BC132" s="21"/>
      <c r="BE132" s="64">
        <f t="shared" si="16"/>
        <v>0</v>
      </c>
      <c r="BF132" s="64">
        <f>SUM($BE$6:BE132)</f>
        <v>0.25</v>
      </c>
      <c r="BG132" s="64">
        <f>$BF$4-$BF$6:BF132</f>
        <v>30.5</v>
      </c>
      <c r="BI132" s="19"/>
      <c r="BJ132" s="20"/>
      <c r="BK132" s="21"/>
      <c r="BM132" s="64">
        <f t="shared" si="17"/>
        <v>0</v>
      </c>
      <c r="BN132" s="64">
        <f>SUM($BM$6:BM132)</f>
        <v>1</v>
      </c>
      <c r="BO132" s="64">
        <f>$BN$4-$BN$6:BN132</f>
        <v>24.5</v>
      </c>
      <c r="BQ132" s="19"/>
      <c r="BR132" s="20"/>
      <c r="BS132" s="21"/>
      <c r="BU132" s="64">
        <f t="shared" si="18"/>
        <v>0</v>
      </c>
      <c r="BV132" s="64">
        <f>SUM($BU$6:BU132)</f>
        <v>0.5</v>
      </c>
      <c r="BW132" s="64">
        <f>$BV$4-$BV$6:BV132</f>
        <v>22.25</v>
      </c>
      <c r="BY132" s="19"/>
      <c r="BZ132" s="20"/>
      <c r="CA132" s="21"/>
      <c r="CC132" s="64">
        <f t="shared" si="19"/>
        <v>0</v>
      </c>
      <c r="CD132" s="64">
        <f>SUM($CC$6:CC132)</f>
        <v>0</v>
      </c>
      <c r="CE132" s="64">
        <f>$CD$4-$CD$6:CD132</f>
        <v>14</v>
      </c>
      <c r="CG132" s="19"/>
      <c r="CH132" s="20"/>
      <c r="CI132" s="21"/>
      <c r="CK132" s="64"/>
      <c r="CL132" s="64"/>
      <c r="CM132" s="64"/>
      <c r="CO132" s="19"/>
      <c r="CP132" s="20"/>
      <c r="CQ132" s="21"/>
      <c r="CS132" s="64"/>
      <c r="CT132" s="64"/>
      <c r="CU132" s="64"/>
      <c r="CW132" s="19"/>
      <c r="CX132" s="20"/>
      <c r="CY132" s="21"/>
      <c r="DA132" s="64"/>
      <c r="DB132" s="64"/>
      <c r="DC132" s="64"/>
      <c r="DE132" s="19"/>
      <c r="DF132" s="20"/>
      <c r="DG132" s="21"/>
      <c r="DI132" s="64"/>
      <c r="DJ132" s="64"/>
      <c r="DK132" s="64"/>
      <c r="DM132" s="19"/>
      <c r="DN132" s="20"/>
      <c r="DO132" s="21"/>
      <c r="DQ132" s="64"/>
      <c r="DR132" s="64"/>
      <c r="DS132" s="64"/>
      <c r="DU132" s="19"/>
      <c r="DV132" s="20"/>
      <c r="DW132" s="21"/>
      <c r="DY132" s="64"/>
      <c r="DZ132" s="64"/>
      <c r="EA132" s="64"/>
      <c r="EC132" s="19"/>
      <c r="ED132" s="20"/>
      <c r="EE132" s="21"/>
      <c r="EG132" s="64"/>
      <c r="EH132" s="64"/>
      <c r="EI132" s="64"/>
      <c r="EK132" s="19"/>
      <c r="EL132" s="20"/>
      <c r="EM132" s="21"/>
      <c r="EO132" s="64"/>
      <c r="EP132" s="64"/>
      <c r="EQ132" s="64"/>
    </row>
    <row r="133" spans="2:147" ht="15" thickTop="1" thickBot="1" x14ac:dyDescent="0.3">
      <c r="B133" s="88"/>
      <c r="C133" s="14">
        <v>43957</v>
      </c>
      <c r="E133" s="19"/>
      <c r="F133" s="20"/>
      <c r="G133" s="21"/>
      <c r="I133" s="64">
        <f t="shared" si="10"/>
        <v>0</v>
      </c>
      <c r="J133" s="64">
        <f>SUM($I$6:I133)</f>
        <v>3.5</v>
      </c>
      <c r="K133" s="64">
        <f>$J$4-$J$6:J133</f>
        <v>115.75</v>
      </c>
      <c r="M133" s="19"/>
      <c r="N133" s="20"/>
      <c r="O133" s="21"/>
      <c r="Q133" s="64">
        <f t="shared" si="11"/>
        <v>0</v>
      </c>
      <c r="R133" s="64">
        <f>SUM($Q$6:Q133)</f>
        <v>1.75</v>
      </c>
      <c r="S133" s="64">
        <f>$R$4-$R$6:R133</f>
        <v>88.75</v>
      </c>
      <c r="U133" s="19"/>
      <c r="V133" s="20">
        <v>1</v>
      </c>
      <c r="W133" s="21"/>
      <c r="Y133" s="64">
        <f t="shared" si="12"/>
        <v>1</v>
      </c>
      <c r="Z133" s="64">
        <f>SUM(Y$7:$Y132)</f>
        <v>6</v>
      </c>
      <c r="AA133" s="64">
        <f>$Z$4-$Z$6:Z133</f>
        <v>59.25</v>
      </c>
      <c r="AC133" s="19"/>
      <c r="AD133" s="20"/>
      <c r="AE133" s="21"/>
      <c r="AG133" s="64">
        <f t="shared" si="13"/>
        <v>0</v>
      </c>
      <c r="AH133" s="64">
        <f>SUM($AG$6:AG133)</f>
        <v>2.25</v>
      </c>
      <c r="AI133" s="64">
        <f>$AH$4-$AH$6:AH133</f>
        <v>45</v>
      </c>
      <c r="AK133" s="19"/>
      <c r="AL133" s="20"/>
      <c r="AM133" s="21"/>
      <c r="AO133" s="64">
        <f t="shared" si="14"/>
        <v>0</v>
      </c>
      <c r="AP133" s="64">
        <f>SUM($AO$6:AO133)</f>
        <v>2.75</v>
      </c>
      <c r="AQ133" s="64">
        <f>$AP$4-$AP$6:AP133</f>
        <v>42</v>
      </c>
      <c r="AS133" s="19"/>
      <c r="AT133" s="20"/>
      <c r="AU133" s="21"/>
      <c r="AW133" s="64">
        <f t="shared" si="15"/>
        <v>0</v>
      </c>
      <c r="AX133" s="64">
        <f>SUM($AW$6:AW133)</f>
        <v>5.75</v>
      </c>
      <c r="AY133" s="64">
        <f>$AX$4-$AX$6:AX133</f>
        <v>51.75</v>
      </c>
      <c r="BA133" s="19"/>
      <c r="BB133" s="20"/>
      <c r="BC133" s="21"/>
      <c r="BE133" s="64">
        <f t="shared" si="16"/>
        <v>0</v>
      </c>
      <c r="BF133" s="64">
        <f>SUM($BE$6:BE133)</f>
        <v>0.25</v>
      </c>
      <c r="BG133" s="64">
        <f>$BF$4-$BF$6:BF133</f>
        <v>30.5</v>
      </c>
      <c r="BI133" s="19"/>
      <c r="BJ133" s="20"/>
      <c r="BK133" s="21"/>
      <c r="BM133" s="64">
        <f t="shared" si="17"/>
        <v>0</v>
      </c>
      <c r="BN133" s="64">
        <f>SUM($BM$6:BM133)</f>
        <v>1</v>
      </c>
      <c r="BO133" s="64">
        <f>$BN$4-$BN$6:BN133</f>
        <v>24.5</v>
      </c>
      <c r="BQ133" s="19"/>
      <c r="BR133" s="20"/>
      <c r="BS133" s="21"/>
      <c r="BU133" s="64">
        <f t="shared" si="18"/>
        <v>0</v>
      </c>
      <c r="BV133" s="64">
        <f>SUM($BU$6:BU133)</f>
        <v>0.5</v>
      </c>
      <c r="BW133" s="64">
        <f>$BV$4-$BV$6:BV133</f>
        <v>22.25</v>
      </c>
      <c r="BY133" s="19"/>
      <c r="BZ133" s="20"/>
      <c r="CA133" s="21"/>
      <c r="CC133" s="64">
        <f t="shared" si="19"/>
        <v>0</v>
      </c>
      <c r="CD133" s="64">
        <f>SUM($CC$6:CC133)</f>
        <v>0</v>
      </c>
      <c r="CE133" s="64">
        <f>$CD$4-$CD$6:CD133</f>
        <v>14</v>
      </c>
      <c r="CG133" s="19"/>
      <c r="CH133" s="20"/>
      <c r="CI133" s="21"/>
      <c r="CK133" s="64"/>
      <c r="CL133" s="64"/>
      <c r="CM133" s="64"/>
      <c r="CO133" s="19"/>
      <c r="CP133" s="20"/>
      <c r="CQ133" s="21"/>
      <c r="CS133" s="64"/>
      <c r="CT133" s="64"/>
      <c r="CU133" s="64"/>
      <c r="CW133" s="19"/>
      <c r="CX133" s="20"/>
      <c r="CY133" s="21"/>
      <c r="DA133" s="64"/>
      <c r="DB133" s="64"/>
      <c r="DC133" s="64"/>
      <c r="DE133" s="19"/>
      <c r="DF133" s="20"/>
      <c r="DG133" s="21"/>
      <c r="DI133" s="64"/>
      <c r="DJ133" s="64"/>
      <c r="DK133" s="64"/>
      <c r="DM133" s="19"/>
      <c r="DN133" s="20"/>
      <c r="DO133" s="21"/>
      <c r="DQ133" s="64"/>
      <c r="DR133" s="64"/>
      <c r="DS133" s="64"/>
      <c r="DU133" s="19"/>
      <c r="DV133" s="20"/>
      <c r="DW133" s="21"/>
      <c r="DY133" s="64"/>
      <c r="DZ133" s="64"/>
      <c r="EA133" s="64"/>
      <c r="EC133" s="19"/>
      <c r="ED133" s="20"/>
      <c r="EE133" s="21"/>
      <c r="EG133" s="64"/>
      <c r="EH133" s="64"/>
      <c r="EI133" s="64"/>
      <c r="EK133" s="19"/>
      <c r="EL133" s="20"/>
      <c r="EM133" s="21"/>
      <c r="EO133" s="64"/>
      <c r="EP133" s="64"/>
      <c r="EQ133" s="64"/>
    </row>
    <row r="134" spans="2:147" ht="15" thickTop="1" thickBot="1" x14ac:dyDescent="0.3">
      <c r="B134" s="88"/>
      <c r="C134" s="14">
        <v>43958</v>
      </c>
      <c r="E134" s="19"/>
      <c r="F134" s="20"/>
      <c r="G134" s="21"/>
      <c r="I134" s="64">
        <f t="shared" si="10"/>
        <v>0</v>
      </c>
      <c r="J134" s="64">
        <f>SUM($I$6:I134)</f>
        <v>3.5</v>
      </c>
      <c r="K134" s="64">
        <f>$J$4-$J$6:J134</f>
        <v>115.75</v>
      </c>
      <c r="M134" s="19"/>
      <c r="N134" s="20"/>
      <c r="O134" s="21"/>
      <c r="Q134" s="64">
        <f t="shared" si="11"/>
        <v>0</v>
      </c>
      <c r="R134" s="64">
        <f>SUM($Q$6:Q134)</f>
        <v>1.75</v>
      </c>
      <c r="S134" s="64">
        <f>$R$4-$R$6:R134</f>
        <v>88.75</v>
      </c>
      <c r="U134" s="19"/>
      <c r="V134" s="20"/>
      <c r="W134" s="21"/>
      <c r="Y134" s="64">
        <f t="shared" si="12"/>
        <v>0</v>
      </c>
      <c r="Z134" s="64">
        <f>SUM(Y$7:$Y133)</f>
        <v>7</v>
      </c>
      <c r="AA134" s="64">
        <f>$Z$4-$Z$6:Z134</f>
        <v>58.25</v>
      </c>
      <c r="AC134" s="19"/>
      <c r="AD134" s="20"/>
      <c r="AE134" s="21"/>
      <c r="AG134" s="64">
        <f t="shared" si="13"/>
        <v>0</v>
      </c>
      <c r="AH134" s="64">
        <f>SUM($AG$6:AG134)</f>
        <v>2.25</v>
      </c>
      <c r="AI134" s="64">
        <f>$AH$4-$AH$6:AH134</f>
        <v>45</v>
      </c>
      <c r="AK134" s="19"/>
      <c r="AL134" s="20"/>
      <c r="AM134" s="21"/>
      <c r="AO134" s="64">
        <f t="shared" si="14"/>
        <v>0</v>
      </c>
      <c r="AP134" s="64">
        <f>SUM($AO$6:AO134)</f>
        <v>2.75</v>
      </c>
      <c r="AQ134" s="64">
        <f>$AP$4-$AP$6:AP134</f>
        <v>42</v>
      </c>
      <c r="AS134" s="19"/>
      <c r="AT134" s="20"/>
      <c r="AU134" s="21"/>
      <c r="AW134" s="64">
        <f t="shared" si="15"/>
        <v>0</v>
      </c>
      <c r="AX134" s="64">
        <f>SUM($AW$6:AW134)</f>
        <v>5.75</v>
      </c>
      <c r="AY134" s="64">
        <f>$AX$4-$AX$6:AX134</f>
        <v>51.75</v>
      </c>
      <c r="BA134" s="19"/>
      <c r="BB134" s="20"/>
      <c r="BC134" s="21"/>
      <c r="BE134" s="64">
        <f t="shared" si="16"/>
        <v>0</v>
      </c>
      <c r="BF134" s="64">
        <f>SUM($BE$6:BE134)</f>
        <v>0.25</v>
      </c>
      <c r="BG134" s="64">
        <f>$BF$4-$BF$6:BF134</f>
        <v>30.5</v>
      </c>
      <c r="BI134" s="19"/>
      <c r="BJ134" s="20"/>
      <c r="BK134" s="21"/>
      <c r="BM134" s="64">
        <f t="shared" si="17"/>
        <v>0</v>
      </c>
      <c r="BN134" s="64">
        <f>SUM($BM$6:BM134)</f>
        <v>1</v>
      </c>
      <c r="BO134" s="64">
        <f>$BN$4-$BN$6:BN134</f>
        <v>24.5</v>
      </c>
      <c r="BQ134" s="19"/>
      <c r="BR134" s="20"/>
      <c r="BS134" s="21"/>
      <c r="BU134" s="64">
        <f t="shared" si="18"/>
        <v>0</v>
      </c>
      <c r="BV134" s="64">
        <f>SUM($BU$6:BU134)</f>
        <v>0.5</v>
      </c>
      <c r="BW134" s="64">
        <f>$BV$4-$BV$6:BV134</f>
        <v>22.25</v>
      </c>
      <c r="BY134" s="19"/>
      <c r="BZ134" s="20"/>
      <c r="CA134" s="21"/>
      <c r="CC134" s="64">
        <f t="shared" si="19"/>
        <v>0</v>
      </c>
      <c r="CD134" s="64">
        <f>SUM($CC$6:CC134)</f>
        <v>0</v>
      </c>
      <c r="CE134" s="64">
        <f>$CD$4-$CD$6:CD134</f>
        <v>14</v>
      </c>
      <c r="CG134" s="19"/>
      <c r="CH134" s="20"/>
      <c r="CI134" s="21"/>
      <c r="CK134" s="64"/>
      <c r="CL134" s="64"/>
      <c r="CM134" s="64"/>
      <c r="CO134" s="19"/>
      <c r="CP134" s="20"/>
      <c r="CQ134" s="21"/>
      <c r="CS134" s="64"/>
      <c r="CT134" s="64"/>
      <c r="CU134" s="64"/>
      <c r="CW134" s="19"/>
      <c r="CX134" s="20"/>
      <c r="CY134" s="21"/>
      <c r="DA134" s="64"/>
      <c r="DB134" s="64"/>
      <c r="DC134" s="64"/>
      <c r="DE134" s="19"/>
      <c r="DF134" s="20"/>
      <c r="DG134" s="21"/>
      <c r="DI134" s="64"/>
      <c r="DJ134" s="64"/>
      <c r="DK134" s="64"/>
      <c r="DM134" s="19"/>
      <c r="DN134" s="20"/>
      <c r="DO134" s="21"/>
      <c r="DQ134" s="64"/>
      <c r="DR134" s="64"/>
      <c r="DS134" s="64"/>
      <c r="DU134" s="19"/>
      <c r="DV134" s="20"/>
      <c r="DW134" s="21"/>
      <c r="DY134" s="64"/>
      <c r="DZ134" s="64"/>
      <c r="EA134" s="64"/>
      <c r="EC134" s="19"/>
      <c r="ED134" s="20"/>
      <c r="EE134" s="21"/>
      <c r="EG134" s="64"/>
      <c r="EH134" s="64"/>
      <c r="EI134" s="64"/>
      <c r="EK134" s="19"/>
      <c r="EL134" s="20"/>
      <c r="EM134" s="21"/>
      <c r="EO134" s="64"/>
      <c r="EP134" s="64"/>
      <c r="EQ134" s="64"/>
    </row>
    <row r="135" spans="2:147" ht="15" thickTop="1" thickBot="1" x14ac:dyDescent="0.3">
      <c r="B135" s="88"/>
      <c r="C135" s="14">
        <v>43959</v>
      </c>
      <c r="E135" s="19"/>
      <c r="F135" s="20"/>
      <c r="G135" s="21"/>
      <c r="I135" s="64">
        <f t="shared" si="10"/>
        <v>0</v>
      </c>
      <c r="J135" s="64">
        <f>SUM($I$6:I135)</f>
        <v>3.5</v>
      </c>
      <c r="K135" s="64">
        <f>$J$4-$J$6:J135</f>
        <v>115.75</v>
      </c>
      <c r="M135" s="19"/>
      <c r="N135" s="20"/>
      <c r="O135" s="21"/>
      <c r="Q135" s="64">
        <f t="shared" si="11"/>
        <v>0</v>
      </c>
      <c r="R135" s="64">
        <f>SUM($Q$6:Q135)</f>
        <v>1.75</v>
      </c>
      <c r="S135" s="64">
        <f>$R$4-$R$6:R135</f>
        <v>88.75</v>
      </c>
      <c r="U135" s="19"/>
      <c r="V135" s="20"/>
      <c r="W135" s="21"/>
      <c r="Y135" s="64">
        <f t="shared" si="12"/>
        <v>0</v>
      </c>
      <c r="Z135" s="64">
        <f>SUM(Y$7:$Y134)</f>
        <v>7</v>
      </c>
      <c r="AA135" s="64">
        <f>$Z$4-$Z$6:Z135</f>
        <v>58.25</v>
      </c>
      <c r="AC135" s="19"/>
      <c r="AD135" s="20"/>
      <c r="AE135" s="21"/>
      <c r="AG135" s="64">
        <f t="shared" si="13"/>
        <v>0</v>
      </c>
      <c r="AH135" s="64">
        <f>SUM($AG$6:AG135)</f>
        <v>2.25</v>
      </c>
      <c r="AI135" s="64">
        <f>$AH$4-$AH$6:AH135</f>
        <v>45</v>
      </c>
      <c r="AK135" s="19"/>
      <c r="AL135" s="20"/>
      <c r="AM135" s="21"/>
      <c r="AO135" s="64">
        <f t="shared" si="14"/>
        <v>0</v>
      </c>
      <c r="AP135" s="64">
        <f>SUM($AO$6:AO135)</f>
        <v>2.75</v>
      </c>
      <c r="AQ135" s="64">
        <f>$AP$4-$AP$6:AP135</f>
        <v>42</v>
      </c>
      <c r="AS135" s="19"/>
      <c r="AT135" s="20"/>
      <c r="AU135" s="21"/>
      <c r="AW135" s="64">
        <f t="shared" si="15"/>
        <v>0</v>
      </c>
      <c r="AX135" s="64">
        <f>SUM($AW$6:AW135)</f>
        <v>5.75</v>
      </c>
      <c r="AY135" s="64">
        <f>$AX$4-$AX$6:AX135</f>
        <v>51.75</v>
      </c>
      <c r="BA135" s="19"/>
      <c r="BB135" s="20"/>
      <c r="BC135" s="21"/>
      <c r="BE135" s="64">
        <f t="shared" si="16"/>
        <v>0</v>
      </c>
      <c r="BF135" s="64">
        <f>SUM($BE$6:BE135)</f>
        <v>0.25</v>
      </c>
      <c r="BG135" s="64">
        <f>$BF$4-$BF$6:BF135</f>
        <v>30.5</v>
      </c>
      <c r="BI135" s="19"/>
      <c r="BJ135" s="20"/>
      <c r="BK135" s="21"/>
      <c r="BM135" s="64">
        <f t="shared" si="17"/>
        <v>0</v>
      </c>
      <c r="BN135" s="64">
        <f>SUM($BM$6:BM135)</f>
        <v>1</v>
      </c>
      <c r="BO135" s="64">
        <f>$BN$4-$BN$6:BN135</f>
        <v>24.5</v>
      </c>
      <c r="BQ135" s="19"/>
      <c r="BR135" s="20"/>
      <c r="BS135" s="21"/>
      <c r="BU135" s="64">
        <f t="shared" si="18"/>
        <v>0</v>
      </c>
      <c r="BV135" s="64">
        <f>SUM($BU$6:BU135)</f>
        <v>0.5</v>
      </c>
      <c r="BW135" s="64">
        <f>$BV$4-$BV$6:BV135</f>
        <v>22.25</v>
      </c>
      <c r="BY135" s="19"/>
      <c r="BZ135" s="20"/>
      <c r="CA135" s="21"/>
      <c r="CC135" s="64">
        <f t="shared" si="19"/>
        <v>0</v>
      </c>
      <c r="CD135" s="64">
        <f>SUM($CC$6:CC135)</f>
        <v>0</v>
      </c>
      <c r="CE135" s="64">
        <f>$CD$4-$CD$6:CD135</f>
        <v>14</v>
      </c>
      <c r="CG135" s="19"/>
      <c r="CH135" s="20"/>
      <c r="CI135" s="21"/>
      <c r="CK135" s="64"/>
      <c r="CL135" s="64"/>
      <c r="CM135" s="64"/>
      <c r="CO135" s="19"/>
      <c r="CP135" s="20"/>
      <c r="CQ135" s="21"/>
      <c r="CS135" s="64"/>
      <c r="CT135" s="64"/>
      <c r="CU135" s="64"/>
      <c r="CW135" s="19"/>
      <c r="CX135" s="20"/>
      <c r="CY135" s="21"/>
      <c r="DA135" s="64"/>
      <c r="DB135" s="64"/>
      <c r="DC135" s="64"/>
      <c r="DE135" s="19"/>
      <c r="DF135" s="20"/>
      <c r="DG135" s="21"/>
      <c r="DI135" s="64"/>
      <c r="DJ135" s="64"/>
      <c r="DK135" s="64"/>
      <c r="DM135" s="19"/>
      <c r="DN135" s="20"/>
      <c r="DO135" s="21"/>
      <c r="DQ135" s="64"/>
      <c r="DR135" s="64"/>
      <c r="DS135" s="64"/>
      <c r="DU135" s="19"/>
      <c r="DV135" s="20"/>
      <c r="DW135" s="21"/>
      <c r="DY135" s="64"/>
      <c r="DZ135" s="64"/>
      <c r="EA135" s="64"/>
      <c r="EC135" s="19"/>
      <c r="ED135" s="20"/>
      <c r="EE135" s="21"/>
      <c r="EG135" s="64"/>
      <c r="EH135" s="64"/>
      <c r="EI135" s="64"/>
      <c r="EK135" s="19"/>
      <c r="EL135" s="20"/>
      <c r="EM135" s="21"/>
      <c r="EO135" s="64"/>
      <c r="EP135" s="64"/>
      <c r="EQ135" s="64"/>
    </row>
    <row r="136" spans="2:147" ht="15" thickTop="1" thickBot="1" x14ac:dyDescent="0.3">
      <c r="B136" s="88"/>
      <c r="C136" s="14">
        <v>43960</v>
      </c>
      <c r="E136" s="19"/>
      <c r="F136" s="20"/>
      <c r="G136" s="21"/>
      <c r="I136" s="64">
        <f t="shared" ref="I136:I199" si="20">SUM(E136:G136)</f>
        <v>0</v>
      </c>
      <c r="J136" s="64">
        <f>SUM($I$6:I136)</f>
        <v>3.5</v>
      </c>
      <c r="K136" s="64">
        <f>$J$4-$J$6:J136</f>
        <v>115.75</v>
      </c>
      <c r="M136" s="19"/>
      <c r="N136" s="20"/>
      <c r="O136" s="21"/>
      <c r="Q136" s="64">
        <f t="shared" ref="Q136:Q199" si="21">SUM(M136:O136)</f>
        <v>0</v>
      </c>
      <c r="R136" s="64">
        <f>SUM($Q$6:Q136)</f>
        <v>1.75</v>
      </c>
      <c r="S136" s="64">
        <f>$R$4-$R$6:R136</f>
        <v>88.75</v>
      </c>
      <c r="U136" s="19"/>
      <c r="V136" s="20"/>
      <c r="W136" s="21"/>
      <c r="Y136" s="64">
        <f t="shared" ref="Y136:Y199" si="22">SUM(U136:W136)</f>
        <v>0</v>
      </c>
      <c r="Z136" s="64">
        <f>SUM(Y$7:$Y135)</f>
        <v>7</v>
      </c>
      <c r="AA136" s="64">
        <f>$Z$4-$Z$6:Z136</f>
        <v>58.25</v>
      </c>
      <c r="AC136" s="19"/>
      <c r="AD136" s="20"/>
      <c r="AE136" s="21"/>
      <c r="AG136" s="64">
        <f t="shared" ref="AG136:AG199" si="23">SUM(AC136:AE136)</f>
        <v>0</v>
      </c>
      <c r="AH136" s="64">
        <f>SUM($AG$6:AG136)</f>
        <v>2.25</v>
      </c>
      <c r="AI136" s="64">
        <f>$AH$4-$AH$6:AH136</f>
        <v>45</v>
      </c>
      <c r="AK136" s="19"/>
      <c r="AL136" s="20"/>
      <c r="AM136" s="21"/>
      <c r="AO136" s="64">
        <f t="shared" ref="AO136:AO199" si="24">SUM(AK136:AM136)</f>
        <v>0</v>
      </c>
      <c r="AP136" s="64">
        <f>SUM($AO$6:AO136)</f>
        <v>2.75</v>
      </c>
      <c r="AQ136" s="64">
        <f>$AP$4-$AP$6:AP136</f>
        <v>42</v>
      </c>
      <c r="AS136" s="19"/>
      <c r="AT136" s="20"/>
      <c r="AU136" s="21"/>
      <c r="AW136" s="64">
        <f t="shared" ref="AW136:AW199" si="25">SUM(AS136:AU136)</f>
        <v>0</v>
      </c>
      <c r="AX136" s="64">
        <f>SUM($AW$6:AW136)</f>
        <v>5.75</v>
      </c>
      <c r="AY136" s="64">
        <f>$AX$4-$AX$6:AX136</f>
        <v>51.75</v>
      </c>
      <c r="BA136" s="19"/>
      <c r="BB136" s="20"/>
      <c r="BC136" s="21"/>
      <c r="BE136" s="64">
        <f t="shared" ref="BE136:BE199" si="26">SUM(BA136:BC136)</f>
        <v>0</v>
      </c>
      <c r="BF136" s="64">
        <f>SUM($BE$6:BE136)</f>
        <v>0.25</v>
      </c>
      <c r="BG136" s="64">
        <f>$BF$4-$BF$6:BF136</f>
        <v>30.5</v>
      </c>
      <c r="BI136" s="19"/>
      <c r="BJ136" s="20"/>
      <c r="BK136" s="21"/>
      <c r="BM136" s="64">
        <f t="shared" ref="BM136:BM199" si="27">SUM(BI136:BK136)</f>
        <v>0</v>
      </c>
      <c r="BN136" s="64">
        <f>SUM($BM$6:BM136)</f>
        <v>1</v>
      </c>
      <c r="BO136" s="64">
        <f>$BN$4-$BN$6:BN136</f>
        <v>24.5</v>
      </c>
      <c r="BQ136" s="19"/>
      <c r="BR136" s="20"/>
      <c r="BS136" s="21"/>
      <c r="BU136" s="64">
        <f t="shared" ref="BU136:BU199" si="28">SUM(BQ136:BS136)</f>
        <v>0</v>
      </c>
      <c r="BV136" s="64">
        <f>SUM($BU$6:BU136)</f>
        <v>0.5</v>
      </c>
      <c r="BW136" s="64">
        <f>$BV$4-$BV$6:BV136</f>
        <v>22.25</v>
      </c>
      <c r="BY136" s="19"/>
      <c r="BZ136" s="20"/>
      <c r="CA136" s="21"/>
      <c r="CC136" s="64">
        <f t="shared" ref="CC136:CC199" si="29">SUM(BY136:CA136)</f>
        <v>0</v>
      </c>
      <c r="CD136" s="64">
        <f>SUM($CC$6:CC136)</f>
        <v>0</v>
      </c>
      <c r="CE136" s="64">
        <f>$CD$4-$CD$6:CD136</f>
        <v>14</v>
      </c>
      <c r="CG136" s="19"/>
      <c r="CH136" s="20"/>
      <c r="CI136" s="21"/>
      <c r="CK136" s="64"/>
      <c r="CL136" s="64"/>
      <c r="CM136" s="64"/>
      <c r="CO136" s="19"/>
      <c r="CP136" s="20"/>
      <c r="CQ136" s="21"/>
      <c r="CS136" s="64"/>
      <c r="CT136" s="64"/>
      <c r="CU136" s="64"/>
      <c r="CW136" s="19"/>
      <c r="CX136" s="20"/>
      <c r="CY136" s="21"/>
      <c r="DA136" s="64"/>
      <c r="DB136" s="64"/>
      <c r="DC136" s="64"/>
      <c r="DE136" s="19"/>
      <c r="DF136" s="20"/>
      <c r="DG136" s="21"/>
      <c r="DI136" s="64"/>
      <c r="DJ136" s="64"/>
      <c r="DK136" s="64"/>
      <c r="DM136" s="19"/>
      <c r="DN136" s="20"/>
      <c r="DO136" s="21"/>
      <c r="DQ136" s="64"/>
      <c r="DR136" s="64"/>
      <c r="DS136" s="64"/>
      <c r="DU136" s="19"/>
      <c r="DV136" s="20"/>
      <c r="DW136" s="21"/>
      <c r="DY136" s="64"/>
      <c r="DZ136" s="64"/>
      <c r="EA136" s="64"/>
      <c r="EC136" s="19"/>
      <c r="ED136" s="20"/>
      <c r="EE136" s="21"/>
      <c r="EG136" s="64"/>
      <c r="EH136" s="64"/>
      <c r="EI136" s="64"/>
      <c r="EK136" s="19"/>
      <c r="EL136" s="20"/>
      <c r="EM136" s="21"/>
      <c r="EO136" s="64"/>
      <c r="EP136" s="64"/>
      <c r="EQ136" s="64"/>
    </row>
    <row r="137" spans="2:147" ht="15" thickTop="1" thickBot="1" x14ac:dyDescent="0.3">
      <c r="B137" s="88"/>
      <c r="C137" s="14">
        <v>43961</v>
      </c>
      <c r="E137" s="19"/>
      <c r="F137" s="20"/>
      <c r="G137" s="21"/>
      <c r="I137" s="64">
        <f t="shared" si="20"/>
        <v>0</v>
      </c>
      <c r="J137" s="64">
        <f>SUM($I$6:I137)</f>
        <v>3.5</v>
      </c>
      <c r="K137" s="64">
        <f>$J$4-$J$6:J137</f>
        <v>115.75</v>
      </c>
      <c r="M137" s="19"/>
      <c r="N137" s="20"/>
      <c r="O137" s="21"/>
      <c r="Q137" s="64">
        <f t="shared" si="21"/>
        <v>0</v>
      </c>
      <c r="R137" s="64">
        <f>SUM($Q$6:Q137)</f>
        <v>1.75</v>
      </c>
      <c r="S137" s="64">
        <f>$R$4-$R$6:R137</f>
        <v>88.75</v>
      </c>
      <c r="U137" s="19"/>
      <c r="V137" s="20"/>
      <c r="W137" s="21"/>
      <c r="Y137" s="64">
        <f t="shared" si="22"/>
        <v>0</v>
      </c>
      <c r="Z137" s="64">
        <f>SUM(Y$7:$Y136)</f>
        <v>7</v>
      </c>
      <c r="AA137" s="64">
        <f>$Z$4-$Z$6:Z137</f>
        <v>58.25</v>
      </c>
      <c r="AC137" s="19"/>
      <c r="AD137" s="20"/>
      <c r="AE137" s="21"/>
      <c r="AG137" s="64">
        <f t="shared" si="23"/>
        <v>0</v>
      </c>
      <c r="AH137" s="64">
        <f>SUM($AG$6:AG137)</f>
        <v>2.25</v>
      </c>
      <c r="AI137" s="64">
        <f>$AH$4-$AH$6:AH137</f>
        <v>45</v>
      </c>
      <c r="AK137" s="19"/>
      <c r="AL137" s="20"/>
      <c r="AM137" s="21"/>
      <c r="AO137" s="64">
        <f t="shared" si="24"/>
        <v>0</v>
      </c>
      <c r="AP137" s="64">
        <f>SUM($AO$6:AO137)</f>
        <v>2.75</v>
      </c>
      <c r="AQ137" s="64">
        <f>$AP$4-$AP$6:AP137</f>
        <v>42</v>
      </c>
      <c r="AS137" s="19"/>
      <c r="AT137" s="20"/>
      <c r="AU137" s="21"/>
      <c r="AW137" s="64">
        <f t="shared" si="25"/>
        <v>0</v>
      </c>
      <c r="AX137" s="64">
        <f>SUM($AW$6:AW137)</f>
        <v>5.75</v>
      </c>
      <c r="AY137" s="64">
        <f>$AX$4-$AX$6:AX137</f>
        <v>51.75</v>
      </c>
      <c r="BA137" s="19"/>
      <c r="BB137" s="20"/>
      <c r="BC137" s="21"/>
      <c r="BE137" s="64">
        <f t="shared" si="26"/>
        <v>0</v>
      </c>
      <c r="BF137" s="64">
        <f>SUM($BE$6:BE137)</f>
        <v>0.25</v>
      </c>
      <c r="BG137" s="64">
        <f>$BF$4-$BF$6:BF137</f>
        <v>30.5</v>
      </c>
      <c r="BI137" s="19"/>
      <c r="BJ137" s="20"/>
      <c r="BK137" s="21"/>
      <c r="BM137" s="64">
        <f t="shared" si="27"/>
        <v>0</v>
      </c>
      <c r="BN137" s="64">
        <f>SUM($BM$6:BM137)</f>
        <v>1</v>
      </c>
      <c r="BO137" s="64">
        <f>$BN$4-$BN$6:BN137</f>
        <v>24.5</v>
      </c>
      <c r="BQ137" s="19"/>
      <c r="BR137" s="20"/>
      <c r="BS137" s="21"/>
      <c r="BU137" s="64">
        <f t="shared" si="28"/>
        <v>0</v>
      </c>
      <c r="BV137" s="64">
        <f>SUM($BU$6:BU137)</f>
        <v>0.5</v>
      </c>
      <c r="BW137" s="64">
        <f>$BV$4-$BV$6:BV137</f>
        <v>22.25</v>
      </c>
      <c r="BY137" s="19"/>
      <c r="BZ137" s="20"/>
      <c r="CA137" s="21"/>
      <c r="CC137" s="64">
        <f t="shared" si="29"/>
        <v>0</v>
      </c>
      <c r="CD137" s="64">
        <f>SUM($CC$6:CC137)</f>
        <v>0</v>
      </c>
      <c r="CE137" s="64">
        <f>$CD$4-$CD$6:CD137</f>
        <v>14</v>
      </c>
      <c r="CG137" s="19"/>
      <c r="CH137" s="20"/>
      <c r="CI137" s="21"/>
      <c r="CK137" s="64"/>
      <c r="CL137" s="64"/>
      <c r="CM137" s="64"/>
      <c r="CO137" s="19"/>
      <c r="CP137" s="20"/>
      <c r="CQ137" s="21"/>
      <c r="CS137" s="64"/>
      <c r="CT137" s="64"/>
      <c r="CU137" s="64"/>
      <c r="CW137" s="19"/>
      <c r="CX137" s="20"/>
      <c r="CY137" s="21"/>
      <c r="DA137" s="64"/>
      <c r="DB137" s="64"/>
      <c r="DC137" s="64"/>
      <c r="DE137" s="19"/>
      <c r="DF137" s="20"/>
      <c r="DG137" s="21"/>
      <c r="DI137" s="64"/>
      <c r="DJ137" s="64"/>
      <c r="DK137" s="64"/>
      <c r="DM137" s="19"/>
      <c r="DN137" s="20"/>
      <c r="DO137" s="21"/>
      <c r="DQ137" s="64"/>
      <c r="DR137" s="64"/>
      <c r="DS137" s="64"/>
      <c r="DU137" s="19"/>
      <c r="DV137" s="20"/>
      <c r="DW137" s="21"/>
      <c r="DY137" s="64"/>
      <c r="DZ137" s="64"/>
      <c r="EA137" s="64"/>
      <c r="EC137" s="19"/>
      <c r="ED137" s="20"/>
      <c r="EE137" s="21"/>
      <c r="EG137" s="64"/>
      <c r="EH137" s="64"/>
      <c r="EI137" s="64"/>
      <c r="EK137" s="19"/>
      <c r="EL137" s="20"/>
      <c r="EM137" s="21"/>
      <c r="EO137" s="64"/>
      <c r="EP137" s="64"/>
      <c r="EQ137" s="64"/>
    </row>
    <row r="138" spans="2:147" ht="15" thickTop="1" thickBot="1" x14ac:dyDescent="0.3">
      <c r="B138" s="88"/>
      <c r="C138" s="14">
        <v>43962</v>
      </c>
      <c r="E138" s="19"/>
      <c r="F138" s="20"/>
      <c r="G138" s="21"/>
      <c r="I138" s="64">
        <f t="shared" si="20"/>
        <v>0</v>
      </c>
      <c r="J138" s="64">
        <f>SUM($I$6:I138)</f>
        <v>3.5</v>
      </c>
      <c r="K138" s="64">
        <f>$J$4-$J$6:J138</f>
        <v>115.75</v>
      </c>
      <c r="M138" s="19"/>
      <c r="N138" s="20"/>
      <c r="O138" s="21"/>
      <c r="Q138" s="64">
        <f t="shared" si="21"/>
        <v>0</v>
      </c>
      <c r="R138" s="64">
        <f>SUM($Q$6:Q138)</f>
        <v>1.75</v>
      </c>
      <c r="S138" s="64">
        <f>$R$4-$R$6:R138</f>
        <v>88.75</v>
      </c>
      <c r="U138" s="19"/>
      <c r="V138" s="20"/>
      <c r="W138" s="21"/>
      <c r="Y138" s="64">
        <f t="shared" si="22"/>
        <v>0</v>
      </c>
      <c r="Z138" s="64">
        <f>SUM(Y$7:$Y137)</f>
        <v>7</v>
      </c>
      <c r="AA138" s="64">
        <f>$Z$4-$Z$6:Z138</f>
        <v>58.25</v>
      </c>
      <c r="AC138" s="19"/>
      <c r="AD138" s="20"/>
      <c r="AE138" s="21"/>
      <c r="AG138" s="64">
        <f t="shared" si="23"/>
        <v>0</v>
      </c>
      <c r="AH138" s="64">
        <f>SUM($AG$6:AG138)</f>
        <v>2.25</v>
      </c>
      <c r="AI138" s="64">
        <f>$AH$4-$AH$6:AH138</f>
        <v>45</v>
      </c>
      <c r="AK138" s="19"/>
      <c r="AL138" s="20"/>
      <c r="AM138" s="21"/>
      <c r="AO138" s="64">
        <f t="shared" si="24"/>
        <v>0</v>
      </c>
      <c r="AP138" s="64">
        <f>SUM($AO$6:AO138)</f>
        <v>2.75</v>
      </c>
      <c r="AQ138" s="64">
        <f>$AP$4-$AP$6:AP138</f>
        <v>42</v>
      </c>
      <c r="AS138" s="19"/>
      <c r="AT138" s="20"/>
      <c r="AU138" s="21"/>
      <c r="AW138" s="64">
        <f t="shared" si="25"/>
        <v>0</v>
      </c>
      <c r="AX138" s="64">
        <f>SUM($AW$6:AW138)</f>
        <v>5.75</v>
      </c>
      <c r="AY138" s="64">
        <f>$AX$4-$AX$6:AX138</f>
        <v>51.75</v>
      </c>
      <c r="BA138" s="19"/>
      <c r="BB138" s="20"/>
      <c r="BC138" s="21"/>
      <c r="BE138" s="64">
        <f t="shared" si="26"/>
        <v>0</v>
      </c>
      <c r="BF138" s="64">
        <f>SUM($BE$6:BE138)</f>
        <v>0.25</v>
      </c>
      <c r="BG138" s="64">
        <f>$BF$4-$BF$6:BF138</f>
        <v>30.5</v>
      </c>
      <c r="BI138" s="19"/>
      <c r="BJ138" s="20"/>
      <c r="BK138" s="21"/>
      <c r="BM138" s="64">
        <f t="shared" si="27"/>
        <v>0</v>
      </c>
      <c r="BN138" s="64">
        <f>SUM($BM$6:BM138)</f>
        <v>1</v>
      </c>
      <c r="BO138" s="64">
        <f>$BN$4-$BN$6:BN138</f>
        <v>24.5</v>
      </c>
      <c r="BQ138" s="19"/>
      <c r="BR138" s="20"/>
      <c r="BS138" s="21"/>
      <c r="BU138" s="64">
        <f t="shared" si="28"/>
        <v>0</v>
      </c>
      <c r="BV138" s="64">
        <f>SUM($BU$6:BU138)</f>
        <v>0.5</v>
      </c>
      <c r="BW138" s="64">
        <f>$BV$4-$BV$6:BV138</f>
        <v>22.25</v>
      </c>
      <c r="BY138" s="19"/>
      <c r="BZ138" s="20"/>
      <c r="CA138" s="21"/>
      <c r="CC138" s="64">
        <f t="shared" si="29"/>
        <v>0</v>
      </c>
      <c r="CD138" s="64">
        <f>SUM($CC$6:CC138)</f>
        <v>0</v>
      </c>
      <c r="CE138" s="64">
        <f>$CD$4-$CD$6:CD138</f>
        <v>14</v>
      </c>
      <c r="CG138" s="19"/>
      <c r="CH138" s="20"/>
      <c r="CI138" s="21"/>
      <c r="CK138" s="64"/>
      <c r="CL138" s="64"/>
      <c r="CM138" s="64"/>
      <c r="CO138" s="19"/>
      <c r="CP138" s="20"/>
      <c r="CQ138" s="21"/>
      <c r="CS138" s="64"/>
      <c r="CT138" s="64"/>
      <c r="CU138" s="64"/>
      <c r="CW138" s="19"/>
      <c r="CX138" s="20"/>
      <c r="CY138" s="21"/>
      <c r="DA138" s="64"/>
      <c r="DB138" s="64"/>
      <c r="DC138" s="64"/>
      <c r="DE138" s="19"/>
      <c r="DF138" s="20"/>
      <c r="DG138" s="21"/>
      <c r="DI138" s="64"/>
      <c r="DJ138" s="64"/>
      <c r="DK138" s="64"/>
      <c r="DM138" s="19"/>
      <c r="DN138" s="20"/>
      <c r="DO138" s="21"/>
      <c r="DQ138" s="64"/>
      <c r="DR138" s="64"/>
      <c r="DS138" s="64"/>
      <c r="DU138" s="19"/>
      <c r="DV138" s="20"/>
      <c r="DW138" s="21"/>
      <c r="DY138" s="64"/>
      <c r="DZ138" s="64"/>
      <c r="EA138" s="64"/>
      <c r="EC138" s="19"/>
      <c r="ED138" s="20"/>
      <c r="EE138" s="21"/>
      <c r="EG138" s="64"/>
      <c r="EH138" s="64"/>
      <c r="EI138" s="64"/>
      <c r="EK138" s="19"/>
      <c r="EL138" s="20"/>
      <c r="EM138" s="21"/>
      <c r="EO138" s="64"/>
      <c r="EP138" s="64"/>
      <c r="EQ138" s="64"/>
    </row>
    <row r="139" spans="2:147" ht="15" thickTop="1" thickBot="1" x14ac:dyDescent="0.3">
      <c r="B139" s="88"/>
      <c r="C139" s="14">
        <v>43963</v>
      </c>
      <c r="E139" s="19"/>
      <c r="F139" s="20"/>
      <c r="G139" s="21"/>
      <c r="I139" s="64">
        <f t="shared" si="20"/>
        <v>0</v>
      </c>
      <c r="J139" s="64">
        <f>SUM($I$6:I139)</f>
        <v>3.5</v>
      </c>
      <c r="K139" s="64">
        <f>$J$4-$J$6:J139</f>
        <v>115.75</v>
      </c>
      <c r="M139" s="19"/>
      <c r="N139" s="20"/>
      <c r="O139" s="21"/>
      <c r="Q139" s="64">
        <f t="shared" si="21"/>
        <v>0</v>
      </c>
      <c r="R139" s="64">
        <f>SUM($Q$6:Q139)</f>
        <v>1.75</v>
      </c>
      <c r="S139" s="64">
        <f>$R$4-$R$6:R139</f>
        <v>88.75</v>
      </c>
      <c r="U139" s="19"/>
      <c r="V139" s="20"/>
      <c r="W139" s="21"/>
      <c r="Y139" s="64">
        <f t="shared" si="22"/>
        <v>0</v>
      </c>
      <c r="Z139" s="64">
        <f>SUM(Y$7:$Y138)</f>
        <v>7</v>
      </c>
      <c r="AA139" s="64">
        <f>$Z$4-$Z$6:Z139</f>
        <v>58.25</v>
      </c>
      <c r="AC139" s="19"/>
      <c r="AD139" s="20"/>
      <c r="AE139" s="21"/>
      <c r="AG139" s="64">
        <f t="shared" si="23"/>
        <v>0</v>
      </c>
      <c r="AH139" s="64">
        <f>SUM($AG$6:AG139)</f>
        <v>2.25</v>
      </c>
      <c r="AI139" s="64">
        <f>$AH$4-$AH$6:AH139</f>
        <v>45</v>
      </c>
      <c r="AK139" s="19"/>
      <c r="AL139" s="20"/>
      <c r="AM139" s="21"/>
      <c r="AO139" s="64">
        <f t="shared" si="24"/>
        <v>0</v>
      </c>
      <c r="AP139" s="64">
        <f>SUM($AO$6:AO139)</f>
        <v>2.75</v>
      </c>
      <c r="AQ139" s="64">
        <f>$AP$4-$AP$6:AP139</f>
        <v>42</v>
      </c>
      <c r="AS139" s="19"/>
      <c r="AT139" s="20"/>
      <c r="AU139" s="21"/>
      <c r="AW139" s="64">
        <f t="shared" si="25"/>
        <v>0</v>
      </c>
      <c r="AX139" s="64">
        <f>SUM($AW$6:AW139)</f>
        <v>5.75</v>
      </c>
      <c r="AY139" s="64">
        <f>$AX$4-$AX$6:AX139</f>
        <v>51.75</v>
      </c>
      <c r="BA139" s="19"/>
      <c r="BB139" s="20"/>
      <c r="BC139" s="21"/>
      <c r="BE139" s="64">
        <f t="shared" si="26"/>
        <v>0</v>
      </c>
      <c r="BF139" s="64">
        <f>SUM($BE$6:BE139)</f>
        <v>0.25</v>
      </c>
      <c r="BG139" s="64">
        <f>$BF$4-$BF$6:BF139</f>
        <v>30.5</v>
      </c>
      <c r="BI139" s="19"/>
      <c r="BJ139" s="20"/>
      <c r="BK139" s="21"/>
      <c r="BM139" s="64">
        <f t="shared" si="27"/>
        <v>0</v>
      </c>
      <c r="BN139" s="64">
        <f>SUM($BM$6:BM139)</f>
        <v>1</v>
      </c>
      <c r="BO139" s="64">
        <f>$BN$4-$BN$6:BN139</f>
        <v>24.5</v>
      </c>
      <c r="BQ139" s="19"/>
      <c r="BR139" s="20"/>
      <c r="BS139" s="21"/>
      <c r="BU139" s="64">
        <f t="shared" si="28"/>
        <v>0</v>
      </c>
      <c r="BV139" s="64">
        <f>SUM($BU$6:BU139)</f>
        <v>0.5</v>
      </c>
      <c r="BW139" s="64">
        <f>$BV$4-$BV$6:BV139</f>
        <v>22.25</v>
      </c>
      <c r="BY139" s="19"/>
      <c r="BZ139" s="20"/>
      <c r="CA139" s="21"/>
      <c r="CC139" s="64">
        <f t="shared" si="29"/>
        <v>0</v>
      </c>
      <c r="CD139" s="64">
        <f>SUM($CC$6:CC139)</f>
        <v>0</v>
      </c>
      <c r="CE139" s="64">
        <f>$CD$4-$CD$6:CD139</f>
        <v>14</v>
      </c>
      <c r="CG139" s="19"/>
      <c r="CH139" s="20"/>
      <c r="CI139" s="21"/>
      <c r="CK139" s="64"/>
      <c r="CL139" s="64"/>
      <c r="CM139" s="64"/>
      <c r="CO139" s="19"/>
      <c r="CP139" s="20"/>
      <c r="CQ139" s="21"/>
      <c r="CS139" s="64"/>
      <c r="CT139" s="64"/>
      <c r="CU139" s="64"/>
      <c r="CW139" s="19"/>
      <c r="CX139" s="20"/>
      <c r="CY139" s="21"/>
      <c r="DA139" s="64"/>
      <c r="DB139" s="64"/>
      <c r="DC139" s="64"/>
      <c r="DE139" s="19"/>
      <c r="DF139" s="20"/>
      <c r="DG139" s="21"/>
      <c r="DI139" s="64"/>
      <c r="DJ139" s="64"/>
      <c r="DK139" s="64"/>
      <c r="DM139" s="19"/>
      <c r="DN139" s="20"/>
      <c r="DO139" s="21"/>
      <c r="DQ139" s="64"/>
      <c r="DR139" s="64"/>
      <c r="DS139" s="64"/>
      <c r="DU139" s="19"/>
      <c r="DV139" s="20"/>
      <c r="DW139" s="21"/>
      <c r="DY139" s="64"/>
      <c r="DZ139" s="64"/>
      <c r="EA139" s="64"/>
      <c r="EC139" s="19"/>
      <c r="ED139" s="20"/>
      <c r="EE139" s="21"/>
      <c r="EG139" s="64"/>
      <c r="EH139" s="64"/>
      <c r="EI139" s="64"/>
      <c r="EK139" s="19"/>
      <c r="EL139" s="20"/>
      <c r="EM139" s="21"/>
      <c r="EO139" s="64"/>
      <c r="EP139" s="64"/>
      <c r="EQ139" s="64"/>
    </row>
    <row r="140" spans="2:147" ht="15" thickTop="1" thickBot="1" x14ac:dyDescent="0.3">
      <c r="B140" s="88"/>
      <c r="C140" s="14">
        <v>43964</v>
      </c>
      <c r="E140" s="19"/>
      <c r="F140" s="20"/>
      <c r="G140" s="21"/>
      <c r="I140" s="64">
        <f t="shared" si="20"/>
        <v>0</v>
      </c>
      <c r="J140" s="64">
        <f>SUM($I$6:I140)</f>
        <v>3.5</v>
      </c>
      <c r="K140" s="64">
        <f>$J$4-$J$6:J140</f>
        <v>115.75</v>
      </c>
      <c r="M140" s="19"/>
      <c r="N140" s="20"/>
      <c r="O140" s="21"/>
      <c r="Q140" s="64">
        <f t="shared" si="21"/>
        <v>0</v>
      </c>
      <c r="R140" s="64">
        <f>SUM($Q$6:Q140)</f>
        <v>1.75</v>
      </c>
      <c r="S140" s="64">
        <f>$R$4-$R$6:R140</f>
        <v>88.75</v>
      </c>
      <c r="U140" s="19"/>
      <c r="V140" s="20"/>
      <c r="W140" s="21"/>
      <c r="Y140" s="64">
        <f t="shared" si="22"/>
        <v>0</v>
      </c>
      <c r="Z140" s="64">
        <f>SUM(Y$7:$Y139)</f>
        <v>7</v>
      </c>
      <c r="AA140" s="64">
        <f>$Z$4-$Z$6:Z140</f>
        <v>58.25</v>
      </c>
      <c r="AC140" s="19"/>
      <c r="AD140" s="20"/>
      <c r="AE140" s="21"/>
      <c r="AG140" s="64">
        <f t="shared" si="23"/>
        <v>0</v>
      </c>
      <c r="AH140" s="64">
        <f>SUM($AG$6:AG140)</f>
        <v>2.25</v>
      </c>
      <c r="AI140" s="64">
        <f>$AH$4-$AH$6:AH140</f>
        <v>45</v>
      </c>
      <c r="AK140" s="19"/>
      <c r="AL140" s="20"/>
      <c r="AM140" s="21"/>
      <c r="AO140" s="64">
        <f t="shared" si="24"/>
        <v>0</v>
      </c>
      <c r="AP140" s="64">
        <f>SUM($AO$6:AO140)</f>
        <v>2.75</v>
      </c>
      <c r="AQ140" s="64">
        <f>$AP$4-$AP$6:AP140</f>
        <v>42</v>
      </c>
      <c r="AS140" s="19"/>
      <c r="AT140" s="20">
        <v>0.25</v>
      </c>
      <c r="AU140" s="21"/>
      <c r="AW140" s="64">
        <f t="shared" si="25"/>
        <v>0.25</v>
      </c>
      <c r="AX140" s="64">
        <f>SUM($AW$6:AW140)</f>
        <v>6</v>
      </c>
      <c r="AY140" s="64">
        <f>$AX$4-$AX$6:AX140</f>
        <v>51.5</v>
      </c>
      <c r="BA140" s="19"/>
      <c r="BB140" s="20"/>
      <c r="BC140" s="21"/>
      <c r="BE140" s="64">
        <f t="shared" si="26"/>
        <v>0</v>
      </c>
      <c r="BF140" s="64">
        <f>SUM($BE$6:BE140)</f>
        <v>0.25</v>
      </c>
      <c r="BG140" s="64">
        <f>$BF$4-$BF$6:BF140</f>
        <v>30.5</v>
      </c>
      <c r="BI140" s="19"/>
      <c r="BJ140" s="20"/>
      <c r="BK140" s="21"/>
      <c r="BM140" s="64">
        <f t="shared" si="27"/>
        <v>0</v>
      </c>
      <c r="BN140" s="64">
        <f>SUM($BM$6:BM140)</f>
        <v>1</v>
      </c>
      <c r="BO140" s="64">
        <f>$BN$4-$BN$6:BN140</f>
        <v>24.5</v>
      </c>
      <c r="BQ140" s="19"/>
      <c r="BR140" s="20"/>
      <c r="BS140" s="21"/>
      <c r="BU140" s="64">
        <f t="shared" si="28"/>
        <v>0</v>
      </c>
      <c r="BV140" s="64">
        <f>SUM($BU$6:BU140)</f>
        <v>0.5</v>
      </c>
      <c r="BW140" s="64">
        <f>$BV$4-$BV$6:BV140</f>
        <v>22.25</v>
      </c>
      <c r="BY140" s="19"/>
      <c r="BZ140" s="20"/>
      <c r="CA140" s="21"/>
      <c r="CC140" s="64">
        <f t="shared" si="29"/>
        <v>0</v>
      </c>
      <c r="CD140" s="64">
        <f>SUM($CC$6:CC140)</f>
        <v>0</v>
      </c>
      <c r="CE140" s="64">
        <f>$CD$4-$CD$6:CD140</f>
        <v>14</v>
      </c>
      <c r="CG140" s="19"/>
      <c r="CH140" s="20"/>
      <c r="CI140" s="21"/>
      <c r="CK140" s="64"/>
      <c r="CL140" s="64"/>
      <c r="CM140" s="64"/>
      <c r="CO140" s="19"/>
      <c r="CP140" s="20"/>
      <c r="CQ140" s="21"/>
      <c r="CS140" s="64"/>
      <c r="CT140" s="64"/>
      <c r="CU140" s="64"/>
      <c r="CW140" s="19"/>
      <c r="CX140" s="20"/>
      <c r="CY140" s="21"/>
      <c r="DA140" s="64"/>
      <c r="DB140" s="64"/>
      <c r="DC140" s="64"/>
      <c r="DE140" s="19"/>
      <c r="DF140" s="20"/>
      <c r="DG140" s="21"/>
      <c r="DI140" s="64"/>
      <c r="DJ140" s="64"/>
      <c r="DK140" s="64"/>
      <c r="DM140" s="19"/>
      <c r="DN140" s="20"/>
      <c r="DO140" s="21"/>
      <c r="DQ140" s="64"/>
      <c r="DR140" s="64"/>
      <c r="DS140" s="64"/>
      <c r="DU140" s="19"/>
      <c r="DV140" s="20"/>
      <c r="DW140" s="21"/>
      <c r="DY140" s="64"/>
      <c r="DZ140" s="64"/>
      <c r="EA140" s="64"/>
      <c r="EC140" s="19"/>
      <c r="ED140" s="20"/>
      <c r="EE140" s="21"/>
      <c r="EG140" s="64"/>
      <c r="EH140" s="64"/>
      <c r="EI140" s="64"/>
      <c r="EK140" s="19"/>
      <c r="EL140" s="20"/>
      <c r="EM140" s="21"/>
      <c r="EO140" s="64"/>
      <c r="EP140" s="64"/>
      <c r="EQ140" s="64"/>
    </row>
    <row r="141" spans="2:147" ht="15" thickTop="1" thickBot="1" x14ac:dyDescent="0.3">
      <c r="B141" s="88"/>
      <c r="C141" s="14">
        <v>43965</v>
      </c>
      <c r="E141" s="19"/>
      <c r="F141" s="20"/>
      <c r="G141" s="21"/>
      <c r="I141" s="64">
        <f t="shared" si="20"/>
        <v>0</v>
      </c>
      <c r="J141" s="64">
        <f>SUM($I$6:I141)</f>
        <v>3.5</v>
      </c>
      <c r="K141" s="64">
        <f>$J$4-$J$6:J141</f>
        <v>115.75</v>
      </c>
      <c r="M141" s="19"/>
      <c r="N141" s="20"/>
      <c r="O141" s="21"/>
      <c r="Q141" s="64">
        <f t="shared" si="21"/>
        <v>0</v>
      </c>
      <c r="R141" s="64">
        <f>SUM($Q$6:Q141)</f>
        <v>1.75</v>
      </c>
      <c r="S141" s="64">
        <f>$R$4-$R$6:R141</f>
        <v>88.75</v>
      </c>
      <c r="U141" s="19"/>
      <c r="V141" s="20"/>
      <c r="W141" s="21"/>
      <c r="Y141" s="64">
        <f t="shared" si="22"/>
        <v>0</v>
      </c>
      <c r="Z141" s="64">
        <f>SUM(Y$7:$Y140)</f>
        <v>7</v>
      </c>
      <c r="AA141" s="64">
        <f>$Z$4-$Z$6:Z141</f>
        <v>58.25</v>
      </c>
      <c r="AC141" s="19"/>
      <c r="AD141" s="20"/>
      <c r="AE141" s="21"/>
      <c r="AG141" s="64">
        <f t="shared" si="23"/>
        <v>0</v>
      </c>
      <c r="AH141" s="64">
        <f>SUM($AG$6:AG141)</f>
        <v>2.25</v>
      </c>
      <c r="AI141" s="64">
        <f>$AH$4-$AH$6:AH141</f>
        <v>45</v>
      </c>
      <c r="AK141" s="19"/>
      <c r="AL141" s="20"/>
      <c r="AM141" s="21"/>
      <c r="AO141" s="64">
        <f t="shared" si="24"/>
        <v>0</v>
      </c>
      <c r="AP141" s="64">
        <f>SUM($AO$6:AO141)</f>
        <v>2.75</v>
      </c>
      <c r="AQ141" s="64">
        <f>$AP$4-$AP$6:AP141</f>
        <v>42</v>
      </c>
      <c r="AS141" s="19"/>
      <c r="AT141" s="20"/>
      <c r="AU141" s="21"/>
      <c r="AW141" s="64">
        <f t="shared" si="25"/>
        <v>0</v>
      </c>
      <c r="AX141" s="64">
        <f>SUM($AW$6:AW141)</f>
        <v>6</v>
      </c>
      <c r="AY141" s="64">
        <f>$AX$4-$AX$6:AX141</f>
        <v>51.5</v>
      </c>
      <c r="BA141" s="19"/>
      <c r="BB141" s="20"/>
      <c r="BC141" s="21"/>
      <c r="BE141" s="64">
        <f t="shared" si="26"/>
        <v>0</v>
      </c>
      <c r="BF141" s="64">
        <f>SUM($BE$6:BE141)</f>
        <v>0.25</v>
      </c>
      <c r="BG141" s="64">
        <f>$BF$4-$BF$6:BF141</f>
        <v>30.5</v>
      </c>
      <c r="BI141" s="19"/>
      <c r="BJ141" s="20"/>
      <c r="BK141" s="21"/>
      <c r="BM141" s="64">
        <f t="shared" si="27"/>
        <v>0</v>
      </c>
      <c r="BN141" s="64">
        <f>SUM($BM$6:BM141)</f>
        <v>1</v>
      </c>
      <c r="BO141" s="64">
        <f>$BN$4-$BN$6:BN141</f>
        <v>24.5</v>
      </c>
      <c r="BQ141" s="19"/>
      <c r="BR141" s="20"/>
      <c r="BS141" s="21"/>
      <c r="BU141" s="64">
        <f t="shared" si="28"/>
        <v>0</v>
      </c>
      <c r="BV141" s="64">
        <f>SUM($BU$6:BU141)</f>
        <v>0.5</v>
      </c>
      <c r="BW141" s="64">
        <f>$BV$4-$BV$6:BV141</f>
        <v>22.25</v>
      </c>
      <c r="BY141" s="19"/>
      <c r="BZ141" s="20"/>
      <c r="CA141" s="21"/>
      <c r="CC141" s="64">
        <f t="shared" si="29"/>
        <v>0</v>
      </c>
      <c r="CD141" s="64">
        <f>SUM($CC$6:CC141)</f>
        <v>0</v>
      </c>
      <c r="CE141" s="64">
        <f>$CD$4-$CD$6:CD141</f>
        <v>14</v>
      </c>
      <c r="CG141" s="19"/>
      <c r="CH141" s="20"/>
      <c r="CI141" s="21"/>
      <c r="CK141" s="64"/>
      <c r="CL141" s="64"/>
      <c r="CM141" s="64"/>
      <c r="CO141" s="19"/>
      <c r="CP141" s="20"/>
      <c r="CQ141" s="21"/>
      <c r="CS141" s="64"/>
      <c r="CT141" s="64"/>
      <c r="CU141" s="64"/>
      <c r="CW141" s="19"/>
      <c r="CX141" s="20"/>
      <c r="CY141" s="21"/>
      <c r="DA141" s="64"/>
      <c r="DB141" s="64"/>
      <c r="DC141" s="64"/>
      <c r="DE141" s="19"/>
      <c r="DF141" s="20"/>
      <c r="DG141" s="21"/>
      <c r="DI141" s="64"/>
      <c r="DJ141" s="64"/>
      <c r="DK141" s="64"/>
      <c r="DM141" s="19"/>
      <c r="DN141" s="20"/>
      <c r="DO141" s="21"/>
      <c r="DQ141" s="64"/>
      <c r="DR141" s="64"/>
      <c r="DS141" s="64"/>
      <c r="DU141" s="19"/>
      <c r="DV141" s="20"/>
      <c r="DW141" s="21"/>
      <c r="DY141" s="64"/>
      <c r="DZ141" s="64"/>
      <c r="EA141" s="64"/>
      <c r="EC141" s="19"/>
      <c r="ED141" s="20"/>
      <c r="EE141" s="21"/>
      <c r="EG141" s="64"/>
      <c r="EH141" s="64"/>
      <c r="EI141" s="64"/>
      <c r="EK141" s="19"/>
      <c r="EL141" s="20"/>
      <c r="EM141" s="21"/>
      <c r="EO141" s="64"/>
      <c r="EP141" s="64"/>
      <c r="EQ141" s="64"/>
    </row>
    <row r="142" spans="2:147" ht="15" thickTop="1" thickBot="1" x14ac:dyDescent="0.3">
      <c r="B142" s="88"/>
      <c r="C142" s="14">
        <v>43966</v>
      </c>
      <c r="E142" s="19"/>
      <c r="F142" s="20"/>
      <c r="G142" s="21"/>
      <c r="I142" s="64">
        <f t="shared" si="20"/>
        <v>0</v>
      </c>
      <c r="J142" s="64">
        <f>SUM($I$6:I142)</f>
        <v>3.5</v>
      </c>
      <c r="K142" s="64">
        <f>$J$4-$J$6:J142</f>
        <v>115.75</v>
      </c>
      <c r="M142" s="19"/>
      <c r="N142" s="20"/>
      <c r="O142" s="21"/>
      <c r="Q142" s="64">
        <f t="shared" si="21"/>
        <v>0</v>
      </c>
      <c r="R142" s="64">
        <f>SUM($Q$6:Q142)</f>
        <v>1.75</v>
      </c>
      <c r="S142" s="64">
        <f>$R$4-$R$6:R142</f>
        <v>88.75</v>
      </c>
      <c r="U142" s="19"/>
      <c r="V142" s="20"/>
      <c r="W142" s="21"/>
      <c r="Y142" s="64">
        <f t="shared" si="22"/>
        <v>0</v>
      </c>
      <c r="Z142" s="64">
        <f>SUM(Y$7:$Y141)</f>
        <v>7</v>
      </c>
      <c r="AA142" s="64">
        <f>$Z$4-$Z$6:Z142</f>
        <v>58.25</v>
      </c>
      <c r="AC142" s="19"/>
      <c r="AD142" s="20"/>
      <c r="AE142" s="21"/>
      <c r="AG142" s="64">
        <f t="shared" si="23"/>
        <v>0</v>
      </c>
      <c r="AH142" s="64">
        <f>SUM($AG$6:AG142)</f>
        <v>2.25</v>
      </c>
      <c r="AI142" s="64">
        <f>$AH$4-$AH$6:AH142</f>
        <v>45</v>
      </c>
      <c r="AK142" s="19"/>
      <c r="AL142" s="20"/>
      <c r="AM142" s="21"/>
      <c r="AO142" s="64">
        <f t="shared" si="24"/>
        <v>0</v>
      </c>
      <c r="AP142" s="64">
        <f>SUM($AO$6:AO142)</f>
        <v>2.75</v>
      </c>
      <c r="AQ142" s="64">
        <f>$AP$4-$AP$6:AP142</f>
        <v>42</v>
      </c>
      <c r="AS142" s="19"/>
      <c r="AT142" s="20"/>
      <c r="AU142" s="21"/>
      <c r="AW142" s="64">
        <f t="shared" si="25"/>
        <v>0</v>
      </c>
      <c r="AX142" s="64">
        <f>SUM($AW$6:AW142)</f>
        <v>6</v>
      </c>
      <c r="AY142" s="64">
        <f>$AX$4-$AX$6:AX142</f>
        <v>51.5</v>
      </c>
      <c r="BA142" s="19"/>
      <c r="BB142" s="20"/>
      <c r="BC142" s="21"/>
      <c r="BE142" s="64">
        <f t="shared" si="26"/>
        <v>0</v>
      </c>
      <c r="BF142" s="64">
        <f>SUM($BE$6:BE142)</f>
        <v>0.25</v>
      </c>
      <c r="BG142" s="64">
        <f>$BF$4-$BF$6:BF142</f>
        <v>30.5</v>
      </c>
      <c r="BI142" s="19"/>
      <c r="BJ142" s="20"/>
      <c r="BK142" s="21"/>
      <c r="BM142" s="64">
        <f t="shared" si="27"/>
        <v>0</v>
      </c>
      <c r="BN142" s="64">
        <f>SUM($BM$6:BM142)</f>
        <v>1</v>
      </c>
      <c r="BO142" s="64">
        <f>$BN$4-$BN$6:BN142</f>
        <v>24.5</v>
      </c>
      <c r="BQ142" s="19"/>
      <c r="BR142" s="20"/>
      <c r="BS142" s="21"/>
      <c r="BU142" s="64">
        <f t="shared" si="28"/>
        <v>0</v>
      </c>
      <c r="BV142" s="64">
        <f>SUM($BU$6:BU142)</f>
        <v>0.5</v>
      </c>
      <c r="BW142" s="64">
        <f>$BV$4-$BV$6:BV142</f>
        <v>22.25</v>
      </c>
      <c r="BY142" s="19"/>
      <c r="BZ142" s="20"/>
      <c r="CA142" s="21"/>
      <c r="CC142" s="64">
        <f t="shared" si="29"/>
        <v>0</v>
      </c>
      <c r="CD142" s="64">
        <f>SUM($CC$6:CC142)</f>
        <v>0</v>
      </c>
      <c r="CE142" s="64">
        <f>$CD$4-$CD$6:CD142</f>
        <v>14</v>
      </c>
      <c r="CG142" s="19"/>
      <c r="CH142" s="20"/>
      <c r="CI142" s="21"/>
      <c r="CK142" s="64"/>
      <c r="CL142" s="64"/>
      <c r="CM142" s="64"/>
      <c r="CO142" s="19"/>
      <c r="CP142" s="20"/>
      <c r="CQ142" s="21"/>
      <c r="CS142" s="64"/>
      <c r="CT142" s="64"/>
      <c r="CU142" s="64"/>
      <c r="CW142" s="19"/>
      <c r="CX142" s="20"/>
      <c r="CY142" s="21"/>
      <c r="DA142" s="64"/>
      <c r="DB142" s="64"/>
      <c r="DC142" s="64"/>
      <c r="DE142" s="19"/>
      <c r="DF142" s="20"/>
      <c r="DG142" s="21"/>
      <c r="DI142" s="64"/>
      <c r="DJ142" s="64"/>
      <c r="DK142" s="64"/>
      <c r="DM142" s="19"/>
      <c r="DN142" s="20"/>
      <c r="DO142" s="21"/>
      <c r="DQ142" s="64"/>
      <c r="DR142" s="64"/>
      <c r="DS142" s="64"/>
      <c r="DU142" s="19"/>
      <c r="DV142" s="20"/>
      <c r="DW142" s="21"/>
      <c r="DY142" s="64"/>
      <c r="DZ142" s="64"/>
      <c r="EA142" s="64"/>
      <c r="EC142" s="19"/>
      <c r="ED142" s="20"/>
      <c r="EE142" s="21"/>
      <c r="EG142" s="64"/>
      <c r="EH142" s="64"/>
      <c r="EI142" s="64"/>
      <c r="EK142" s="19"/>
      <c r="EL142" s="20"/>
      <c r="EM142" s="21"/>
      <c r="EO142" s="64"/>
      <c r="EP142" s="64"/>
      <c r="EQ142" s="64"/>
    </row>
    <row r="143" spans="2:147" ht="15" thickTop="1" thickBot="1" x14ac:dyDescent="0.3">
      <c r="B143" s="88"/>
      <c r="C143" s="14">
        <v>43967</v>
      </c>
      <c r="E143" s="19"/>
      <c r="F143" s="20"/>
      <c r="G143" s="21"/>
      <c r="I143" s="64">
        <f t="shared" si="20"/>
        <v>0</v>
      </c>
      <c r="J143" s="64">
        <f>SUM($I$6:I143)</f>
        <v>3.5</v>
      </c>
      <c r="K143" s="64">
        <f>$J$4-$J$6:J143</f>
        <v>115.75</v>
      </c>
      <c r="M143" s="19"/>
      <c r="N143" s="20"/>
      <c r="O143" s="21"/>
      <c r="Q143" s="64">
        <f t="shared" si="21"/>
        <v>0</v>
      </c>
      <c r="R143" s="64">
        <f>SUM($Q$6:Q143)</f>
        <v>1.75</v>
      </c>
      <c r="S143" s="64">
        <f>$R$4-$R$6:R143</f>
        <v>88.75</v>
      </c>
      <c r="U143" s="19"/>
      <c r="V143" s="20"/>
      <c r="W143" s="21"/>
      <c r="Y143" s="64">
        <f t="shared" si="22"/>
        <v>0</v>
      </c>
      <c r="Z143" s="64">
        <f>SUM(Y$7:$Y142)</f>
        <v>7</v>
      </c>
      <c r="AA143" s="64">
        <f>$Z$4-$Z$6:Z143</f>
        <v>58.25</v>
      </c>
      <c r="AC143" s="19"/>
      <c r="AD143" s="20"/>
      <c r="AE143" s="21"/>
      <c r="AG143" s="64">
        <f t="shared" si="23"/>
        <v>0</v>
      </c>
      <c r="AH143" s="64">
        <f>SUM($AG$6:AG143)</f>
        <v>2.25</v>
      </c>
      <c r="AI143" s="64">
        <f>$AH$4-$AH$6:AH143</f>
        <v>45</v>
      </c>
      <c r="AK143" s="19"/>
      <c r="AL143" s="20"/>
      <c r="AM143" s="21"/>
      <c r="AO143" s="64">
        <f t="shared" si="24"/>
        <v>0</v>
      </c>
      <c r="AP143" s="64">
        <f>SUM($AO$6:AO143)</f>
        <v>2.75</v>
      </c>
      <c r="AQ143" s="64">
        <f>$AP$4-$AP$6:AP143</f>
        <v>42</v>
      </c>
      <c r="AS143" s="19"/>
      <c r="AT143" s="20"/>
      <c r="AU143" s="21"/>
      <c r="AW143" s="64">
        <f t="shared" si="25"/>
        <v>0</v>
      </c>
      <c r="AX143" s="64">
        <f>SUM($AW$6:AW143)</f>
        <v>6</v>
      </c>
      <c r="AY143" s="64">
        <f>$AX$4-$AX$6:AX143</f>
        <v>51.5</v>
      </c>
      <c r="BA143" s="19"/>
      <c r="BB143" s="20"/>
      <c r="BC143" s="21"/>
      <c r="BE143" s="64">
        <f t="shared" si="26"/>
        <v>0</v>
      </c>
      <c r="BF143" s="64">
        <f>SUM($BE$6:BE143)</f>
        <v>0.25</v>
      </c>
      <c r="BG143" s="64">
        <f>$BF$4-$BF$6:BF143</f>
        <v>30.5</v>
      </c>
      <c r="BI143" s="19"/>
      <c r="BJ143" s="20"/>
      <c r="BK143" s="21"/>
      <c r="BM143" s="64">
        <f t="shared" si="27"/>
        <v>0</v>
      </c>
      <c r="BN143" s="64">
        <f>SUM($BM$6:BM143)</f>
        <v>1</v>
      </c>
      <c r="BO143" s="64">
        <f>$BN$4-$BN$6:BN143</f>
        <v>24.5</v>
      </c>
      <c r="BQ143" s="19"/>
      <c r="BR143" s="20"/>
      <c r="BS143" s="21"/>
      <c r="BU143" s="64">
        <f t="shared" si="28"/>
        <v>0</v>
      </c>
      <c r="BV143" s="64">
        <f>SUM($BU$6:BU143)</f>
        <v>0.5</v>
      </c>
      <c r="BW143" s="64">
        <f>$BV$4-$BV$6:BV143</f>
        <v>22.25</v>
      </c>
      <c r="BY143" s="19"/>
      <c r="BZ143" s="20"/>
      <c r="CA143" s="21"/>
      <c r="CC143" s="64">
        <f t="shared" si="29"/>
        <v>0</v>
      </c>
      <c r="CD143" s="64">
        <f>SUM($CC$6:CC143)</f>
        <v>0</v>
      </c>
      <c r="CE143" s="64">
        <f>$CD$4-$CD$6:CD143</f>
        <v>14</v>
      </c>
      <c r="CG143" s="19"/>
      <c r="CH143" s="20"/>
      <c r="CI143" s="21"/>
      <c r="CK143" s="64"/>
      <c r="CL143" s="64"/>
      <c r="CM143" s="64"/>
      <c r="CO143" s="19"/>
      <c r="CP143" s="20"/>
      <c r="CQ143" s="21"/>
      <c r="CS143" s="64"/>
      <c r="CT143" s="64"/>
      <c r="CU143" s="64"/>
      <c r="CW143" s="19"/>
      <c r="CX143" s="20"/>
      <c r="CY143" s="21"/>
      <c r="DA143" s="64"/>
      <c r="DB143" s="64"/>
      <c r="DC143" s="64"/>
      <c r="DE143" s="19"/>
      <c r="DF143" s="20"/>
      <c r="DG143" s="21"/>
      <c r="DI143" s="64"/>
      <c r="DJ143" s="64"/>
      <c r="DK143" s="64"/>
      <c r="DM143" s="19"/>
      <c r="DN143" s="20"/>
      <c r="DO143" s="21"/>
      <c r="DQ143" s="64"/>
      <c r="DR143" s="64"/>
      <c r="DS143" s="64"/>
      <c r="DU143" s="19"/>
      <c r="DV143" s="20"/>
      <c r="DW143" s="21"/>
      <c r="DY143" s="64"/>
      <c r="DZ143" s="64"/>
      <c r="EA143" s="64"/>
      <c r="EC143" s="19"/>
      <c r="ED143" s="20"/>
      <c r="EE143" s="21"/>
      <c r="EG143" s="64"/>
      <c r="EH143" s="64"/>
      <c r="EI143" s="64"/>
      <c r="EK143" s="19"/>
      <c r="EL143" s="20"/>
      <c r="EM143" s="21"/>
      <c r="EO143" s="64"/>
      <c r="EP143" s="64"/>
      <c r="EQ143" s="64"/>
    </row>
    <row r="144" spans="2:147" ht="15" thickTop="1" thickBot="1" x14ac:dyDescent="0.3">
      <c r="B144" s="88"/>
      <c r="C144" s="14">
        <v>43968</v>
      </c>
      <c r="E144" s="19"/>
      <c r="F144" s="20"/>
      <c r="G144" s="21"/>
      <c r="I144" s="64">
        <f t="shared" si="20"/>
        <v>0</v>
      </c>
      <c r="J144" s="64">
        <f>SUM($I$6:I144)</f>
        <v>3.5</v>
      </c>
      <c r="K144" s="64">
        <f>$J$4-$J$6:J144</f>
        <v>115.75</v>
      </c>
      <c r="M144" s="19"/>
      <c r="N144" s="20"/>
      <c r="O144" s="21"/>
      <c r="Q144" s="64">
        <f t="shared" si="21"/>
        <v>0</v>
      </c>
      <c r="R144" s="64">
        <f>SUM($Q$6:Q144)</f>
        <v>1.75</v>
      </c>
      <c r="S144" s="64">
        <f>$R$4-$R$6:R144</f>
        <v>88.75</v>
      </c>
      <c r="U144" s="19"/>
      <c r="V144" s="20"/>
      <c r="W144" s="21"/>
      <c r="Y144" s="64">
        <f t="shared" si="22"/>
        <v>0</v>
      </c>
      <c r="Z144" s="64">
        <f>SUM(Y$7:$Y143)</f>
        <v>7</v>
      </c>
      <c r="AA144" s="64">
        <f>$Z$4-$Z$6:Z144</f>
        <v>58.25</v>
      </c>
      <c r="AC144" s="19"/>
      <c r="AD144" s="20"/>
      <c r="AE144" s="21"/>
      <c r="AG144" s="64">
        <f t="shared" si="23"/>
        <v>0</v>
      </c>
      <c r="AH144" s="64">
        <f>SUM($AG$6:AG144)</f>
        <v>2.25</v>
      </c>
      <c r="AI144" s="64">
        <f>$AH$4-$AH$6:AH144</f>
        <v>45</v>
      </c>
      <c r="AK144" s="19"/>
      <c r="AL144" s="20"/>
      <c r="AM144" s="21"/>
      <c r="AO144" s="64">
        <f t="shared" si="24"/>
        <v>0</v>
      </c>
      <c r="AP144" s="64">
        <f>SUM($AO$6:AO144)</f>
        <v>2.75</v>
      </c>
      <c r="AQ144" s="64">
        <f>$AP$4-$AP$6:AP144</f>
        <v>42</v>
      </c>
      <c r="AS144" s="19"/>
      <c r="AT144" s="20"/>
      <c r="AU144" s="21"/>
      <c r="AW144" s="64">
        <f t="shared" si="25"/>
        <v>0</v>
      </c>
      <c r="AX144" s="64">
        <f>SUM($AW$6:AW144)</f>
        <v>6</v>
      </c>
      <c r="AY144" s="64">
        <f>$AX$4-$AX$6:AX144</f>
        <v>51.5</v>
      </c>
      <c r="BA144" s="19"/>
      <c r="BB144" s="20"/>
      <c r="BC144" s="21"/>
      <c r="BE144" s="64">
        <f t="shared" si="26"/>
        <v>0</v>
      </c>
      <c r="BF144" s="64">
        <f>SUM($BE$6:BE144)</f>
        <v>0.25</v>
      </c>
      <c r="BG144" s="64">
        <f>$BF$4-$BF$6:BF144</f>
        <v>30.5</v>
      </c>
      <c r="BI144" s="19"/>
      <c r="BJ144" s="20"/>
      <c r="BK144" s="21"/>
      <c r="BM144" s="64">
        <f t="shared" si="27"/>
        <v>0</v>
      </c>
      <c r="BN144" s="64">
        <f>SUM($BM$6:BM144)</f>
        <v>1</v>
      </c>
      <c r="BO144" s="64">
        <f>$BN$4-$BN$6:BN144</f>
        <v>24.5</v>
      </c>
      <c r="BQ144" s="19"/>
      <c r="BR144" s="20"/>
      <c r="BS144" s="21"/>
      <c r="BU144" s="64">
        <f t="shared" si="28"/>
        <v>0</v>
      </c>
      <c r="BV144" s="64">
        <f>SUM($BU$6:BU144)</f>
        <v>0.5</v>
      </c>
      <c r="BW144" s="64">
        <f>$BV$4-$BV$6:BV144</f>
        <v>22.25</v>
      </c>
      <c r="BY144" s="19"/>
      <c r="BZ144" s="20"/>
      <c r="CA144" s="21"/>
      <c r="CC144" s="64">
        <f t="shared" si="29"/>
        <v>0</v>
      </c>
      <c r="CD144" s="64">
        <f>SUM($CC$6:CC144)</f>
        <v>0</v>
      </c>
      <c r="CE144" s="64">
        <f>$CD$4-$CD$6:CD144</f>
        <v>14</v>
      </c>
      <c r="CG144" s="19"/>
      <c r="CH144" s="20"/>
      <c r="CI144" s="21"/>
      <c r="CK144" s="64"/>
      <c r="CL144" s="64"/>
      <c r="CM144" s="64"/>
      <c r="CO144" s="19"/>
      <c r="CP144" s="20"/>
      <c r="CQ144" s="21"/>
      <c r="CS144" s="64"/>
      <c r="CT144" s="64"/>
      <c r="CU144" s="64"/>
      <c r="CW144" s="19"/>
      <c r="CX144" s="20"/>
      <c r="CY144" s="21"/>
      <c r="DA144" s="64"/>
      <c r="DB144" s="64"/>
      <c r="DC144" s="64"/>
      <c r="DE144" s="19"/>
      <c r="DF144" s="20"/>
      <c r="DG144" s="21"/>
      <c r="DI144" s="64"/>
      <c r="DJ144" s="64"/>
      <c r="DK144" s="64"/>
      <c r="DM144" s="19"/>
      <c r="DN144" s="20"/>
      <c r="DO144" s="21"/>
      <c r="DQ144" s="64"/>
      <c r="DR144" s="64"/>
      <c r="DS144" s="64"/>
      <c r="DU144" s="19"/>
      <c r="DV144" s="20"/>
      <c r="DW144" s="21"/>
      <c r="DY144" s="64"/>
      <c r="DZ144" s="64"/>
      <c r="EA144" s="64"/>
      <c r="EC144" s="19"/>
      <c r="ED144" s="20"/>
      <c r="EE144" s="21"/>
      <c r="EG144" s="64"/>
      <c r="EH144" s="64"/>
      <c r="EI144" s="64"/>
      <c r="EK144" s="19"/>
      <c r="EL144" s="20"/>
      <c r="EM144" s="21"/>
      <c r="EO144" s="64"/>
      <c r="EP144" s="64"/>
      <c r="EQ144" s="64"/>
    </row>
    <row r="145" spans="2:147" ht="15" thickTop="1" thickBot="1" x14ac:dyDescent="0.3">
      <c r="B145" s="88"/>
      <c r="C145" s="14">
        <v>43969</v>
      </c>
      <c r="E145" s="19"/>
      <c r="F145" s="20"/>
      <c r="G145" s="21"/>
      <c r="I145" s="64">
        <f t="shared" si="20"/>
        <v>0</v>
      </c>
      <c r="J145" s="64">
        <f>SUM($I$6:I145)</f>
        <v>3.5</v>
      </c>
      <c r="K145" s="64">
        <f>$J$4-$J$6:J145</f>
        <v>115.75</v>
      </c>
      <c r="M145" s="19"/>
      <c r="N145" s="20"/>
      <c r="O145" s="21"/>
      <c r="Q145" s="64">
        <f t="shared" si="21"/>
        <v>0</v>
      </c>
      <c r="R145" s="64">
        <f>SUM($Q$6:Q145)</f>
        <v>1.75</v>
      </c>
      <c r="S145" s="64">
        <f>$R$4-$R$6:R145</f>
        <v>88.75</v>
      </c>
      <c r="U145" s="19"/>
      <c r="V145" s="20"/>
      <c r="W145" s="21"/>
      <c r="Y145" s="64">
        <f t="shared" si="22"/>
        <v>0</v>
      </c>
      <c r="Z145" s="64">
        <f>SUM(Y$7:$Y144)</f>
        <v>7</v>
      </c>
      <c r="AA145" s="64">
        <f>$Z$4-$Z$6:Z145</f>
        <v>58.25</v>
      </c>
      <c r="AC145" s="19"/>
      <c r="AD145" s="20"/>
      <c r="AE145" s="21"/>
      <c r="AG145" s="64">
        <f t="shared" si="23"/>
        <v>0</v>
      </c>
      <c r="AH145" s="64">
        <f>SUM($AG$6:AG145)</f>
        <v>2.25</v>
      </c>
      <c r="AI145" s="64">
        <f>$AH$4-$AH$6:AH145</f>
        <v>45</v>
      </c>
      <c r="AK145" s="19"/>
      <c r="AL145" s="20"/>
      <c r="AM145" s="21"/>
      <c r="AO145" s="64">
        <f t="shared" si="24"/>
        <v>0</v>
      </c>
      <c r="AP145" s="64">
        <f>SUM($AO$6:AO145)</f>
        <v>2.75</v>
      </c>
      <c r="AQ145" s="64">
        <f>$AP$4-$AP$6:AP145</f>
        <v>42</v>
      </c>
      <c r="AS145" s="19"/>
      <c r="AT145" s="20"/>
      <c r="AU145" s="21"/>
      <c r="AW145" s="64">
        <f t="shared" si="25"/>
        <v>0</v>
      </c>
      <c r="AX145" s="64">
        <f>SUM($AW$6:AW145)</f>
        <v>6</v>
      </c>
      <c r="AY145" s="64">
        <f>$AX$4-$AX$6:AX145</f>
        <v>51.5</v>
      </c>
      <c r="BA145" s="19"/>
      <c r="BB145" s="20"/>
      <c r="BC145" s="21"/>
      <c r="BE145" s="64">
        <f t="shared" si="26"/>
        <v>0</v>
      </c>
      <c r="BF145" s="64">
        <f>SUM($BE$6:BE145)</f>
        <v>0.25</v>
      </c>
      <c r="BG145" s="64">
        <f>$BF$4-$BF$6:BF145</f>
        <v>30.5</v>
      </c>
      <c r="BI145" s="19"/>
      <c r="BJ145" s="20"/>
      <c r="BK145" s="21"/>
      <c r="BM145" s="64">
        <f t="shared" si="27"/>
        <v>0</v>
      </c>
      <c r="BN145" s="64">
        <f>SUM($BM$6:BM145)</f>
        <v>1</v>
      </c>
      <c r="BO145" s="64">
        <f>$BN$4-$BN$6:BN145</f>
        <v>24.5</v>
      </c>
      <c r="BQ145" s="19"/>
      <c r="BR145" s="59">
        <v>0.25</v>
      </c>
      <c r="BS145" s="21"/>
      <c r="BU145" s="64">
        <f t="shared" si="28"/>
        <v>0.25</v>
      </c>
      <c r="BV145" s="64">
        <f>SUM($BU$6:BU145)</f>
        <v>0.75</v>
      </c>
      <c r="BW145" s="64">
        <f>$BV$4-$BV$6:BV145</f>
        <v>22</v>
      </c>
      <c r="BY145" s="19"/>
      <c r="BZ145" s="20"/>
      <c r="CA145" s="21"/>
      <c r="CC145" s="64">
        <f t="shared" si="29"/>
        <v>0</v>
      </c>
      <c r="CD145" s="64">
        <f>SUM($CC$6:CC145)</f>
        <v>0</v>
      </c>
      <c r="CE145" s="64">
        <f>$CD$4-$CD$6:CD145</f>
        <v>14</v>
      </c>
      <c r="CG145" s="19"/>
      <c r="CH145" s="20"/>
      <c r="CI145" s="21"/>
      <c r="CK145" s="64"/>
      <c r="CL145" s="64"/>
      <c r="CM145" s="64"/>
      <c r="CO145" s="19"/>
      <c r="CP145" s="20"/>
      <c r="CQ145" s="21"/>
      <c r="CS145" s="64"/>
      <c r="CT145" s="64"/>
      <c r="CU145" s="64"/>
      <c r="CW145" s="19"/>
      <c r="CX145" s="20"/>
      <c r="CY145" s="21"/>
      <c r="DA145" s="64"/>
      <c r="DB145" s="64"/>
      <c r="DC145" s="64"/>
      <c r="DE145" s="19"/>
      <c r="DF145" s="20"/>
      <c r="DG145" s="21"/>
      <c r="DI145" s="64"/>
      <c r="DJ145" s="64"/>
      <c r="DK145" s="64"/>
      <c r="DM145" s="19"/>
      <c r="DN145" s="20"/>
      <c r="DO145" s="21"/>
      <c r="DQ145" s="64"/>
      <c r="DR145" s="64"/>
      <c r="DS145" s="64"/>
      <c r="DU145" s="19"/>
      <c r="DV145" s="20"/>
      <c r="DW145" s="21"/>
      <c r="DY145" s="64"/>
      <c r="DZ145" s="64"/>
      <c r="EA145" s="64"/>
      <c r="EC145" s="19"/>
      <c r="ED145" s="20"/>
      <c r="EE145" s="21"/>
      <c r="EG145" s="64"/>
      <c r="EH145" s="64"/>
      <c r="EI145" s="64"/>
      <c r="EK145" s="19"/>
      <c r="EL145" s="20"/>
      <c r="EM145" s="21"/>
      <c r="EO145" s="64"/>
      <c r="EP145" s="64"/>
      <c r="EQ145" s="64"/>
    </row>
    <row r="146" spans="2:147" ht="15" thickTop="1" thickBot="1" x14ac:dyDescent="0.3">
      <c r="B146" s="88"/>
      <c r="C146" s="14">
        <v>43970</v>
      </c>
      <c r="E146" s="19"/>
      <c r="F146" s="20"/>
      <c r="G146" s="21"/>
      <c r="I146" s="64">
        <f t="shared" si="20"/>
        <v>0</v>
      </c>
      <c r="J146" s="64">
        <f>SUM($I$6:I146)</f>
        <v>3.5</v>
      </c>
      <c r="K146" s="64">
        <f>$J$4-$J$6:J146</f>
        <v>115.75</v>
      </c>
      <c r="M146" s="19"/>
      <c r="N146" s="20"/>
      <c r="O146" s="21"/>
      <c r="Q146" s="64">
        <f t="shared" si="21"/>
        <v>0</v>
      </c>
      <c r="R146" s="64">
        <f>SUM($Q$6:Q146)</f>
        <v>1.75</v>
      </c>
      <c r="S146" s="64">
        <f>$R$4-$R$6:R146</f>
        <v>88.75</v>
      </c>
      <c r="U146" s="19"/>
      <c r="V146" s="20"/>
      <c r="W146" s="21"/>
      <c r="Y146" s="64">
        <f t="shared" si="22"/>
        <v>0</v>
      </c>
      <c r="Z146" s="64">
        <f>SUM(Y$7:$Y145)</f>
        <v>7</v>
      </c>
      <c r="AA146" s="64">
        <f>$Z$4-$Z$6:Z146</f>
        <v>58.25</v>
      </c>
      <c r="AC146" s="19"/>
      <c r="AD146" s="20"/>
      <c r="AE146" s="21"/>
      <c r="AG146" s="64">
        <f t="shared" si="23"/>
        <v>0</v>
      </c>
      <c r="AH146" s="64">
        <f>SUM($AG$6:AG146)</f>
        <v>2.25</v>
      </c>
      <c r="AI146" s="64">
        <f>$AH$4-$AH$6:AH146</f>
        <v>45</v>
      </c>
      <c r="AK146" s="19"/>
      <c r="AL146" s="20"/>
      <c r="AM146" s="21"/>
      <c r="AO146" s="64">
        <f t="shared" si="24"/>
        <v>0</v>
      </c>
      <c r="AP146" s="64">
        <f>SUM($AO$6:AO146)</f>
        <v>2.75</v>
      </c>
      <c r="AQ146" s="64">
        <f>$AP$4-$AP$6:AP146</f>
        <v>42</v>
      </c>
      <c r="AS146" s="19"/>
      <c r="AT146" s="20"/>
      <c r="AU146" s="21"/>
      <c r="AW146" s="64">
        <f t="shared" si="25"/>
        <v>0</v>
      </c>
      <c r="AX146" s="64">
        <f>SUM($AW$6:AW146)</f>
        <v>6</v>
      </c>
      <c r="AY146" s="64">
        <f>$AX$4-$AX$6:AX146</f>
        <v>51.5</v>
      </c>
      <c r="BA146" s="19"/>
      <c r="BB146" s="20"/>
      <c r="BC146" s="21"/>
      <c r="BE146" s="64">
        <f t="shared" si="26"/>
        <v>0</v>
      </c>
      <c r="BF146" s="64">
        <f>SUM($BE$6:BE146)</f>
        <v>0.25</v>
      </c>
      <c r="BG146" s="64">
        <f>$BF$4-$BF$6:BF146</f>
        <v>30.5</v>
      </c>
      <c r="BI146" s="19"/>
      <c r="BJ146" s="20"/>
      <c r="BK146" s="21"/>
      <c r="BM146" s="64">
        <f t="shared" si="27"/>
        <v>0</v>
      </c>
      <c r="BN146" s="64">
        <f>SUM($BM$6:BM146)</f>
        <v>1</v>
      </c>
      <c r="BO146" s="64">
        <f>$BN$4-$BN$6:BN146</f>
        <v>24.5</v>
      </c>
      <c r="BQ146" s="19"/>
      <c r="BR146" s="20"/>
      <c r="BS146" s="21"/>
      <c r="BU146" s="64">
        <f t="shared" si="28"/>
        <v>0</v>
      </c>
      <c r="BV146" s="64">
        <f>SUM($BU$6:BU146)</f>
        <v>0.75</v>
      </c>
      <c r="BW146" s="64">
        <f>$BV$4-$BV$6:BV146</f>
        <v>22</v>
      </c>
      <c r="BY146" s="19"/>
      <c r="BZ146" s="20"/>
      <c r="CA146" s="21"/>
      <c r="CC146" s="64">
        <f t="shared" si="29"/>
        <v>0</v>
      </c>
      <c r="CD146" s="64">
        <f>SUM($CC$6:CC146)</f>
        <v>0</v>
      </c>
      <c r="CE146" s="64">
        <f>$CD$4-$CD$6:CD146</f>
        <v>14</v>
      </c>
      <c r="CG146" s="19"/>
      <c r="CH146" s="20"/>
      <c r="CI146" s="21"/>
      <c r="CK146" s="64"/>
      <c r="CL146" s="64"/>
      <c r="CM146" s="64"/>
      <c r="CO146" s="19"/>
      <c r="CP146" s="20"/>
      <c r="CQ146" s="21"/>
      <c r="CS146" s="64"/>
      <c r="CT146" s="64"/>
      <c r="CU146" s="64"/>
      <c r="CW146" s="19"/>
      <c r="CX146" s="20"/>
      <c r="CY146" s="21"/>
      <c r="DA146" s="64"/>
      <c r="DB146" s="64"/>
      <c r="DC146" s="64"/>
      <c r="DE146" s="19"/>
      <c r="DF146" s="20"/>
      <c r="DG146" s="21"/>
      <c r="DI146" s="64"/>
      <c r="DJ146" s="64"/>
      <c r="DK146" s="64"/>
      <c r="DM146" s="19"/>
      <c r="DN146" s="20"/>
      <c r="DO146" s="21"/>
      <c r="DQ146" s="64"/>
      <c r="DR146" s="64"/>
      <c r="DS146" s="64"/>
      <c r="DU146" s="19"/>
      <c r="DV146" s="20"/>
      <c r="DW146" s="21"/>
      <c r="DY146" s="64"/>
      <c r="DZ146" s="64"/>
      <c r="EA146" s="64"/>
      <c r="EC146" s="19"/>
      <c r="ED146" s="20"/>
      <c r="EE146" s="21"/>
      <c r="EG146" s="64"/>
      <c r="EH146" s="64"/>
      <c r="EI146" s="64"/>
      <c r="EK146" s="19"/>
      <c r="EL146" s="20"/>
      <c r="EM146" s="21"/>
      <c r="EO146" s="64"/>
      <c r="EP146" s="64"/>
      <c r="EQ146" s="64"/>
    </row>
    <row r="147" spans="2:147" ht="15" thickTop="1" thickBot="1" x14ac:dyDescent="0.3">
      <c r="B147" s="88"/>
      <c r="C147" s="14">
        <v>43971</v>
      </c>
      <c r="E147" s="19"/>
      <c r="F147" s="20"/>
      <c r="G147" s="21"/>
      <c r="I147" s="64">
        <f t="shared" si="20"/>
        <v>0</v>
      </c>
      <c r="J147" s="64">
        <f>SUM($I$6:I147)</f>
        <v>3.5</v>
      </c>
      <c r="K147" s="64">
        <f>$J$4-$J$6:J147</f>
        <v>115.75</v>
      </c>
      <c r="M147" s="19"/>
      <c r="N147" s="20"/>
      <c r="O147" s="21"/>
      <c r="Q147" s="64">
        <f t="shared" si="21"/>
        <v>0</v>
      </c>
      <c r="R147" s="64">
        <f>SUM($Q$6:Q147)</f>
        <v>1.75</v>
      </c>
      <c r="S147" s="64">
        <f>$R$4-$R$6:R147</f>
        <v>88.75</v>
      </c>
      <c r="U147" s="19"/>
      <c r="V147" s="20"/>
      <c r="W147" s="21"/>
      <c r="Y147" s="64">
        <f t="shared" si="22"/>
        <v>0</v>
      </c>
      <c r="Z147" s="64">
        <f>SUM(Y$7:$Y146)</f>
        <v>7</v>
      </c>
      <c r="AA147" s="64">
        <f>$Z$4-$Z$6:Z147</f>
        <v>58.25</v>
      </c>
      <c r="AC147" s="19"/>
      <c r="AD147" s="20"/>
      <c r="AE147" s="21"/>
      <c r="AG147" s="64">
        <f t="shared" si="23"/>
        <v>0</v>
      </c>
      <c r="AH147" s="64">
        <f>SUM($AG$6:AG147)</f>
        <v>2.25</v>
      </c>
      <c r="AI147" s="64">
        <f>$AH$4-$AH$6:AH147</f>
        <v>45</v>
      </c>
      <c r="AK147" s="19"/>
      <c r="AL147" s="20">
        <v>1</v>
      </c>
      <c r="AM147" s="21"/>
      <c r="AO147" s="64">
        <f t="shared" si="24"/>
        <v>1</v>
      </c>
      <c r="AP147" s="64">
        <f>SUM($AO$6:AO147)</f>
        <v>3.75</v>
      </c>
      <c r="AQ147" s="64">
        <f>$AP$4-$AP$6:AP147</f>
        <v>41</v>
      </c>
      <c r="AS147" s="19"/>
      <c r="AT147" s="20"/>
      <c r="AU147" s="21"/>
      <c r="AW147" s="64">
        <f t="shared" si="25"/>
        <v>0</v>
      </c>
      <c r="AX147" s="64">
        <f>SUM($AW$6:AW147)</f>
        <v>6</v>
      </c>
      <c r="AY147" s="64">
        <f>$AX$4-$AX$6:AX147</f>
        <v>51.5</v>
      </c>
      <c r="BA147" s="19"/>
      <c r="BB147" s="20"/>
      <c r="BC147" s="21"/>
      <c r="BE147" s="64">
        <f t="shared" si="26"/>
        <v>0</v>
      </c>
      <c r="BF147" s="64">
        <f>SUM($BE$6:BE147)</f>
        <v>0.25</v>
      </c>
      <c r="BG147" s="64">
        <f>$BF$4-$BF$6:BF147</f>
        <v>30.5</v>
      </c>
      <c r="BI147" s="19"/>
      <c r="BJ147" s="20"/>
      <c r="BK147" s="21"/>
      <c r="BM147" s="64">
        <f t="shared" si="27"/>
        <v>0</v>
      </c>
      <c r="BN147" s="64">
        <f>SUM($BM$6:BM147)</f>
        <v>1</v>
      </c>
      <c r="BO147" s="64">
        <f>$BN$4-$BN$6:BN147</f>
        <v>24.5</v>
      </c>
      <c r="BQ147" s="19"/>
      <c r="BR147" s="20"/>
      <c r="BS147" s="21"/>
      <c r="BU147" s="64">
        <f t="shared" si="28"/>
        <v>0</v>
      </c>
      <c r="BV147" s="64">
        <f>SUM($BU$6:BU147)</f>
        <v>0.75</v>
      </c>
      <c r="BW147" s="64">
        <f>$BV$4-$BV$6:BV147</f>
        <v>22</v>
      </c>
      <c r="BY147" s="19"/>
      <c r="BZ147" s="20"/>
      <c r="CA147" s="21"/>
      <c r="CC147" s="64">
        <f t="shared" si="29"/>
        <v>0</v>
      </c>
      <c r="CD147" s="64">
        <f>SUM($CC$6:CC147)</f>
        <v>0</v>
      </c>
      <c r="CE147" s="64">
        <f>$CD$4-$CD$6:CD147</f>
        <v>14</v>
      </c>
      <c r="CG147" s="19"/>
      <c r="CH147" s="20"/>
      <c r="CI147" s="21"/>
      <c r="CK147" s="64"/>
      <c r="CL147" s="64"/>
      <c r="CM147" s="64"/>
      <c r="CO147" s="19"/>
      <c r="CP147" s="20"/>
      <c r="CQ147" s="21"/>
      <c r="CS147" s="64"/>
      <c r="CT147" s="64"/>
      <c r="CU147" s="64"/>
      <c r="CW147" s="19"/>
      <c r="CX147" s="20"/>
      <c r="CY147" s="21"/>
      <c r="DA147" s="64"/>
      <c r="DB147" s="64"/>
      <c r="DC147" s="64"/>
      <c r="DE147" s="19"/>
      <c r="DF147" s="20"/>
      <c r="DG147" s="21"/>
      <c r="DI147" s="64"/>
      <c r="DJ147" s="64"/>
      <c r="DK147" s="64"/>
      <c r="DM147" s="19"/>
      <c r="DN147" s="20"/>
      <c r="DO147" s="21"/>
      <c r="DQ147" s="64"/>
      <c r="DR147" s="64"/>
      <c r="DS147" s="64"/>
      <c r="DU147" s="19"/>
      <c r="DV147" s="20"/>
      <c r="DW147" s="21"/>
      <c r="DY147" s="64"/>
      <c r="DZ147" s="64"/>
      <c r="EA147" s="64"/>
      <c r="EC147" s="19"/>
      <c r="ED147" s="20"/>
      <c r="EE147" s="21"/>
      <c r="EG147" s="64"/>
      <c r="EH147" s="64"/>
      <c r="EI147" s="64"/>
      <c r="EK147" s="19"/>
      <c r="EL147" s="20"/>
      <c r="EM147" s="21"/>
      <c r="EO147" s="64"/>
      <c r="EP147" s="64"/>
      <c r="EQ147" s="64"/>
    </row>
    <row r="148" spans="2:147" ht="15" thickTop="1" thickBot="1" x14ac:dyDescent="0.3">
      <c r="B148" s="88"/>
      <c r="C148" s="14">
        <v>43972</v>
      </c>
      <c r="E148" s="19"/>
      <c r="F148" s="20"/>
      <c r="G148" s="21"/>
      <c r="I148" s="64">
        <f t="shared" si="20"/>
        <v>0</v>
      </c>
      <c r="J148" s="64">
        <f>SUM($I$6:I148)</f>
        <v>3.5</v>
      </c>
      <c r="K148" s="64">
        <f>$J$4-$J$6:J148</f>
        <v>115.75</v>
      </c>
      <c r="M148" s="19"/>
      <c r="N148" s="20"/>
      <c r="O148" s="21"/>
      <c r="Q148" s="64">
        <f t="shared" si="21"/>
        <v>0</v>
      </c>
      <c r="R148" s="64">
        <f>SUM($Q$6:Q148)</f>
        <v>1.75</v>
      </c>
      <c r="S148" s="64">
        <f>$R$4-$R$6:R148</f>
        <v>88.75</v>
      </c>
      <c r="U148" s="19"/>
      <c r="V148" s="20"/>
      <c r="W148" s="21"/>
      <c r="Y148" s="64">
        <f t="shared" si="22"/>
        <v>0</v>
      </c>
      <c r="Z148" s="64">
        <f>SUM(Y$7:$Y147)</f>
        <v>7</v>
      </c>
      <c r="AA148" s="64">
        <f>$Z$4-$Z$6:Z148</f>
        <v>58.25</v>
      </c>
      <c r="AC148" s="19"/>
      <c r="AD148" s="20"/>
      <c r="AE148" s="21"/>
      <c r="AG148" s="64">
        <f t="shared" si="23"/>
        <v>0</v>
      </c>
      <c r="AH148" s="64">
        <f>SUM($AG$6:AG148)</f>
        <v>2.25</v>
      </c>
      <c r="AI148" s="64">
        <f>$AH$4-$AH$6:AH148</f>
        <v>45</v>
      </c>
      <c r="AK148" s="19"/>
      <c r="AL148" s="20"/>
      <c r="AM148" s="21"/>
      <c r="AO148" s="64">
        <f t="shared" si="24"/>
        <v>0</v>
      </c>
      <c r="AP148" s="64">
        <f>SUM($AO$6:AO148)</f>
        <v>3.75</v>
      </c>
      <c r="AQ148" s="64">
        <f>$AP$4-$AP$6:AP148</f>
        <v>41</v>
      </c>
      <c r="AS148" s="19"/>
      <c r="AT148" s="20"/>
      <c r="AU148" s="21"/>
      <c r="AW148" s="64">
        <f t="shared" si="25"/>
        <v>0</v>
      </c>
      <c r="AX148" s="64">
        <f>SUM($AW$6:AW148)</f>
        <v>6</v>
      </c>
      <c r="AY148" s="64">
        <f>$AX$4-$AX$6:AX148</f>
        <v>51.5</v>
      </c>
      <c r="BA148" s="19"/>
      <c r="BB148" s="20"/>
      <c r="BC148" s="21"/>
      <c r="BE148" s="64">
        <f t="shared" si="26"/>
        <v>0</v>
      </c>
      <c r="BF148" s="64">
        <f>SUM($BE$6:BE148)</f>
        <v>0.25</v>
      </c>
      <c r="BG148" s="64">
        <f>$BF$4-$BF$6:BF148</f>
        <v>30.5</v>
      </c>
      <c r="BI148" s="19"/>
      <c r="BJ148" s="20"/>
      <c r="BK148" s="21"/>
      <c r="BM148" s="64">
        <f t="shared" si="27"/>
        <v>0</v>
      </c>
      <c r="BN148" s="64">
        <f>SUM($BM$6:BM148)</f>
        <v>1</v>
      </c>
      <c r="BO148" s="64">
        <f>$BN$4-$BN$6:BN148</f>
        <v>24.5</v>
      </c>
      <c r="BQ148" s="19"/>
      <c r="BR148" s="20"/>
      <c r="BS148" s="21"/>
      <c r="BU148" s="64">
        <f t="shared" si="28"/>
        <v>0</v>
      </c>
      <c r="BV148" s="64">
        <f>SUM($BU$6:BU148)</f>
        <v>0.75</v>
      </c>
      <c r="BW148" s="64">
        <f>$BV$4-$BV$6:BV148</f>
        <v>22</v>
      </c>
      <c r="BY148" s="19"/>
      <c r="BZ148" s="20"/>
      <c r="CA148" s="21"/>
      <c r="CC148" s="64">
        <f t="shared" si="29"/>
        <v>0</v>
      </c>
      <c r="CD148" s="64">
        <f>SUM($CC$6:CC148)</f>
        <v>0</v>
      </c>
      <c r="CE148" s="64">
        <f>$CD$4-$CD$6:CD148</f>
        <v>14</v>
      </c>
      <c r="CG148" s="19"/>
      <c r="CH148" s="20"/>
      <c r="CI148" s="21"/>
      <c r="CK148" s="64"/>
      <c r="CL148" s="64"/>
      <c r="CM148" s="64"/>
      <c r="CO148" s="19"/>
      <c r="CP148" s="20"/>
      <c r="CQ148" s="21"/>
      <c r="CS148" s="64"/>
      <c r="CT148" s="64"/>
      <c r="CU148" s="64"/>
      <c r="CW148" s="19"/>
      <c r="CX148" s="20"/>
      <c r="CY148" s="21"/>
      <c r="DA148" s="64"/>
      <c r="DB148" s="64"/>
      <c r="DC148" s="64"/>
      <c r="DE148" s="19"/>
      <c r="DF148" s="20"/>
      <c r="DG148" s="21"/>
      <c r="DI148" s="64"/>
      <c r="DJ148" s="64"/>
      <c r="DK148" s="64"/>
      <c r="DM148" s="19"/>
      <c r="DN148" s="20"/>
      <c r="DO148" s="21"/>
      <c r="DQ148" s="64"/>
      <c r="DR148" s="64"/>
      <c r="DS148" s="64"/>
      <c r="DU148" s="19"/>
      <c r="DV148" s="20"/>
      <c r="DW148" s="21"/>
      <c r="DY148" s="64"/>
      <c r="DZ148" s="64"/>
      <c r="EA148" s="64"/>
      <c r="EC148" s="19"/>
      <c r="ED148" s="20"/>
      <c r="EE148" s="21"/>
      <c r="EG148" s="64"/>
      <c r="EH148" s="64"/>
      <c r="EI148" s="64"/>
      <c r="EK148" s="19"/>
      <c r="EL148" s="20"/>
      <c r="EM148" s="21"/>
      <c r="EO148" s="64"/>
      <c r="EP148" s="64"/>
      <c r="EQ148" s="64"/>
    </row>
    <row r="149" spans="2:147" ht="15" thickTop="1" thickBot="1" x14ac:dyDescent="0.3">
      <c r="B149" s="88"/>
      <c r="C149" s="14">
        <v>43973</v>
      </c>
      <c r="E149" s="19"/>
      <c r="F149" s="20"/>
      <c r="G149" s="21"/>
      <c r="I149" s="64">
        <f t="shared" si="20"/>
        <v>0</v>
      </c>
      <c r="J149" s="64">
        <f>SUM($I$6:I149)</f>
        <v>3.5</v>
      </c>
      <c r="K149" s="64">
        <f>$J$4-$J$6:J149</f>
        <v>115.75</v>
      </c>
      <c r="M149" s="19"/>
      <c r="N149" s="20"/>
      <c r="O149" s="21"/>
      <c r="Q149" s="64">
        <f t="shared" si="21"/>
        <v>0</v>
      </c>
      <c r="R149" s="64">
        <f>SUM($Q$6:Q149)</f>
        <v>1.75</v>
      </c>
      <c r="S149" s="64">
        <f>$R$4-$R$6:R149</f>
        <v>88.75</v>
      </c>
      <c r="U149" s="19"/>
      <c r="V149" s="20"/>
      <c r="W149" s="21"/>
      <c r="Y149" s="64">
        <f t="shared" si="22"/>
        <v>0</v>
      </c>
      <c r="Z149" s="64">
        <f>SUM(Y$7:$Y148)</f>
        <v>7</v>
      </c>
      <c r="AA149" s="64">
        <f>$Z$4-$Z$6:Z149</f>
        <v>58.25</v>
      </c>
      <c r="AC149" s="19"/>
      <c r="AD149" s="20"/>
      <c r="AE149" s="21"/>
      <c r="AG149" s="64">
        <f t="shared" si="23"/>
        <v>0</v>
      </c>
      <c r="AH149" s="64">
        <f>SUM($AG$6:AG149)</f>
        <v>2.25</v>
      </c>
      <c r="AI149" s="64">
        <f>$AH$4-$AH$6:AH149</f>
        <v>45</v>
      </c>
      <c r="AK149" s="19"/>
      <c r="AL149" s="20"/>
      <c r="AM149" s="21"/>
      <c r="AO149" s="64">
        <f t="shared" si="24"/>
        <v>0</v>
      </c>
      <c r="AP149" s="64">
        <f>SUM($AO$6:AO149)</f>
        <v>3.75</v>
      </c>
      <c r="AQ149" s="64">
        <f>$AP$4-$AP$6:AP149</f>
        <v>41</v>
      </c>
      <c r="AS149" s="19"/>
      <c r="AT149" s="20"/>
      <c r="AU149" s="21"/>
      <c r="AW149" s="64">
        <f t="shared" si="25"/>
        <v>0</v>
      </c>
      <c r="AX149" s="64">
        <f>SUM($AW$6:AW149)</f>
        <v>6</v>
      </c>
      <c r="AY149" s="64">
        <f>$AX$4-$AX$6:AX149</f>
        <v>51.5</v>
      </c>
      <c r="BA149" s="19"/>
      <c r="BB149" s="20"/>
      <c r="BC149" s="21"/>
      <c r="BE149" s="64">
        <f t="shared" si="26"/>
        <v>0</v>
      </c>
      <c r="BF149" s="64">
        <f>SUM($BE$6:BE149)</f>
        <v>0.25</v>
      </c>
      <c r="BG149" s="64">
        <f>$BF$4-$BF$6:BF149</f>
        <v>30.5</v>
      </c>
      <c r="BI149" s="19"/>
      <c r="BJ149" s="20"/>
      <c r="BK149" s="21"/>
      <c r="BM149" s="64">
        <f t="shared" si="27"/>
        <v>0</v>
      </c>
      <c r="BN149" s="64">
        <f>SUM($BM$6:BM149)</f>
        <v>1</v>
      </c>
      <c r="BO149" s="64">
        <f>$BN$4-$BN$6:BN149</f>
        <v>24.5</v>
      </c>
      <c r="BQ149" s="19"/>
      <c r="BR149" s="20"/>
      <c r="BS149" s="21"/>
      <c r="BU149" s="64">
        <f t="shared" si="28"/>
        <v>0</v>
      </c>
      <c r="BV149" s="64">
        <f>SUM($BU$6:BU149)</f>
        <v>0.75</v>
      </c>
      <c r="BW149" s="64">
        <f>$BV$4-$BV$6:BV149</f>
        <v>22</v>
      </c>
      <c r="BY149" s="19"/>
      <c r="BZ149" s="20"/>
      <c r="CA149" s="21"/>
      <c r="CC149" s="64">
        <f t="shared" si="29"/>
        <v>0</v>
      </c>
      <c r="CD149" s="64">
        <f>SUM($CC$6:CC149)</f>
        <v>0</v>
      </c>
      <c r="CE149" s="64">
        <f>$CD$4-$CD$6:CD149</f>
        <v>14</v>
      </c>
      <c r="CG149" s="19"/>
      <c r="CH149" s="20"/>
      <c r="CI149" s="21"/>
      <c r="CK149" s="64"/>
      <c r="CL149" s="64"/>
      <c r="CM149" s="64"/>
      <c r="CO149" s="19"/>
      <c r="CP149" s="20"/>
      <c r="CQ149" s="21"/>
      <c r="CS149" s="64"/>
      <c r="CT149" s="64"/>
      <c r="CU149" s="64"/>
      <c r="CW149" s="19"/>
      <c r="CX149" s="20"/>
      <c r="CY149" s="21"/>
      <c r="DA149" s="64"/>
      <c r="DB149" s="64"/>
      <c r="DC149" s="64"/>
      <c r="DE149" s="19"/>
      <c r="DF149" s="20"/>
      <c r="DG149" s="21"/>
      <c r="DI149" s="64"/>
      <c r="DJ149" s="64"/>
      <c r="DK149" s="64"/>
      <c r="DM149" s="19"/>
      <c r="DN149" s="20"/>
      <c r="DO149" s="21"/>
      <c r="DQ149" s="64"/>
      <c r="DR149" s="64"/>
      <c r="DS149" s="64"/>
      <c r="DU149" s="19"/>
      <c r="DV149" s="20"/>
      <c r="DW149" s="21"/>
      <c r="DY149" s="64"/>
      <c r="DZ149" s="64"/>
      <c r="EA149" s="64"/>
      <c r="EC149" s="19"/>
      <c r="ED149" s="20"/>
      <c r="EE149" s="21"/>
      <c r="EG149" s="64"/>
      <c r="EH149" s="64"/>
      <c r="EI149" s="64"/>
      <c r="EK149" s="19"/>
      <c r="EL149" s="20"/>
      <c r="EM149" s="21"/>
      <c r="EO149" s="64"/>
      <c r="EP149" s="64"/>
      <c r="EQ149" s="64"/>
    </row>
    <row r="150" spans="2:147" ht="15" thickTop="1" thickBot="1" x14ac:dyDescent="0.3">
      <c r="B150" s="88"/>
      <c r="C150" s="14">
        <v>43974</v>
      </c>
      <c r="E150" s="19"/>
      <c r="F150" s="20"/>
      <c r="G150" s="21"/>
      <c r="I150" s="64">
        <f t="shared" si="20"/>
        <v>0</v>
      </c>
      <c r="J150" s="64">
        <f>SUM($I$6:I150)</f>
        <v>3.5</v>
      </c>
      <c r="K150" s="64">
        <f>$J$4-$J$6:J150</f>
        <v>115.75</v>
      </c>
      <c r="M150" s="19"/>
      <c r="N150" s="20"/>
      <c r="O150" s="21"/>
      <c r="Q150" s="64">
        <f t="shared" si="21"/>
        <v>0</v>
      </c>
      <c r="R150" s="64">
        <f>SUM($Q$6:Q150)</f>
        <v>1.75</v>
      </c>
      <c r="S150" s="64">
        <f>$R$4-$R$6:R150</f>
        <v>88.75</v>
      </c>
      <c r="U150" s="19"/>
      <c r="V150" s="20"/>
      <c r="W150" s="21"/>
      <c r="Y150" s="64">
        <f t="shared" si="22"/>
        <v>0</v>
      </c>
      <c r="Z150" s="64">
        <f>SUM(Y$7:$Y149)</f>
        <v>7</v>
      </c>
      <c r="AA150" s="64">
        <f>$Z$4-$Z$6:Z150</f>
        <v>58.25</v>
      </c>
      <c r="AC150" s="19"/>
      <c r="AD150" s="20"/>
      <c r="AE150" s="21"/>
      <c r="AG150" s="64">
        <f t="shared" si="23"/>
        <v>0</v>
      </c>
      <c r="AH150" s="64">
        <f>SUM($AG$6:AG150)</f>
        <v>2.25</v>
      </c>
      <c r="AI150" s="64">
        <f>$AH$4-$AH$6:AH150</f>
        <v>45</v>
      </c>
      <c r="AK150" s="19"/>
      <c r="AL150" s="20"/>
      <c r="AM150" s="21"/>
      <c r="AO150" s="64">
        <f t="shared" si="24"/>
        <v>0</v>
      </c>
      <c r="AP150" s="64">
        <f>SUM($AO$6:AO150)</f>
        <v>3.75</v>
      </c>
      <c r="AQ150" s="64">
        <f>$AP$4-$AP$6:AP150</f>
        <v>41</v>
      </c>
      <c r="AS150" s="19"/>
      <c r="AT150" s="20"/>
      <c r="AU150" s="21"/>
      <c r="AW150" s="64">
        <f t="shared" si="25"/>
        <v>0</v>
      </c>
      <c r="AX150" s="64">
        <f>SUM($AW$6:AW150)</f>
        <v>6</v>
      </c>
      <c r="AY150" s="64">
        <f>$AX$4-$AX$6:AX150</f>
        <v>51.5</v>
      </c>
      <c r="BA150" s="19"/>
      <c r="BB150" s="20"/>
      <c r="BC150" s="21"/>
      <c r="BE150" s="64">
        <f t="shared" si="26"/>
        <v>0</v>
      </c>
      <c r="BF150" s="64">
        <f>SUM($BE$6:BE150)</f>
        <v>0.25</v>
      </c>
      <c r="BG150" s="64">
        <f>$BF$4-$BF$6:BF150</f>
        <v>30.5</v>
      </c>
      <c r="BI150" s="19"/>
      <c r="BJ150" s="20"/>
      <c r="BK150" s="21"/>
      <c r="BM150" s="64">
        <f t="shared" si="27"/>
        <v>0</v>
      </c>
      <c r="BN150" s="64">
        <f>SUM($BM$6:BM150)</f>
        <v>1</v>
      </c>
      <c r="BO150" s="64">
        <f>$BN$4-$BN$6:BN150</f>
        <v>24.5</v>
      </c>
      <c r="BQ150" s="19"/>
      <c r="BR150" s="20"/>
      <c r="BS150" s="21"/>
      <c r="BU150" s="64">
        <f t="shared" si="28"/>
        <v>0</v>
      </c>
      <c r="BV150" s="64">
        <f>SUM($BU$6:BU150)</f>
        <v>0.75</v>
      </c>
      <c r="BW150" s="64">
        <f>$BV$4-$BV$6:BV150</f>
        <v>22</v>
      </c>
      <c r="BY150" s="19"/>
      <c r="BZ150" s="20"/>
      <c r="CA150" s="21"/>
      <c r="CC150" s="64">
        <f t="shared" si="29"/>
        <v>0</v>
      </c>
      <c r="CD150" s="64">
        <f>SUM($CC$6:CC150)</f>
        <v>0</v>
      </c>
      <c r="CE150" s="64">
        <f>$CD$4-$CD$6:CD150</f>
        <v>14</v>
      </c>
      <c r="CG150" s="19"/>
      <c r="CH150" s="20"/>
      <c r="CI150" s="21"/>
      <c r="CK150" s="64"/>
      <c r="CL150" s="64"/>
      <c r="CM150" s="64"/>
      <c r="CO150" s="19"/>
      <c r="CP150" s="20"/>
      <c r="CQ150" s="21"/>
      <c r="CS150" s="64"/>
      <c r="CT150" s="64"/>
      <c r="CU150" s="64"/>
      <c r="CW150" s="19"/>
      <c r="CX150" s="20"/>
      <c r="CY150" s="21"/>
      <c r="DA150" s="64"/>
      <c r="DB150" s="64"/>
      <c r="DC150" s="64"/>
      <c r="DE150" s="19"/>
      <c r="DF150" s="20"/>
      <c r="DG150" s="21"/>
      <c r="DI150" s="64"/>
      <c r="DJ150" s="64"/>
      <c r="DK150" s="64"/>
      <c r="DM150" s="19"/>
      <c r="DN150" s="20"/>
      <c r="DO150" s="21"/>
      <c r="DQ150" s="64"/>
      <c r="DR150" s="64"/>
      <c r="DS150" s="64"/>
      <c r="DU150" s="19"/>
      <c r="DV150" s="20"/>
      <c r="DW150" s="21"/>
      <c r="DY150" s="64"/>
      <c r="DZ150" s="64"/>
      <c r="EA150" s="64"/>
      <c r="EC150" s="19"/>
      <c r="ED150" s="20"/>
      <c r="EE150" s="21"/>
      <c r="EG150" s="64"/>
      <c r="EH150" s="64"/>
      <c r="EI150" s="64"/>
      <c r="EK150" s="19"/>
      <c r="EL150" s="20"/>
      <c r="EM150" s="21"/>
      <c r="EO150" s="64"/>
      <c r="EP150" s="64"/>
      <c r="EQ150" s="64"/>
    </row>
    <row r="151" spans="2:147" ht="15" thickTop="1" thickBot="1" x14ac:dyDescent="0.3">
      <c r="B151" s="88"/>
      <c r="C151" s="14">
        <v>43975</v>
      </c>
      <c r="E151" s="19"/>
      <c r="F151" s="20"/>
      <c r="G151" s="21"/>
      <c r="I151" s="64">
        <f t="shared" si="20"/>
        <v>0</v>
      </c>
      <c r="J151" s="64">
        <f>SUM($I$6:I151)</f>
        <v>3.5</v>
      </c>
      <c r="K151" s="64">
        <f>$J$4-$J$6:J151</f>
        <v>115.75</v>
      </c>
      <c r="M151" s="19"/>
      <c r="N151" s="20"/>
      <c r="O151" s="21"/>
      <c r="Q151" s="64">
        <f t="shared" si="21"/>
        <v>0</v>
      </c>
      <c r="R151" s="64">
        <f>SUM($Q$6:Q151)</f>
        <v>1.75</v>
      </c>
      <c r="S151" s="64">
        <f>$R$4-$R$6:R151</f>
        <v>88.75</v>
      </c>
      <c r="U151" s="19"/>
      <c r="V151" s="20"/>
      <c r="W151" s="21"/>
      <c r="Y151" s="64">
        <f t="shared" si="22"/>
        <v>0</v>
      </c>
      <c r="Z151" s="64">
        <f>SUM(Y$7:$Y150)</f>
        <v>7</v>
      </c>
      <c r="AA151" s="64">
        <f>$Z$4-$Z$6:Z151</f>
        <v>58.25</v>
      </c>
      <c r="AC151" s="19"/>
      <c r="AD151" s="20"/>
      <c r="AE151" s="21"/>
      <c r="AG151" s="64">
        <f t="shared" si="23"/>
        <v>0</v>
      </c>
      <c r="AH151" s="64">
        <f>SUM($AG$6:AG151)</f>
        <v>2.25</v>
      </c>
      <c r="AI151" s="64">
        <f>$AH$4-$AH$6:AH151</f>
        <v>45</v>
      </c>
      <c r="AK151" s="19"/>
      <c r="AL151" s="20"/>
      <c r="AM151" s="21"/>
      <c r="AO151" s="64">
        <f t="shared" si="24"/>
        <v>0</v>
      </c>
      <c r="AP151" s="64">
        <f>SUM($AO$6:AO151)</f>
        <v>3.75</v>
      </c>
      <c r="AQ151" s="64">
        <f>$AP$4-$AP$6:AP151</f>
        <v>41</v>
      </c>
      <c r="AS151" s="19"/>
      <c r="AT151" s="20"/>
      <c r="AU151" s="21"/>
      <c r="AW151" s="64">
        <f t="shared" si="25"/>
        <v>0</v>
      </c>
      <c r="AX151" s="64">
        <f>SUM($AW$6:AW151)</f>
        <v>6</v>
      </c>
      <c r="AY151" s="64">
        <f>$AX$4-$AX$6:AX151</f>
        <v>51.5</v>
      </c>
      <c r="BA151" s="19"/>
      <c r="BB151" s="20"/>
      <c r="BC151" s="21"/>
      <c r="BE151" s="64">
        <f t="shared" si="26"/>
        <v>0</v>
      </c>
      <c r="BF151" s="64">
        <f>SUM($BE$6:BE151)</f>
        <v>0.25</v>
      </c>
      <c r="BG151" s="64">
        <f>$BF$4-$BF$6:BF151</f>
        <v>30.5</v>
      </c>
      <c r="BI151" s="19"/>
      <c r="BJ151" s="20"/>
      <c r="BK151" s="21"/>
      <c r="BM151" s="64">
        <f t="shared" si="27"/>
        <v>0</v>
      </c>
      <c r="BN151" s="64">
        <f>SUM($BM$6:BM151)</f>
        <v>1</v>
      </c>
      <c r="BO151" s="64">
        <f>$BN$4-$BN$6:BN151</f>
        <v>24.5</v>
      </c>
      <c r="BQ151" s="19"/>
      <c r="BR151" s="20"/>
      <c r="BS151" s="21"/>
      <c r="BU151" s="64">
        <f t="shared" si="28"/>
        <v>0</v>
      </c>
      <c r="BV151" s="64">
        <f>SUM($BU$6:BU151)</f>
        <v>0.75</v>
      </c>
      <c r="BW151" s="64">
        <f>$BV$4-$BV$6:BV151</f>
        <v>22</v>
      </c>
      <c r="BY151" s="19"/>
      <c r="BZ151" s="20"/>
      <c r="CA151" s="21"/>
      <c r="CC151" s="64">
        <f t="shared" si="29"/>
        <v>0</v>
      </c>
      <c r="CD151" s="64">
        <f>SUM($CC$6:CC151)</f>
        <v>0</v>
      </c>
      <c r="CE151" s="64">
        <f>$CD$4-$CD$6:CD151</f>
        <v>14</v>
      </c>
      <c r="CG151" s="19"/>
      <c r="CH151" s="20"/>
      <c r="CI151" s="21"/>
      <c r="CK151" s="64"/>
      <c r="CL151" s="64"/>
      <c r="CM151" s="64"/>
      <c r="CO151" s="19"/>
      <c r="CP151" s="20"/>
      <c r="CQ151" s="21"/>
      <c r="CS151" s="64"/>
      <c r="CT151" s="64"/>
      <c r="CU151" s="64"/>
      <c r="CW151" s="19"/>
      <c r="CX151" s="20"/>
      <c r="CY151" s="21"/>
      <c r="DA151" s="64"/>
      <c r="DB151" s="64"/>
      <c r="DC151" s="64"/>
      <c r="DE151" s="19"/>
      <c r="DF151" s="20"/>
      <c r="DG151" s="21"/>
      <c r="DI151" s="64"/>
      <c r="DJ151" s="64"/>
      <c r="DK151" s="64"/>
      <c r="DM151" s="19"/>
      <c r="DN151" s="20"/>
      <c r="DO151" s="21"/>
      <c r="DQ151" s="64"/>
      <c r="DR151" s="64"/>
      <c r="DS151" s="64"/>
      <c r="DU151" s="19"/>
      <c r="DV151" s="20"/>
      <c r="DW151" s="21"/>
      <c r="DY151" s="64"/>
      <c r="DZ151" s="64"/>
      <c r="EA151" s="64"/>
      <c r="EC151" s="19"/>
      <c r="ED151" s="20"/>
      <c r="EE151" s="21"/>
      <c r="EG151" s="64"/>
      <c r="EH151" s="64"/>
      <c r="EI151" s="64"/>
      <c r="EK151" s="19"/>
      <c r="EL151" s="20"/>
      <c r="EM151" s="21"/>
      <c r="EO151" s="64"/>
      <c r="EP151" s="64"/>
      <c r="EQ151" s="64"/>
    </row>
    <row r="152" spans="2:147" ht="15" thickTop="1" thickBot="1" x14ac:dyDescent="0.3">
      <c r="B152" s="88"/>
      <c r="C152" s="14">
        <v>43976</v>
      </c>
      <c r="E152" s="19"/>
      <c r="F152" s="20"/>
      <c r="G152" s="21"/>
      <c r="I152" s="64">
        <f t="shared" si="20"/>
        <v>0</v>
      </c>
      <c r="J152" s="64">
        <f>SUM($I$6:I152)</f>
        <v>3.5</v>
      </c>
      <c r="K152" s="64">
        <f>$J$4-$J$6:J152</f>
        <v>115.75</v>
      </c>
      <c r="M152" s="19"/>
      <c r="N152" s="20"/>
      <c r="O152" s="21"/>
      <c r="Q152" s="64">
        <f t="shared" si="21"/>
        <v>0</v>
      </c>
      <c r="R152" s="64">
        <f>SUM($Q$6:Q152)</f>
        <v>1.75</v>
      </c>
      <c r="S152" s="64">
        <f>$R$4-$R$6:R152</f>
        <v>88.75</v>
      </c>
      <c r="U152" s="19"/>
      <c r="V152" s="20"/>
      <c r="W152" s="21"/>
      <c r="Y152" s="64">
        <f t="shared" si="22"/>
        <v>0</v>
      </c>
      <c r="Z152" s="64">
        <f>SUM(Y$7:$Y151)</f>
        <v>7</v>
      </c>
      <c r="AA152" s="64">
        <f>$Z$4-$Z$6:Z152</f>
        <v>58.25</v>
      </c>
      <c r="AC152" s="19"/>
      <c r="AD152" s="20"/>
      <c r="AE152" s="21"/>
      <c r="AG152" s="64">
        <f t="shared" si="23"/>
        <v>0</v>
      </c>
      <c r="AH152" s="64">
        <f>SUM($AG$6:AG152)</f>
        <v>2.25</v>
      </c>
      <c r="AI152" s="64">
        <f>$AH$4-$AH$6:AH152</f>
        <v>45</v>
      </c>
      <c r="AK152" s="19"/>
      <c r="AL152" s="20"/>
      <c r="AM152" s="21"/>
      <c r="AO152" s="64">
        <f t="shared" si="24"/>
        <v>0</v>
      </c>
      <c r="AP152" s="64">
        <f>SUM($AO$6:AO152)</f>
        <v>3.75</v>
      </c>
      <c r="AQ152" s="64">
        <f>$AP$4-$AP$6:AP152</f>
        <v>41</v>
      </c>
      <c r="AS152" s="19"/>
      <c r="AT152" s="20"/>
      <c r="AU152" s="21"/>
      <c r="AW152" s="64">
        <f t="shared" si="25"/>
        <v>0</v>
      </c>
      <c r="AX152" s="64">
        <f>SUM($AW$6:AW152)</f>
        <v>6</v>
      </c>
      <c r="AY152" s="64">
        <f>$AX$4-$AX$6:AX152</f>
        <v>51.5</v>
      </c>
      <c r="BA152" s="19"/>
      <c r="BB152" s="20"/>
      <c r="BC152" s="21"/>
      <c r="BE152" s="64">
        <f t="shared" si="26"/>
        <v>0</v>
      </c>
      <c r="BF152" s="64">
        <f>SUM($BE$6:BE152)</f>
        <v>0.25</v>
      </c>
      <c r="BG152" s="64">
        <f>$BF$4-$BF$6:BF152</f>
        <v>30.5</v>
      </c>
      <c r="BI152" s="19"/>
      <c r="BJ152" s="20"/>
      <c r="BK152" s="21"/>
      <c r="BM152" s="64">
        <f t="shared" si="27"/>
        <v>0</v>
      </c>
      <c r="BN152" s="64">
        <f>SUM($BM$6:BM152)</f>
        <v>1</v>
      </c>
      <c r="BO152" s="64">
        <f>$BN$4-$BN$6:BN152</f>
        <v>24.5</v>
      </c>
      <c r="BQ152" s="19"/>
      <c r="BR152" s="20"/>
      <c r="BS152" s="21"/>
      <c r="BU152" s="64">
        <f t="shared" si="28"/>
        <v>0</v>
      </c>
      <c r="BV152" s="64">
        <f>SUM($BU$6:BU152)</f>
        <v>0.75</v>
      </c>
      <c r="BW152" s="64">
        <f>$BV$4-$BV$6:BV152</f>
        <v>22</v>
      </c>
      <c r="BY152" s="19"/>
      <c r="BZ152" s="20"/>
      <c r="CA152" s="21"/>
      <c r="CC152" s="64">
        <f t="shared" si="29"/>
        <v>0</v>
      </c>
      <c r="CD152" s="64">
        <f>SUM($CC$6:CC152)</f>
        <v>0</v>
      </c>
      <c r="CE152" s="64">
        <f>$CD$4-$CD$6:CD152</f>
        <v>14</v>
      </c>
      <c r="CG152" s="19"/>
      <c r="CH152" s="20"/>
      <c r="CI152" s="21"/>
      <c r="CK152" s="64"/>
      <c r="CL152" s="64"/>
      <c r="CM152" s="64"/>
      <c r="CO152" s="19"/>
      <c r="CP152" s="20"/>
      <c r="CQ152" s="21"/>
      <c r="CS152" s="64"/>
      <c r="CT152" s="64"/>
      <c r="CU152" s="64"/>
      <c r="CW152" s="19"/>
      <c r="CX152" s="20"/>
      <c r="CY152" s="21"/>
      <c r="DA152" s="64"/>
      <c r="DB152" s="64"/>
      <c r="DC152" s="64"/>
      <c r="DE152" s="19"/>
      <c r="DF152" s="20"/>
      <c r="DG152" s="21"/>
      <c r="DI152" s="64"/>
      <c r="DJ152" s="64"/>
      <c r="DK152" s="64"/>
      <c r="DM152" s="19"/>
      <c r="DN152" s="20"/>
      <c r="DO152" s="21"/>
      <c r="DQ152" s="64"/>
      <c r="DR152" s="64"/>
      <c r="DS152" s="64"/>
      <c r="DU152" s="19"/>
      <c r="DV152" s="20"/>
      <c r="DW152" s="21"/>
      <c r="DY152" s="64"/>
      <c r="DZ152" s="64"/>
      <c r="EA152" s="64"/>
      <c r="EC152" s="19"/>
      <c r="ED152" s="20"/>
      <c r="EE152" s="21"/>
      <c r="EG152" s="64"/>
      <c r="EH152" s="64"/>
      <c r="EI152" s="64"/>
      <c r="EK152" s="19"/>
      <c r="EL152" s="20"/>
      <c r="EM152" s="21"/>
      <c r="EO152" s="64"/>
      <c r="EP152" s="64"/>
      <c r="EQ152" s="64"/>
    </row>
    <row r="153" spans="2:147" ht="15" thickTop="1" thickBot="1" x14ac:dyDescent="0.3">
      <c r="B153" s="88"/>
      <c r="C153" s="14">
        <v>43977</v>
      </c>
      <c r="E153" s="19"/>
      <c r="F153" s="20"/>
      <c r="G153" s="21"/>
      <c r="I153" s="64">
        <f t="shared" si="20"/>
        <v>0</v>
      </c>
      <c r="J153" s="64">
        <f>SUM($I$6:I153)</f>
        <v>3.5</v>
      </c>
      <c r="K153" s="64">
        <f>$J$4-$J$6:J153</f>
        <v>115.75</v>
      </c>
      <c r="M153" s="19"/>
      <c r="N153" s="20"/>
      <c r="O153" s="21"/>
      <c r="Q153" s="64">
        <f t="shared" si="21"/>
        <v>0</v>
      </c>
      <c r="R153" s="64">
        <f>SUM($Q$6:Q153)</f>
        <v>1.75</v>
      </c>
      <c r="S153" s="64">
        <f>$R$4-$R$6:R153</f>
        <v>88.75</v>
      </c>
      <c r="U153" s="19"/>
      <c r="V153" s="20"/>
      <c r="W153" s="21"/>
      <c r="Y153" s="64">
        <f t="shared" si="22"/>
        <v>0</v>
      </c>
      <c r="Z153" s="64">
        <f>SUM(Y$7:$Y152)</f>
        <v>7</v>
      </c>
      <c r="AA153" s="64">
        <f>$Z$4-$Z$6:Z153</f>
        <v>58.25</v>
      </c>
      <c r="AC153" s="19"/>
      <c r="AD153" s="20"/>
      <c r="AE153" s="21"/>
      <c r="AG153" s="64">
        <f t="shared" si="23"/>
        <v>0</v>
      </c>
      <c r="AH153" s="64">
        <f>SUM($AG$6:AG153)</f>
        <v>2.25</v>
      </c>
      <c r="AI153" s="64">
        <f>$AH$4-$AH$6:AH153</f>
        <v>45</v>
      </c>
      <c r="AK153" s="19"/>
      <c r="AL153" s="20"/>
      <c r="AM153" s="21"/>
      <c r="AO153" s="64">
        <f t="shared" si="24"/>
        <v>0</v>
      </c>
      <c r="AP153" s="64">
        <f>SUM($AO$6:AO153)</f>
        <v>3.75</v>
      </c>
      <c r="AQ153" s="64">
        <f>$AP$4-$AP$6:AP153</f>
        <v>41</v>
      </c>
      <c r="AS153" s="19"/>
      <c r="AT153" s="20"/>
      <c r="AU153" s="21"/>
      <c r="AW153" s="64">
        <f t="shared" si="25"/>
        <v>0</v>
      </c>
      <c r="AX153" s="64">
        <f>SUM($AW$6:AW153)</f>
        <v>6</v>
      </c>
      <c r="AY153" s="64">
        <f>$AX$4-$AX$6:AX153</f>
        <v>51.5</v>
      </c>
      <c r="BA153" s="19"/>
      <c r="BB153" s="20"/>
      <c r="BC153" s="21"/>
      <c r="BE153" s="64">
        <f t="shared" si="26"/>
        <v>0</v>
      </c>
      <c r="BF153" s="64">
        <f>SUM($BE$6:BE153)</f>
        <v>0.25</v>
      </c>
      <c r="BG153" s="64">
        <f>$BF$4-$BF$6:BF153</f>
        <v>30.5</v>
      </c>
      <c r="BI153" s="19"/>
      <c r="BJ153" s="20"/>
      <c r="BK153" s="21"/>
      <c r="BM153" s="64">
        <f t="shared" si="27"/>
        <v>0</v>
      </c>
      <c r="BN153" s="64">
        <f>SUM($BM$6:BM153)</f>
        <v>1</v>
      </c>
      <c r="BO153" s="64">
        <f>$BN$4-$BN$6:BN153</f>
        <v>24.5</v>
      </c>
      <c r="BQ153" s="19"/>
      <c r="BR153" s="20"/>
      <c r="BS153" s="21"/>
      <c r="BU153" s="64">
        <f t="shared" si="28"/>
        <v>0</v>
      </c>
      <c r="BV153" s="64">
        <f>SUM($BU$6:BU153)</f>
        <v>0.75</v>
      </c>
      <c r="BW153" s="64">
        <f>$BV$4-$BV$6:BV153</f>
        <v>22</v>
      </c>
      <c r="BY153" s="19"/>
      <c r="BZ153" s="20"/>
      <c r="CA153" s="21"/>
      <c r="CC153" s="64">
        <f t="shared" si="29"/>
        <v>0</v>
      </c>
      <c r="CD153" s="64">
        <f>SUM($CC$6:CC153)</f>
        <v>0</v>
      </c>
      <c r="CE153" s="64">
        <f>$CD$4-$CD$6:CD153</f>
        <v>14</v>
      </c>
      <c r="CG153" s="19"/>
      <c r="CH153" s="20"/>
      <c r="CI153" s="21"/>
      <c r="CK153" s="64"/>
      <c r="CL153" s="64"/>
      <c r="CM153" s="64"/>
      <c r="CO153" s="19"/>
      <c r="CP153" s="20"/>
      <c r="CQ153" s="21"/>
      <c r="CS153" s="64"/>
      <c r="CT153" s="64"/>
      <c r="CU153" s="64"/>
      <c r="CW153" s="19"/>
      <c r="CX153" s="20"/>
      <c r="CY153" s="21"/>
      <c r="DA153" s="64"/>
      <c r="DB153" s="64"/>
      <c r="DC153" s="64"/>
      <c r="DE153" s="19"/>
      <c r="DF153" s="20"/>
      <c r="DG153" s="21"/>
      <c r="DI153" s="64"/>
      <c r="DJ153" s="64"/>
      <c r="DK153" s="64"/>
      <c r="DM153" s="19"/>
      <c r="DN153" s="20"/>
      <c r="DO153" s="21"/>
      <c r="DQ153" s="64"/>
      <c r="DR153" s="64"/>
      <c r="DS153" s="64"/>
      <c r="DU153" s="19"/>
      <c r="DV153" s="20"/>
      <c r="DW153" s="21"/>
      <c r="DY153" s="64"/>
      <c r="DZ153" s="64"/>
      <c r="EA153" s="64"/>
      <c r="EC153" s="19"/>
      <c r="ED153" s="20"/>
      <c r="EE153" s="21"/>
      <c r="EG153" s="64"/>
      <c r="EH153" s="64"/>
      <c r="EI153" s="64"/>
      <c r="EK153" s="19"/>
      <c r="EL153" s="20"/>
      <c r="EM153" s="21"/>
      <c r="EO153" s="64"/>
      <c r="EP153" s="64"/>
      <c r="EQ153" s="64"/>
    </row>
    <row r="154" spans="2:147" ht="15" thickTop="1" thickBot="1" x14ac:dyDescent="0.3">
      <c r="B154" s="88"/>
      <c r="C154" s="14">
        <v>43978</v>
      </c>
      <c r="E154" s="19"/>
      <c r="F154" s="20"/>
      <c r="G154" s="21"/>
      <c r="I154" s="64">
        <f t="shared" si="20"/>
        <v>0</v>
      </c>
      <c r="J154" s="64">
        <f>SUM($I$6:I154)</f>
        <v>3.5</v>
      </c>
      <c r="K154" s="64">
        <f>$J$4-$J$6:J154</f>
        <v>115.75</v>
      </c>
      <c r="M154" s="19"/>
      <c r="N154" s="20"/>
      <c r="O154" s="21"/>
      <c r="Q154" s="64">
        <f t="shared" si="21"/>
        <v>0</v>
      </c>
      <c r="R154" s="64">
        <f>SUM($Q$6:Q154)</f>
        <v>1.75</v>
      </c>
      <c r="S154" s="64">
        <f>$R$4-$R$6:R154</f>
        <v>88.75</v>
      </c>
      <c r="U154" s="19"/>
      <c r="V154" s="20"/>
      <c r="W154" s="21"/>
      <c r="Y154" s="64">
        <f t="shared" si="22"/>
        <v>0</v>
      </c>
      <c r="Z154" s="64">
        <f>SUM(Y$7:$Y153)</f>
        <v>7</v>
      </c>
      <c r="AA154" s="64">
        <f>$Z$4-$Z$6:Z154</f>
        <v>58.25</v>
      </c>
      <c r="AC154" s="19"/>
      <c r="AD154" s="20"/>
      <c r="AE154" s="21"/>
      <c r="AG154" s="64">
        <f t="shared" si="23"/>
        <v>0</v>
      </c>
      <c r="AH154" s="64">
        <f>SUM($AG$6:AG154)</f>
        <v>2.25</v>
      </c>
      <c r="AI154" s="64">
        <f>$AH$4-$AH$6:AH154</f>
        <v>45</v>
      </c>
      <c r="AK154" s="19"/>
      <c r="AL154" s="20"/>
      <c r="AM154" s="21"/>
      <c r="AO154" s="64">
        <f t="shared" si="24"/>
        <v>0</v>
      </c>
      <c r="AP154" s="64">
        <f>SUM($AO$6:AO154)</f>
        <v>3.75</v>
      </c>
      <c r="AQ154" s="64">
        <f>$AP$4-$AP$6:AP154</f>
        <v>41</v>
      </c>
      <c r="AS154" s="19"/>
      <c r="AT154" s="20"/>
      <c r="AU154" s="21"/>
      <c r="AW154" s="64">
        <f t="shared" si="25"/>
        <v>0</v>
      </c>
      <c r="AX154" s="64">
        <f>SUM($AW$6:AW154)</f>
        <v>6</v>
      </c>
      <c r="AY154" s="64">
        <f>$AX$4-$AX$6:AX154</f>
        <v>51.5</v>
      </c>
      <c r="BA154" s="19"/>
      <c r="BB154" s="20"/>
      <c r="BC154" s="21"/>
      <c r="BE154" s="64">
        <f t="shared" si="26"/>
        <v>0</v>
      </c>
      <c r="BF154" s="64">
        <f>SUM($BE$6:BE154)</f>
        <v>0.25</v>
      </c>
      <c r="BG154" s="64">
        <f>$BF$4-$BF$6:BF154</f>
        <v>30.5</v>
      </c>
      <c r="BI154" s="19"/>
      <c r="BJ154" s="20"/>
      <c r="BK154" s="21"/>
      <c r="BM154" s="64">
        <f t="shared" si="27"/>
        <v>0</v>
      </c>
      <c r="BN154" s="64">
        <f>SUM($BM$6:BM154)</f>
        <v>1</v>
      </c>
      <c r="BO154" s="64">
        <f>$BN$4-$BN$6:BN154</f>
        <v>24.5</v>
      </c>
      <c r="BQ154" s="19"/>
      <c r="BR154" s="20"/>
      <c r="BS154" s="21"/>
      <c r="BU154" s="64">
        <f t="shared" si="28"/>
        <v>0</v>
      </c>
      <c r="BV154" s="64">
        <f>SUM($BU$6:BU154)</f>
        <v>0.75</v>
      </c>
      <c r="BW154" s="64">
        <f>$BV$4-$BV$6:BV154</f>
        <v>22</v>
      </c>
      <c r="BY154" s="19"/>
      <c r="BZ154" s="20"/>
      <c r="CA154" s="21"/>
      <c r="CC154" s="64">
        <f t="shared" si="29"/>
        <v>0</v>
      </c>
      <c r="CD154" s="64">
        <f>SUM($CC$6:CC154)</f>
        <v>0</v>
      </c>
      <c r="CE154" s="64">
        <f>$CD$4-$CD$6:CD154</f>
        <v>14</v>
      </c>
      <c r="CG154" s="19"/>
      <c r="CH154" s="20"/>
      <c r="CI154" s="21"/>
      <c r="CK154" s="64"/>
      <c r="CL154" s="64"/>
      <c r="CM154" s="64"/>
      <c r="CO154" s="19"/>
      <c r="CP154" s="20"/>
      <c r="CQ154" s="21"/>
      <c r="CS154" s="64"/>
      <c r="CT154" s="64"/>
      <c r="CU154" s="64"/>
      <c r="CW154" s="19"/>
      <c r="CX154" s="20"/>
      <c r="CY154" s="21"/>
      <c r="DA154" s="64"/>
      <c r="DB154" s="64"/>
      <c r="DC154" s="64"/>
      <c r="DE154" s="19"/>
      <c r="DF154" s="20"/>
      <c r="DG154" s="21"/>
      <c r="DI154" s="64"/>
      <c r="DJ154" s="64"/>
      <c r="DK154" s="64"/>
      <c r="DM154" s="19"/>
      <c r="DN154" s="20"/>
      <c r="DO154" s="21"/>
      <c r="DQ154" s="64"/>
      <c r="DR154" s="64"/>
      <c r="DS154" s="64"/>
      <c r="DU154" s="19"/>
      <c r="DV154" s="20"/>
      <c r="DW154" s="21"/>
      <c r="DY154" s="64"/>
      <c r="DZ154" s="64"/>
      <c r="EA154" s="64"/>
      <c r="EC154" s="19"/>
      <c r="ED154" s="20"/>
      <c r="EE154" s="21"/>
      <c r="EG154" s="64"/>
      <c r="EH154" s="64"/>
      <c r="EI154" s="64"/>
      <c r="EK154" s="19"/>
      <c r="EL154" s="20"/>
      <c r="EM154" s="21"/>
      <c r="EO154" s="64"/>
      <c r="EP154" s="64"/>
      <c r="EQ154" s="64"/>
    </row>
    <row r="155" spans="2:147" ht="15" thickTop="1" thickBot="1" x14ac:dyDescent="0.3">
      <c r="B155" s="88"/>
      <c r="C155" s="14">
        <v>43979</v>
      </c>
      <c r="E155" s="19"/>
      <c r="F155" s="20"/>
      <c r="G155" s="21"/>
      <c r="I155" s="64">
        <f t="shared" si="20"/>
        <v>0</v>
      </c>
      <c r="J155" s="64">
        <f>SUM($I$6:I155)</f>
        <v>3.5</v>
      </c>
      <c r="K155" s="64">
        <f>$J$4-$J$6:J155</f>
        <v>115.75</v>
      </c>
      <c r="M155" s="19"/>
      <c r="N155" s="20"/>
      <c r="O155" s="21"/>
      <c r="Q155" s="64">
        <f t="shared" si="21"/>
        <v>0</v>
      </c>
      <c r="R155" s="64">
        <f>SUM($Q$6:Q155)</f>
        <v>1.75</v>
      </c>
      <c r="S155" s="64">
        <f>$R$4-$R$6:R155</f>
        <v>88.75</v>
      </c>
      <c r="U155" s="19"/>
      <c r="V155" s="20"/>
      <c r="W155" s="21"/>
      <c r="Y155" s="64">
        <f t="shared" si="22"/>
        <v>0</v>
      </c>
      <c r="Z155" s="64">
        <f>SUM(Y$7:$Y154)</f>
        <v>7</v>
      </c>
      <c r="AA155" s="64">
        <f>$Z$4-$Z$6:Z155</f>
        <v>58.25</v>
      </c>
      <c r="AC155" s="19"/>
      <c r="AD155" s="20"/>
      <c r="AE155" s="21"/>
      <c r="AG155" s="64">
        <f t="shared" si="23"/>
        <v>0</v>
      </c>
      <c r="AH155" s="64">
        <f>SUM($AG$6:AG155)</f>
        <v>2.25</v>
      </c>
      <c r="AI155" s="64">
        <f>$AH$4-$AH$6:AH155</f>
        <v>45</v>
      </c>
      <c r="AK155" s="19"/>
      <c r="AL155" s="20"/>
      <c r="AM155" s="21"/>
      <c r="AO155" s="64">
        <f t="shared" si="24"/>
        <v>0</v>
      </c>
      <c r="AP155" s="64">
        <f>SUM($AO$6:AO155)</f>
        <v>3.75</v>
      </c>
      <c r="AQ155" s="64">
        <f>$AP$4-$AP$6:AP155</f>
        <v>41</v>
      </c>
      <c r="AS155" s="19"/>
      <c r="AT155" s="20"/>
      <c r="AU155" s="21"/>
      <c r="AW155" s="64">
        <f t="shared" si="25"/>
        <v>0</v>
      </c>
      <c r="AX155" s="64">
        <f>SUM($AW$6:AW155)</f>
        <v>6</v>
      </c>
      <c r="AY155" s="64">
        <f>$AX$4-$AX$6:AX155</f>
        <v>51.5</v>
      </c>
      <c r="BA155" s="19"/>
      <c r="BB155" s="20"/>
      <c r="BC155" s="21"/>
      <c r="BE155" s="64">
        <f t="shared" si="26"/>
        <v>0</v>
      </c>
      <c r="BF155" s="64">
        <f>SUM($BE$6:BE155)</f>
        <v>0.25</v>
      </c>
      <c r="BG155" s="64">
        <f>$BF$4-$BF$6:BF155</f>
        <v>30.5</v>
      </c>
      <c r="BI155" s="19"/>
      <c r="BJ155" s="20"/>
      <c r="BK155" s="21"/>
      <c r="BM155" s="64">
        <f t="shared" si="27"/>
        <v>0</v>
      </c>
      <c r="BN155" s="64">
        <f>SUM($BM$6:BM155)</f>
        <v>1</v>
      </c>
      <c r="BO155" s="64">
        <f>$BN$4-$BN$6:BN155</f>
        <v>24.5</v>
      </c>
      <c r="BQ155" s="19"/>
      <c r="BR155" s="20"/>
      <c r="BS155" s="21"/>
      <c r="BU155" s="64">
        <f t="shared" si="28"/>
        <v>0</v>
      </c>
      <c r="BV155" s="64">
        <f>SUM($BU$6:BU155)</f>
        <v>0.75</v>
      </c>
      <c r="BW155" s="64">
        <f>$BV$4-$BV$6:BV155</f>
        <v>22</v>
      </c>
      <c r="BY155" s="19"/>
      <c r="BZ155" s="20"/>
      <c r="CA155" s="21"/>
      <c r="CC155" s="64">
        <f t="shared" si="29"/>
        <v>0</v>
      </c>
      <c r="CD155" s="64">
        <f>SUM($CC$6:CC155)</f>
        <v>0</v>
      </c>
      <c r="CE155" s="64">
        <f>$CD$4-$CD$6:CD155</f>
        <v>14</v>
      </c>
      <c r="CG155" s="19"/>
      <c r="CH155" s="20"/>
      <c r="CI155" s="21"/>
      <c r="CK155" s="64"/>
      <c r="CL155" s="64"/>
      <c r="CM155" s="64"/>
      <c r="CO155" s="19"/>
      <c r="CP155" s="20"/>
      <c r="CQ155" s="21"/>
      <c r="CS155" s="64"/>
      <c r="CT155" s="64"/>
      <c r="CU155" s="64"/>
      <c r="CW155" s="19"/>
      <c r="CX155" s="20"/>
      <c r="CY155" s="21"/>
      <c r="DA155" s="64"/>
      <c r="DB155" s="64"/>
      <c r="DC155" s="64"/>
      <c r="DE155" s="19"/>
      <c r="DF155" s="20"/>
      <c r="DG155" s="21"/>
      <c r="DI155" s="64"/>
      <c r="DJ155" s="64"/>
      <c r="DK155" s="64"/>
      <c r="DM155" s="19"/>
      <c r="DN155" s="20"/>
      <c r="DO155" s="21"/>
      <c r="DQ155" s="64"/>
      <c r="DR155" s="64"/>
      <c r="DS155" s="64"/>
      <c r="DU155" s="19"/>
      <c r="DV155" s="20"/>
      <c r="DW155" s="21"/>
      <c r="DY155" s="64"/>
      <c r="DZ155" s="64"/>
      <c r="EA155" s="64"/>
      <c r="EC155" s="19"/>
      <c r="ED155" s="20"/>
      <c r="EE155" s="21"/>
      <c r="EG155" s="64"/>
      <c r="EH155" s="64"/>
      <c r="EI155" s="64"/>
      <c r="EK155" s="19"/>
      <c r="EL155" s="20"/>
      <c r="EM155" s="21"/>
      <c r="EO155" s="64"/>
      <c r="EP155" s="64"/>
      <c r="EQ155" s="64"/>
    </row>
    <row r="156" spans="2:147" ht="15" thickTop="1" thickBot="1" x14ac:dyDescent="0.3">
      <c r="B156" s="88"/>
      <c r="C156" s="14">
        <v>43980</v>
      </c>
      <c r="E156" s="19"/>
      <c r="F156" s="20"/>
      <c r="G156" s="21"/>
      <c r="I156" s="64">
        <f t="shared" si="20"/>
        <v>0</v>
      </c>
      <c r="J156" s="64">
        <f>SUM($I$6:I156)</f>
        <v>3.5</v>
      </c>
      <c r="K156" s="64">
        <f>$J$4-$J$6:J156</f>
        <v>115.75</v>
      </c>
      <c r="M156" s="19"/>
      <c r="N156" s="20"/>
      <c r="O156" s="21"/>
      <c r="Q156" s="64">
        <f t="shared" si="21"/>
        <v>0</v>
      </c>
      <c r="R156" s="64">
        <f>SUM($Q$6:Q156)</f>
        <v>1.75</v>
      </c>
      <c r="S156" s="64">
        <f>$R$4-$R$6:R156</f>
        <v>88.75</v>
      </c>
      <c r="U156" s="19"/>
      <c r="V156" s="20"/>
      <c r="W156" s="21"/>
      <c r="Y156" s="64">
        <f t="shared" si="22"/>
        <v>0</v>
      </c>
      <c r="Z156" s="64">
        <f>SUM(Y$7:$Y155)</f>
        <v>7</v>
      </c>
      <c r="AA156" s="64">
        <f>$Z$4-$Z$6:Z156</f>
        <v>58.25</v>
      </c>
      <c r="AC156" s="19"/>
      <c r="AD156" s="20"/>
      <c r="AE156" s="21"/>
      <c r="AG156" s="64">
        <f t="shared" si="23"/>
        <v>0</v>
      </c>
      <c r="AH156" s="64">
        <f>SUM($AG$6:AG156)</f>
        <v>2.25</v>
      </c>
      <c r="AI156" s="64">
        <f>$AH$4-$AH$6:AH156</f>
        <v>45</v>
      </c>
      <c r="AK156" s="19"/>
      <c r="AL156" s="20"/>
      <c r="AM156" s="21"/>
      <c r="AO156" s="64">
        <f t="shared" si="24"/>
        <v>0</v>
      </c>
      <c r="AP156" s="64">
        <f>SUM($AO$6:AO156)</f>
        <v>3.75</v>
      </c>
      <c r="AQ156" s="64">
        <f>$AP$4-$AP$6:AP156</f>
        <v>41</v>
      </c>
      <c r="AS156" s="19"/>
      <c r="AT156" s="20"/>
      <c r="AU156" s="21"/>
      <c r="AW156" s="64">
        <f t="shared" si="25"/>
        <v>0</v>
      </c>
      <c r="AX156" s="64">
        <f>SUM($AW$6:AW156)</f>
        <v>6</v>
      </c>
      <c r="AY156" s="64">
        <f>$AX$4-$AX$6:AX156</f>
        <v>51.5</v>
      </c>
      <c r="BA156" s="19"/>
      <c r="BB156" s="20"/>
      <c r="BC156" s="21"/>
      <c r="BE156" s="64">
        <f t="shared" si="26"/>
        <v>0</v>
      </c>
      <c r="BF156" s="64">
        <f>SUM($BE$6:BE156)</f>
        <v>0.25</v>
      </c>
      <c r="BG156" s="64">
        <f>$BF$4-$BF$6:BF156</f>
        <v>30.5</v>
      </c>
      <c r="BI156" s="19"/>
      <c r="BJ156" s="20"/>
      <c r="BK156" s="21"/>
      <c r="BM156" s="64">
        <f t="shared" si="27"/>
        <v>0</v>
      </c>
      <c r="BN156" s="64">
        <f>SUM($BM$6:BM156)</f>
        <v>1</v>
      </c>
      <c r="BO156" s="64">
        <f>$BN$4-$BN$6:BN156</f>
        <v>24.5</v>
      </c>
      <c r="BQ156" s="19"/>
      <c r="BR156" s="20"/>
      <c r="BS156" s="21"/>
      <c r="BU156" s="64">
        <f t="shared" si="28"/>
        <v>0</v>
      </c>
      <c r="BV156" s="64">
        <f>SUM($BU$6:BU156)</f>
        <v>0.75</v>
      </c>
      <c r="BW156" s="64">
        <f>$BV$4-$BV$6:BV156</f>
        <v>22</v>
      </c>
      <c r="BY156" s="19"/>
      <c r="BZ156" s="20"/>
      <c r="CA156" s="21"/>
      <c r="CC156" s="64">
        <f t="shared" si="29"/>
        <v>0</v>
      </c>
      <c r="CD156" s="64">
        <f>SUM($CC$6:CC156)</f>
        <v>0</v>
      </c>
      <c r="CE156" s="64">
        <f>$CD$4-$CD$6:CD156</f>
        <v>14</v>
      </c>
      <c r="CG156" s="19"/>
      <c r="CH156" s="20"/>
      <c r="CI156" s="21"/>
      <c r="CK156" s="64"/>
      <c r="CL156" s="64"/>
      <c r="CM156" s="64"/>
      <c r="CO156" s="19"/>
      <c r="CP156" s="20"/>
      <c r="CQ156" s="21"/>
      <c r="CS156" s="64"/>
      <c r="CT156" s="64"/>
      <c r="CU156" s="64"/>
      <c r="CW156" s="19"/>
      <c r="CX156" s="20"/>
      <c r="CY156" s="21"/>
      <c r="DA156" s="64"/>
      <c r="DB156" s="64"/>
      <c r="DC156" s="64"/>
      <c r="DE156" s="19"/>
      <c r="DF156" s="20"/>
      <c r="DG156" s="21"/>
      <c r="DI156" s="64"/>
      <c r="DJ156" s="64"/>
      <c r="DK156" s="64"/>
      <c r="DM156" s="19"/>
      <c r="DN156" s="20"/>
      <c r="DO156" s="21"/>
      <c r="DQ156" s="64"/>
      <c r="DR156" s="64"/>
      <c r="DS156" s="64"/>
      <c r="DU156" s="19"/>
      <c r="DV156" s="20"/>
      <c r="DW156" s="21"/>
      <c r="DY156" s="64"/>
      <c r="DZ156" s="64"/>
      <c r="EA156" s="64"/>
      <c r="EC156" s="19"/>
      <c r="ED156" s="20"/>
      <c r="EE156" s="21"/>
      <c r="EG156" s="64"/>
      <c r="EH156" s="64"/>
      <c r="EI156" s="64"/>
      <c r="EK156" s="19"/>
      <c r="EL156" s="20"/>
      <c r="EM156" s="21"/>
      <c r="EO156" s="64"/>
      <c r="EP156" s="64"/>
      <c r="EQ156" s="64"/>
    </row>
    <row r="157" spans="2:147" ht="15" thickTop="1" thickBot="1" x14ac:dyDescent="0.3">
      <c r="B157" s="88"/>
      <c r="C157" s="14">
        <v>43981</v>
      </c>
      <c r="E157" s="19"/>
      <c r="F157" s="20"/>
      <c r="G157" s="21"/>
      <c r="I157" s="64">
        <f t="shared" si="20"/>
        <v>0</v>
      </c>
      <c r="J157" s="64">
        <f>SUM($I$6:I157)</f>
        <v>3.5</v>
      </c>
      <c r="K157" s="64">
        <f>$J$4-$J$6:J157</f>
        <v>115.75</v>
      </c>
      <c r="M157" s="19"/>
      <c r="N157" s="20"/>
      <c r="O157" s="21"/>
      <c r="Q157" s="64">
        <f t="shared" si="21"/>
        <v>0</v>
      </c>
      <c r="R157" s="64">
        <f>SUM($Q$6:Q157)</f>
        <v>1.75</v>
      </c>
      <c r="S157" s="64">
        <f>$R$4-$R$6:R157</f>
        <v>88.75</v>
      </c>
      <c r="U157" s="19"/>
      <c r="V157" s="20"/>
      <c r="W157" s="21"/>
      <c r="Y157" s="64">
        <f t="shared" si="22"/>
        <v>0</v>
      </c>
      <c r="Z157" s="64">
        <f>SUM(Y$7:$Y156)</f>
        <v>7</v>
      </c>
      <c r="AA157" s="64">
        <f>$Z$4-$Z$6:Z157</f>
        <v>58.25</v>
      </c>
      <c r="AC157" s="19"/>
      <c r="AD157" s="20"/>
      <c r="AE157" s="21"/>
      <c r="AG157" s="64">
        <f t="shared" si="23"/>
        <v>0</v>
      </c>
      <c r="AH157" s="64">
        <f>SUM($AG$6:AG157)</f>
        <v>2.25</v>
      </c>
      <c r="AI157" s="64">
        <f>$AH$4-$AH$6:AH157</f>
        <v>45</v>
      </c>
      <c r="AK157" s="19"/>
      <c r="AL157" s="20"/>
      <c r="AM157" s="21"/>
      <c r="AO157" s="64">
        <f t="shared" si="24"/>
        <v>0</v>
      </c>
      <c r="AP157" s="64">
        <f>SUM($AO$6:AO157)</f>
        <v>3.75</v>
      </c>
      <c r="AQ157" s="64">
        <f>$AP$4-$AP$6:AP157</f>
        <v>41</v>
      </c>
      <c r="AS157" s="19"/>
      <c r="AT157" s="20"/>
      <c r="AU157" s="21"/>
      <c r="AW157" s="64">
        <f t="shared" si="25"/>
        <v>0</v>
      </c>
      <c r="AX157" s="64">
        <f>SUM($AW$6:AW157)</f>
        <v>6</v>
      </c>
      <c r="AY157" s="64">
        <f>$AX$4-$AX$6:AX157</f>
        <v>51.5</v>
      </c>
      <c r="BA157" s="19"/>
      <c r="BB157" s="20"/>
      <c r="BC157" s="21"/>
      <c r="BE157" s="64">
        <f t="shared" si="26"/>
        <v>0</v>
      </c>
      <c r="BF157" s="64">
        <f>SUM($BE$6:BE157)</f>
        <v>0.25</v>
      </c>
      <c r="BG157" s="64">
        <f>$BF$4-$BF$6:BF157</f>
        <v>30.5</v>
      </c>
      <c r="BI157" s="19"/>
      <c r="BJ157" s="20"/>
      <c r="BK157" s="21"/>
      <c r="BM157" s="64">
        <f t="shared" si="27"/>
        <v>0</v>
      </c>
      <c r="BN157" s="64">
        <f>SUM($BM$6:BM157)</f>
        <v>1</v>
      </c>
      <c r="BO157" s="64">
        <f>$BN$4-$BN$6:BN157</f>
        <v>24.5</v>
      </c>
      <c r="BQ157" s="19"/>
      <c r="BR157" s="20"/>
      <c r="BS157" s="21"/>
      <c r="BU157" s="64">
        <f t="shared" si="28"/>
        <v>0</v>
      </c>
      <c r="BV157" s="64">
        <f>SUM($BU$6:BU157)</f>
        <v>0.75</v>
      </c>
      <c r="BW157" s="64">
        <f>$BV$4-$BV$6:BV157</f>
        <v>22</v>
      </c>
      <c r="BY157" s="19"/>
      <c r="BZ157" s="20"/>
      <c r="CA157" s="21"/>
      <c r="CC157" s="64">
        <f t="shared" si="29"/>
        <v>0</v>
      </c>
      <c r="CD157" s="64">
        <f>SUM($CC$6:CC157)</f>
        <v>0</v>
      </c>
      <c r="CE157" s="64">
        <f>$CD$4-$CD$6:CD157</f>
        <v>14</v>
      </c>
      <c r="CG157" s="19"/>
      <c r="CH157" s="20"/>
      <c r="CI157" s="21"/>
      <c r="CK157" s="64"/>
      <c r="CL157" s="64"/>
      <c r="CM157" s="64"/>
      <c r="CO157" s="19"/>
      <c r="CP157" s="20"/>
      <c r="CQ157" s="21"/>
      <c r="CS157" s="64"/>
      <c r="CT157" s="64"/>
      <c r="CU157" s="64"/>
      <c r="CW157" s="19"/>
      <c r="CX157" s="20"/>
      <c r="CY157" s="21"/>
      <c r="DA157" s="64"/>
      <c r="DB157" s="64"/>
      <c r="DC157" s="64"/>
      <c r="DE157" s="19"/>
      <c r="DF157" s="20"/>
      <c r="DG157" s="21"/>
      <c r="DI157" s="64"/>
      <c r="DJ157" s="64"/>
      <c r="DK157" s="64"/>
      <c r="DM157" s="19"/>
      <c r="DN157" s="20"/>
      <c r="DO157" s="21"/>
      <c r="DQ157" s="64"/>
      <c r="DR157" s="64"/>
      <c r="DS157" s="64"/>
      <c r="DU157" s="19"/>
      <c r="DV157" s="20"/>
      <c r="DW157" s="21"/>
      <c r="DY157" s="64"/>
      <c r="DZ157" s="64"/>
      <c r="EA157" s="64"/>
      <c r="EC157" s="19"/>
      <c r="ED157" s="20"/>
      <c r="EE157" s="21"/>
      <c r="EG157" s="64"/>
      <c r="EH157" s="64"/>
      <c r="EI157" s="64"/>
      <c r="EK157" s="19"/>
      <c r="EL157" s="20"/>
      <c r="EM157" s="21"/>
      <c r="EO157" s="64"/>
      <c r="EP157" s="64"/>
      <c r="EQ157" s="64"/>
    </row>
    <row r="158" spans="2:147" ht="15" thickTop="1" thickBot="1" x14ac:dyDescent="0.3">
      <c r="B158" s="89" t="s">
        <v>4</v>
      </c>
      <c r="C158" s="14">
        <v>43982</v>
      </c>
      <c r="E158" s="19"/>
      <c r="F158" s="59">
        <v>0.25</v>
      </c>
      <c r="G158" s="21"/>
      <c r="I158" s="64">
        <f t="shared" si="20"/>
        <v>0.25</v>
      </c>
      <c r="J158" s="64">
        <f>SUM($I$6:I158)</f>
        <v>3.75</v>
      </c>
      <c r="K158" s="64">
        <f>$J$4-$J$6:J158</f>
        <v>115.5</v>
      </c>
      <c r="M158" s="19"/>
      <c r="N158" s="20"/>
      <c r="O158" s="21"/>
      <c r="Q158" s="64">
        <f t="shared" si="21"/>
        <v>0</v>
      </c>
      <c r="R158" s="64">
        <f>SUM($Q$6:Q158)</f>
        <v>1.75</v>
      </c>
      <c r="S158" s="64">
        <f>$R$4-$R$6:R158</f>
        <v>88.75</v>
      </c>
      <c r="U158" s="19"/>
      <c r="V158" s="20"/>
      <c r="W158" s="21"/>
      <c r="Y158" s="64">
        <f t="shared" si="22"/>
        <v>0</v>
      </c>
      <c r="Z158" s="64">
        <f>SUM(Y$7:$Y157)</f>
        <v>7</v>
      </c>
      <c r="AA158" s="64">
        <f>$Z$4-$Z$6:Z158</f>
        <v>58.25</v>
      </c>
      <c r="AC158" s="19"/>
      <c r="AD158" s="20"/>
      <c r="AE158" s="21"/>
      <c r="AG158" s="64">
        <f t="shared" si="23"/>
        <v>0</v>
      </c>
      <c r="AH158" s="64">
        <f>SUM($AG$6:AG158)</f>
        <v>2.25</v>
      </c>
      <c r="AI158" s="64">
        <f>$AH$4-$AH$6:AH158</f>
        <v>45</v>
      </c>
      <c r="AK158" s="19"/>
      <c r="AL158" s="20"/>
      <c r="AM158" s="21"/>
      <c r="AO158" s="64">
        <f t="shared" si="24"/>
        <v>0</v>
      </c>
      <c r="AP158" s="64">
        <f>SUM($AO$6:AO158)</f>
        <v>3.75</v>
      </c>
      <c r="AQ158" s="64">
        <f>$AP$4-$AP$6:AP158</f>
        <v>41</v>
      </c>
      <c r="AS158" s="19"/>
      <c r="AT158" s="20"/>
      <c r="AU158" s="21"/>
      <c r="AW158" s="64">
        <f t="shared" si="25"/>
        <v>0</v>
      </c>
      <c r="AX158" s="64">
        <f>SUM($AW$6:AW158)</f>
        <v>6</v>
      </c>
      <c r="AY158" s="64">
        <f>$AX$4-$AX$6:AX158</f>
        <v>51.5</v>
      </c>
      <c r="BA158" s="19"/>
      <c r="BB158" s="20"/>
      <c r="BC158" s="21"/>
      <c r="BE158" s="64">
        <f t="shared" si="26"/>
        <v>0</v>
      </c>
      <c r="BF158" s="64">
        <f>SUM($BE$6:BE158)</f>
        <v>0.25</v>
      </c>
      <c r="BG158" s="64">
        <f>$BF$4-$BF$6:BF158</f>
        <v>30.5</v>
      </c>
      <c r="BI158" s="19"/>
      <c r="BJ158" s="20"/>
      <c r="BK158" s="21"/>
      <c r="BM158" s="64">
        <f t="shared" si="27"/>
        <v>0</v>
      </c>
      <c r="BN158" s="64">
        <f>SUM($BM$6:BM158)</f>
        <v>1</v>
      </c>
      <c r="BO158" s="64">
        <f>$BN$4-$BN$6:BN158</f>
        <v>24.5</v>
      </c>
      <c r="BQ158" s="19"/>
      <c r="BR158" s="20"/>
      <c r="BS158" s="21"/>
      <c r="BU158" s="64">
        <f t="shared" si="28"/>
        <v>0</v>
      </c>
      <c r="BV158" s="64">
        <f>SUM($BU$6:BU158)</f>
        <v>0.75</v>
      </c>
      <c r="BW158" s="64">
        <f>$BV$4-$BV$6:BV158</f>
        <v>22</v>
      </c>
      <c r="BY158" s="19"/>
      <c r="BZ158" s="20"/>
      <c r="CA158" s="21"/>
      <c r="CC158" s="64">
        <f t="shared" si="29"/>
        <v>0</v>
      </c>
      <c r="CD158" s="64">
        <f>SUM($CC$6:CC158)</f>
        <v>0</v>
      </c>
      <c r="CE158" s="64">
        <f>$CD$4-$CD$6:CD158</f>
        <v>14</v>
      </c>
      <c r="CG158" s="19"/>
      <c r="CH158" s="20"/>
      <c r="CI158" s="21"/>
      <c r="CK158" s="64"/>
      <c r="CL158" s="64"/>
      <c r="CM158" s="64"/>
      <c r="CO158" s="19"/>
      <c r="CP158" s="20"/>
      <c r="CQ158" s="21"/>
      <c r="CS158" s="64"/>
      <c r="CT158" s="64"/>
      <c r="CU158" s="64"/>
      <c r="CW158" s="19"/>
      <c r="CX158" s="20"/>
      <c r="CY158" s="21"/>
      <c r="DA158" s="64"/>
      <c r="DB158" s="64"/>
      <c r="DC158" s="64"/>
      <c r="DE158" s="19"/>
      <c r="DF158" s="20"/>
      <c r="DG158" s="21"/>
      <c r="DI158" s="64"/>
      <c r="DJ158" s="64"/>
      <c r="DK158" s="64"/>
      <c r="DM158" s="19"/>
      <c r="DN158" s="20"/>
      <c r="DO158" s="21"/>
      <c r="DQ158" s="64"/>
      <c r="DR158" s="64"/>
      <c r="DS158" s="64"/>
      <c r="DU158" s="19"/>
      <c r="DV158" s="20"/>
      <c r="DW158" s="21"/>
      <c r="DY158" s="64"/>
      <c r="DZ158" s="64"/>
      <c r="EA158" s="64"/>
      <c r="EC158" s="19"/>
      <c r="ED158" s="20"/>
      <c r="EE158" s="21"/>
      <c r="EG158" s="64"/>
      <c r="EH158" s="64"/>
      <c r="EI158" s="64"/>
      <c r="EK158" s="19"/>
      <c r="EL158" s="20"/>
      <c r="EM158" s="21"/>
      <c r="EO158" s="64"/>
      <c r="EP158" s="64"/>
      <c r="EQ158" s="64"/>
    </row>
    <row r="159" spans="2:147" ht="15" thickTop="1" thickBot="1" x14ac:dyDescent="0.3">
      <c r="B159" s="89"/>
      <c r="C159" s="14">
        <v>43983</v>
      </c>
      <c r="E159" s="19"/>
      <c r="F159" s="20"/>
      <c r="G159" s="21"/>
      <c r="I159" s="64">
        <f t="shared" si="20"/>
        <v>0</v>
      </c>
      <c r="J159" s="64">
        <f>SUM($I$6:I159)</f>
        <v>3.75</v>
      </c>
      <c r="K159" s="64">
        <f>$J$4-$J$6:J159</f>
        <v>115.5</v>
      </c>
      <c r="M159" s="19"/>
      <c r="N159" s="20"/>
      <c r="O159" s="21"/>
      <c r="Q159" s="64">
        <f t="shared" si="21"/>
        <v>0</v>
      </c>
      <c r="R159" s="64">
        <f>SUM($Q$6:Q159)</f>
        <v>1.75</v>
      </c>
      <c r="S159" s="64">
        <f>$R$4-$R$6:R159</f>
        <v>88.75</v>
      </c>
      <c r="U159" s="19"/>
      <c r="V159" s="20"/>
      <c r="W159" s="21"/>
      <c r="Y159" s="64">
        <f t="shared" si="22"/>
        <v>0</v>
      </c>
      <c r="Z159" s="64">
        <f>SUM(Y$7:$Y158)</f>
        <v>7</v>
      </c>
      <c r="AA159" s="64">
        <f>$Z$4-$Z$6:Z159</f>
        <v>58.25</v>
      </c>
      <c r="AC159" s="19"/>
      <c r="AD159" s="20"/>
      <c r="AE159" s="21"/>
      <c r="AG159" s="64">
        <f t="shared" si="23"/>
        <v>0</v>
      </c>
      <c r="AH159" s="64">
        <f>SUM($AG$6:AG159)</f>
        <v>2.25</v>
      </c>
      <c r="AI159" s="64">
        <f>$AH$4-$AH$6:AH159</f>
        <v>45</v>
      </c>
      <c r="AK159" s="19"/>
      <c r="AL159" s="20"/>
      <c r="AM159" s="21"/>
      <c r="AO159" s="64">
        <f t="shared" si="24"/>
        <v>0</v>
      </c>
      <c r="AP159" s="64">
        <f>SUM($AO$6:AO159)</f>
        <v>3.75</v>
      </c>
      <c r="AQ159" s="64">
        <f>$AP$4-$AP$6:AP159</f>
        <v>41</v>
      </c>
      <c r="AS159" s="19"/>
      <c r="AT159" s="20"/>
      <c r="AU159" s="21"/>
      <c r="AW159" s="64">
        <f t="shared" si="25"/>
        <v>0</v>
      </c>
      <c r="AX159" s="64">
        <f>SUM($AW$6:AW159)</f>
        <v>6</v>
      </c>
      <c r="AY159" s="64">
        <f>$AX$4-$AX$6:AX159</f>
        <v>51.5</v>
      </c>
      <c r="BA159" s="19"/>
      <c r="BB159" s="20"/>
      <c r="BC159" s="21"/>
      <c r="BE159" s="64">
        <f t="shared" si="26"/>
        <v>0</v>
      </c>
      <c r="BF159" s="64">
        <f>SUM($BE$6:BE159)</f>
        <v>0.25</v>
      </c>
      <c r="BG159" s="64">
        <f>$BF$4-$BF$6:BF159</f>
        <v>30.5</v>
      </c>
      <c r="BI159" s="19"/>
      <c r="BJ159" s="20"/>
      <c r="BK159" s="21"/>
      <c r="BM159" s="64">
        <f t="shared" si="27"/>
        <v>0</v>
      </c>
      <c r="BN159" s="64">
        <f>SUM($BM$6:BM159)</f>
        <v>1</v>
      </c>
      <c r="BO159" s="64">
        <f>$BN$4-$BN$6:BN159</f>
        <v>24.5</v>
      </c>
      <c r="BQ159" s="19"/>
      <c r="BR159" s="20"/>
      <c r="BS159" s="21"/>
      <c r="BU159" s="64">
        <f t="shared" si="28"/>
        <v>0</v>
      </c>
      <c r="BV159" s="64">
        <f>SUM($BU$6:BU159)</f>
        <v>0.75</v>
      </c>
      <c r="BW159" s="64">
        <f>$BV$4-$BV$6:BV159</f>
        <v>22</v>
      </c>
      <c r="BY159" s="19"/>
      <c r="BZ159" s="20"/>
      <c r="CA159" s="21"/>
      <c r="CC159" s="64">
        <f t="shared" si="29"/>
        <v>0</v>
      </c>
      <c r="CD159" s="64">
        <f>SUM($CC$6:CC159)</f>
        <v>0</v>
      </c>
      <c r="CE159" s="64">
        <f>$CD$4-$CD$6:CD159</f>
        <v>14</v>
      </c>
      <c r="CG159" s="19"/>
      <c r="CH159" s="20"/>
      <c r="CI159" s="21"/>
      <c r="CK159" s="64"/>
      <c r="CL159" s="64"/>
      <c r="CM159" s="64"/>
      <c r="CO159" s="19"/>
      <c r="CP159" s="20"/>
      <c r="CQ159" s="21"/>
      <c r="CS159" s="64"/>
      <c r="CT159" s="64"/>
      <c r="CU159" s="64"/>
      <c r="CW159" s="19"/>
      <c r="CX159" s="20"/>
      <c r="CY159" s="21"/>
      <c r="DA159" s="64"/>
      <c r="DB159" s="64"/>
      <c r="DC159" s="64"/>
      <c r="DE159" s="19"/>
      <c r="DF159" s="20"/>
      <c r="DG159" s="21"/>
      <c r="DI159" s="64"/>
      <c r="DJ159" s="64"/>
      <c r="DK159" s="64"/>
      <c r="DM159" s="19"/>
      <c r="DN159" s="20"/>
      <c r="DO159" s="21"/>
      <c r="DQ159" s="64"/>
      <c r="DR159" s="64"/>
      <c r="DS159" s="64"/>
      <c r="DU159" s="19"/>
      <c r="DV159" s="20"/>
      <c r="DW159" s="21"/>
      <c r="DY159" s="64"/>
      <c r="DZ159" s="64"/>
      <c r="EA159" s="64"/>
      <c r="EC159" s="19"/>
      <c r="ED159" s="20"/>
      <c r="EE159" s="21"/>
      <c r="EG159" s="64"/>
      <c r="EH159" s="64"/>
      <c r="EI159" s="64"/>
      <c r="EK159" s="19"/>
      <c r="EL159" s="20"/>
      <c r="EM159" s="21"/>
      <c r="EO159" s="64"/>
      <c r="EP159" s="64"/>
      <c r="EQ159" s="64"/>
    </row>
    <row r="160" spans="2:147" ht="15" thickTop="1" thickBot="1" x14ac:dyDescent="0.3">
      <c r="B160" s="89"/>
      <c r="C160" s="14">
        <v>43984</v>
      </c>
      <c r="E160" s="19"/>
      <c r="F160" s="20"/>
      <c r="G160" s="21"/>
      <c r="I160" s="64">
        <f t="shared" si="20"/>
        <v>0</v>
      </c>
      <c r="J160" s="64">
        <f>SUM($I$6:I160)</f>
        <v>3.75</v>
      </c>
      <c r="K160" s="64">
        <f>$J$4-$J$6:J160</f>
        <v>115.5</v>
      </c>
      <c r="M160" s="19"/>
      <c r="N160" s="20"/>
      <c r="O160" s="21"/>
      <c r="Q160" s="64">
        <f t="shared" si="21"/>
        <v>0</v>
      </c>
      <c r="R160" s="64">
        <f>SUM($Q$6:Q160)</f>
        <v>1.75</v>
      </c>
      <c r="S160" s="64">
        <f>$R$4-$R$6:R160</f>
        <v>88.75</v>
      </c>
      <c r="U160" s="19"/>
      <c r="V160" s="20"/>
      <c r="W160" s="21"/>
      <c r="Y160" s="64">
        <f t="shared" si="22"/>
        <v>0</v>
      </c>
      <c r="Z160" s="64">
        <f>SUM(Y$7:$Y159)</f>
        <v>7</v>
      </c>
      <c r="AA160" s="64">
        <f>$Z$4-$Z$6:Z160</f>
        <v>58.25</v>
      </c>
      <c r="AC160" s="19"/>
      <c r="AD160" s="20"/>
      <c r="AE160" s="21"/>
      <c r="AG160" s="64">
        <f t="shared" si="23"/>
        <v>0</v>
      </c>
      <c r="AH160" s="64">
        <f>SUM($AG$6:AG160)</f>
        <v>2.25</v>
      </c>
      <c r="AI160" s="64">
        <f>$AH$4-$AH$6:AH160</f>
        <v>45</v>
      </c>
      <c r="AK160" s="19"/>
      <c r="AL160" s="20"/>
      <c r="AM160" s="21"/>
      <c r="AO160" s="64">
        <f t="shared" si="24"/>
        <v>0</v>
      </c>
      <c r="AP160" s="64">
        <f>SUM($AO$6:AO160)</f>
        <v>3.75</v>
      </c>
      <c r="AQ160" s="64">
        <f>$AP$4-$AP$6:AP160</f>
        <v>41</v>
      </c>
      <c r="AS160" s="19"/>
      <c r="AT160" s="20"/>
      <c r="AU160" s="21"/>
      <c r="AW160" s="64">
        <f t="shared" si="25"/>
        <v>0</v>
      </c>
      <c r="AX160" s="64">
        <f>SUM($AW$6:AW160)</f>
        <v>6</v>
      </c>
      <c r="AY160" s="64">
        <f>$AX$4-$AX$6:AX160</f>
        <v>51.5</v>
      </c>
      <c r="BA160" s="19"/>
      <c r="BB160" s="20"/>
      <c r="BC160" s="21"/>
      <c r="BE160" s="64">
        <f t="shared" si="26"/>
        <v>0</v>
      </c>
      <c r="BF160" s="64">
        <f>SUM($BE$6:BE160)</f>
        <v>0.25</v>
      </c>
      <c r="BG160" s="64">
        <f>$BF$4-$BF$6:BF160</f>
        <v>30.5</v>
      </c>
      <c r="BI160" s="19"/>
      <c r="BJ160" s="20"/>
      <c r="BK160" s="21"/>
      <c r="BM160" s="64">
        <f t="shared" si="27"/>
        <v>0</v>
      </c>
      <c r="BN160" s="64">
        <f>SUM($BM$6:BM160)</f>
        <v>1</v>
      </c>
      <c r="BO160" s="64">
        <f>$BN$4-$BN$6:BN160</f>
        <v>24.5</v>
      </c>
      <c r="BQ160" s="19"/>
      <c r="BR160" s="20"/>
      <c r="BS160" s="21"/>
      <c r="BU160" s="64">
        <f t="shared" si="28"/>
        <v>0</v>
      </c>
      <c r="BV160" s="64">
        <f>SUM($BU$6:BU160)</f>
        <v>0.75</v>
      </c>
      <c r="BW160" s="64">
        <f>$BV$4-$BV$6:BV160</f>
        <v>22</v>
      </c>
      <c r="BY160" s="19"/>
      <c r="BZ160" s="20"/>
      <c r="CA160" s="21"/>
      <c r="CC160" s="64">
        <f t="shared" si="29"/>
        <v>0</v>
      </c>
      <c r="CD160" s="64">
        <f>SUM($CC$6:CC160)</f>
        <v>0</v>
      </c>
      <c r="CE160" s="64">
        <f>$CD$4-$CD$6:CD160</f>
        <v>14</v>
      </c>
      <c r="CG160" s="19"/>
      <c r="CH160" s="20"/>
      <c r="CI160" s="21"/>
      <c r="CK160" s="64"/>
      <c r="CL160" s="64"/>
      <c r="CM160" s="64"/>
      <c r="CO160" s="19"/>
      <c r="CP160" s="20"/>
      <c r="CQ160" s="21"/>
      <c r="CS160" s="64"/>
      <c r="CT160" s="64"/>
      <c r="CU160" s="64"/>
      <c r="CW160" s="19"/>
      <c r="CX160" s="20"/>
      <c r="CY160" s="21"/>
      <c r="DA160" s="64"/>
      <c r="DB160" s="64"/>
      <c r="DC160" s="64"/>
      <c r="DE160" s="19"/>
      <c r="DF160" s="20"/>
      <c r="DG160" s="21"/>
      <c r="DI160" s="64"/>
      <c r="DJ160" s="64"/>
      <c r="DK160" s="64"/>
      <c r="DM160" s="19"/>
      <c r="DN160" s="20"/>
      <c r="DO160" s="21"/>
      <c r="DQ160" s="64"/>
      <c r="DR160" s="64"/>
      <c r="DS160" s="64"/>
      <c r="DU160" s="19"/>
      <c r="DV160" s="20"/>
      <c r="DW160" s="21"/>
      <c r="DY160" s="64"/>
      <c r="DZ160" s="64"/>
      <c r="EA160" s="64"/>
      <c r="EC160" s="19"/>
      <c r="ED160" s="20"/>
      <c r="EE160" s="21"/>
      <c r="EG160" s="64"/>
      <c r="EH160" s="64"/>
      <c r="EI160" s="64"/>
      <c r="EK160" s="19"/>
      <c r="EL160" s="20"/>
      <c r="EM160" s="21"/>
      <c r="EO160" s="64"/>
      <c r="EP160" s="64"/>
      <c r="EQ160" s="64"/>
    </row>
    <row r="161" spans="2:147" ht="15" thickTop="1" thickBot="1" x14ac:dyDescent="0.3">
      <c r="B161" s="89"/>
      <c r="C161" s="14">
        <v>43985</v>
      </c>
      <c r="E161" s="19"/>
      <c r="F161" s="20"/>
      <c r="G161" s="21"/>
      <c r="I161" s="64">
        <f t="shared" si="20"/>
        <v>0</v>
      </c>
      <c r="J161" s="64">
        <f>SUM($I$6:I161)</f>
        <v>3.75</v>
      </c>
      <c r="K161" s="64">
        <f>$J$4-$J$6:J161</f>
        <v>115.5</v>
      </c>
      <c r="M161" s="19"/>
      <c r="N161" s="20"/>
      <c r="O161" s="21"/>
      <c r="Q161" s="64">
        <f t="shared" si="21"/>
        <v>0</v>
      </c>
      <c r="R161" s="64">
        <f>SUM($Q$6:Q161)</f>
        <v>1.75</v>
      </c>
      <c r="S161" s="64">
        <f>$R$4-$R$6:R161</f>
        <v>88.75</v>
      </c>
      <c r="U161" s="19"/>
      <c r="V161" s="20"/>
      <c r="W161" s="21"/>
      <c r="Y161" s="64">
        <f t="shared" si="22"/>
        <v>0</v>
      </c>
      <c r="Z161" s="64">
        <f>SUM(Y$7:$Y160)</f>
        <v>7</v>
      </c>
      <c r="AA161" s="64">
        <f>$Z$4-$Z$6:Z161</f>
        <v>58.25</v>
      </c>
      <c r="AC161" s="19"/>
      <c r="AD161" s="20"/>
      <c r="AE161" s="21"/>
      <c r="AG161" s="64">
        <f t="shared" si="23"/>
        <v>0</v>
      </c>
      <c r="AH161" s="64">
        <f>SUM($AG$6:AG161)</f>
        <v>2.25</v>
      </c>
      <c r="AI161" s="64">
        <f>$AH$4-$AH$6:AH161</f>
        <v>45</v>
      </c>
      <c r="AK161" s="19"/>
      <c r="AL161" s="20"/>
      <c r="AM161" s="21"/>
      <c r="AO161" s="64">
        <f t="shared" si="24"/>
        <v>0</v>
      </c>
      <c r="AP161" s="64">
        <f>SUM($AO$6:AO161)</f>
        <v>3.75</v>
      </c>
      <c r="AQ161" s="64">
        <f>$AP$4-$AP$6:AP161</f>
        <v>41</v>
      </c>
      <c r="AS161" s="19"/>
      <c r="AT161" s="20"/>
      <c r="AU161" s="21"/>
      <c r="AW161" s="64">
        <f t="shared" si="25"/>
        <v>0</v>
      </c>
      <c r="AX161" s="64">
        <f>SUM($AW$6:AW161)</f>
        <v>6</v>
      </c>
      <c r="AY161" s="64">
        <f>$AX$4-$AX$6:AX161</f>
        <v>51.5</v>
      </c>
      <c r="BA161" s="19"/>
      <c r="BB161" s="20"/>
      <c r="BC161" s="21"/>
      <c r="BE161" s="64">
        <f t="shared" si="26"/>
        <v>0</v>
      </c>
      <c r="BF161" s="64">
        <f>SUM($BE$6:BE161)</f>
        <v>0.25</v>
      </c>
      <c r="BG161" s="64">
        <f>$BF$4-$BF$6:BF161</f>
        <v>30.5</v>
      </c>
      <c r="BI161" s="19"/>
      <c r="BJ161" s="20"/>
      <c r="BK161" s="21"/>
      <c r="BM161" s="64">
        <f t="shared" si="27"/>
        <v>0</v>
      </c>
      <c r="BN161" s="64">
        <f>SUM($BM$6:BM161)</f>
        <v>1</v>
      </c>
      <c r="BO161" s="64">
        <f>$BN$4-$BN$6:BN161</f>
        <v>24.5</v>
      </c>
      <c r="BQ161" s="19"/>
      <c r="BR161" s="20"/>
      <c r="BS161" s="21"/>
      <c r="BU161" s="64">
        <f t="shared" si="28"/>
        <v>0</v>
      </c>
      <c r="BV161" s="64">
        <f>SUM($BU$6:BU161)</f>
        <v>0.75</v>
      </c>
      <c r="BW161" s="64">
        <f>$BV$4-$BV$6:BV161</f>
        <v>22</v>
      </c>
      <c r="BY161" s="19"/>
      <c r="BZ161" s="20"/>
      <c r="CA161" s="21"/>
      <c r="CC161" s="64">
        <f t="shared" si="29"/>
        <v>0</v>
      </c>
      <c r="CD161" s="64">
        <f>SUM($CC$6:CC161)</f>
        <v>0</v>
      </c>
      <c r="CE161" s="64">
        <f>$CD$4-$CD$6:CD161</f>
        <v>14</v>
      </c>
      <c r="CG161" s="19"/>
      <c r="CH161" s="20"/>
      <c r="CI161" s="21"/>
      <c r="CK161" s="64"/>
      <c r="CL161" s="64"/>
      <c r="CM161" s="64"/>
      <c r="CO161" s="19"/>
      <c r="CP161" s="20"/>
      <c r="CQ161" s="21"/>
      <c r="CS161" s="64"/>
      <c r="CT161" s="64"/>
      <c r="CU161" s="64"/>
      <c r="CW161" s="19"/>
      <c r="CX161" s="20"/>
      <c r="CY161" s="21"/>
      <c r="DA161" s="64"/>
      <c r="DB161" s="64"/>
      <c r="DC161" s="64"/>
      <c r="DE161" s="19"/>
      <c r="DF161" s="20"/>
      <c r="DG161" s="21"/>
      <c r="DI161" s="64"/>
      <c r="DJ161" s="64"/>
      <c r="DK161" s="64"/>
      <c r="DM161" s="19"/>
      <c r="DN161" s="20"/>
      <c r="DO161" s="21"/>
      <c r="DQ161" s="64"/>
      <c r="DR161" s="64"/>
      <c r="DS161" s="64"/>
      <c r="DU161" s="19"/>
      <c r="DV161" s="20"/>
      <c r="DW161" s="21"/>
      <c r="DY161" s="64"/>
      <c r="DZ161" s="64"/>
      <c r="EA161" s="64"/>
      <c r="EC161" s="19"/>
      <c r="ED161" s="20"/>
      <c r="EE161" s="21"/>
      <c r="EG161" s="64"/>
      <c r="EH161" s="64"/>
      <c r="EI161" s="64"/>
      <c r="EK161" s="19"/>
      <c r="EL161" s="20"/>
      <c r="EM161" s="21"/>
      <c r="EO161" s="64"/>
      <c r="EP161" s="64"/>
      <c r="EQ161" s="64"/>
    </row>
    <row r="162" spans="2:147" ht="15" thickTop="1" thickBot="1" x14ac:dyDescent="0.3">
      <c r="B162" s="89"/>
      <c r="C162" s="14">
        <v>43986</v>
      </c>
      <c r="E162" s="19"/>
      <c r="F162" s="20"/>
      <c r="G162" s="21"/>
      <c r="I162" s="64">
        <f t="shared" si="20"/>
        <v>0</v>
      </c>
      <c r="J162" s="64">
        <f>SUM($I$6:I162)</f>
        <v>3.75</v>
      </c>
      <c r="K162" s="64">
        <f>$J$4-$J$6:J162</f>
        <v>115.5</v>
      </c>
      <c r="M162" s="19"/>
      <c r="N162" s="20"/>
      <c r="O162" s="21"/>
      <c r="Q162" s="64">
        <f t="shared" si="21"/>
        <v>0</v>
      </c>
      <c r="R162" s="64">
        <f>SUM($Q$6:Q162)</f>
        <v>1.75</v>
      </c>
      <c r="S162" s="64">
        <f>$R$4-$R$6:R162</f>
        <v>88.75</v>
      </c>
      <c r="U162" s="19"/>
      <c r="V162" s="20"/>
      <c r="W162" s="21"/>
      <c r="Y162" s="64">
        <f t="shared" si="22"/>
        <v>0</v>
      </c>
      <c r="Z162" s="64">
        <f>SUM(Y$7:$Y161)</f>
        <v>7</v>
      </c>
      <c r="AA162" s="64">
        <f>$Z$4-$Z$6:Z162</f>
        <v>58.25</v>
      </c>
      <c r="AC162" s="19"/>
      <c r="AD162" s="20"/>
      <c r="AE162" s="21"/>
      <c r="AG162" s="64">
        <f t="shared" si="23"/>
        <v>0</v>
      </c>
      <c r="AH162" s="64">
        <f>SUM($AG$6:AG162)</f>
        <v>2.25</v>
      </c>
      <c r="AI162" s="64">
        <f>$AH$4-$AH$6:AH162</f>
        <v>45</v>
      </c>
      <c r="AK162" s="19"/>
      <c r="AL162" s="20"/>
      <c r="AM162" s="21"/>
      <c r="AO162" s="64">
        <f t="shared" si="24"/>
        <v>0</v>
      </c>
      <c r="AP162" s="64">
        <f>SUM($AO$6:AO162)</f>
        <v>3.75</v>
      </c>
      <c r="AQ162" s="64">
        <f>$AP$4-$AP$6:AP162</f>
        <v>41</v>
      </c>
      <c r="AS162" s="19"/>
      <c r="AT162" s="20"/>
      <c r="AU162" s="21"/>
      <c r="AW162" s="64">
        <f t="shared" si="25"/>
        <v>0</v>
      </c>
      <c r="AX162" s="64">
        <f>SUM($AW$6:AW162)</f>
        <v>6</v>
      </c>
      <c r="AY162" s="64">
        <f>$AX$4-$AX$6:AX162</f>
        <v>51.5</v>
      </c>
      <c r="BA162" s="19"/>
      <c r="BB162" s="20"/>
      <c r="BC162" s="21"/>
      <c r="BE162" s="64">
        <f t="shared" si="26"/>
        <v>0</v>
      </c>
      <c r="BF162" s="64">
        <f>SUM($BE$6:BE162)</f>
        <v>0.25</v>
      </c>
      <c r="BG162" s="64">
        <f>$BF$4-$BF$6:BF162</f>
        <v>30.5</v>
      </c>
      <c r="BI162" s="19"/>
      <c r="BJ162" s="20"/>
      <c r="BK162" s="21"/>
      <c r="BM162" s="64">
        <f t="shared" si="27"/>
        <v>0</v>
      </c>
      <c r="BN162" s="64">
        <f>SUM($BM$6:BM162)</f>
        <v>1</v>
      </c>
      <c r="BO162" s="64">
        <f>$BN$4-$BN$6:BN162</f>
        <v>24.5</v>
      </c>
      <c r="BQ162" s="19"/>
      <c r="BR162" s="20"/>
      <c r="BS162" s="21"/>
      <c r="BU162" s="64">
        <f t="shared" si="28"/>
        <v>0</v>
      </c>
      <c r="BV162" s="64">
        <f>SUM($BU$6:BU162)</f>
        <v>0.75</v>
      </c>
      <c r="BW162" s="64">
        <f>$BV$4-$BV$6:BV162</f>
        <v>22</v>
      </c>
      <c r="BY162" s="19"/>
      <c r="BZ162" s="20"/>
      <c r="CA162" s="21"/>
      <c r="CC162" s="64">
        <f t="shared" si="29"/>
        <v>0</v>
      </c>
      <c r="CD162" s="64">
        <f>SUM($CC$6:CC162)</f>
        <v>0</v>
      </c>
      <c r="CE162" s="64">
        <f>$CD$4-$CD$6:CD162</f>
        <v>14</v>
      </c>
      <c r="CG162" s="19"/>
      <c r="CH162" s="20"/>
      <c r="CI162" s="21"/>
      <c r="CK162" s="64"/>
      <c r="CL162" s="64"/>
      <c r="CM162" s="64"/>
      <c r="CO162" s="19"/>
      <c r="CP162" s="20"/>
      <c r="CQ162" s="21"/>
      <c r="CS162" s="64"/>
      <c r="CT162" s="64"/>
      <c r="CU162" s="64"/>
      <c r="CW162" s="19"/>
      <c r="CX162" s="20"/>
      <c r="CY162" s="21"/>
      <c r="DA162" s="64"/>
      <c r="DB162" s="64"/>
      <c r="DC162" s="64"/>
      <c r="DE162" s="19"/>
      <c r="DF162" s="20"/>
      <c r="DG162" s="21"/>
      <c r="DI162" s="64"/>
      <c r="DJ162" s="64"/>
      <c r="DK162" s="64"/>
      <c r="DM162" s="19"/>
      <c r="DN162" s="20"/>
      <c r="DO162" s="21"/>
      <c r="DQ162" s="64"/>
      <c r="DR162" s="64"/>
      <c r="DS162" s="64"/>
      <c r="DU162" s="19"/>
      <c r="DV162" s="20"/>
      <c r="DW162" s="21"/>
      <c r="DY162" s="64"/>
      <c r="DZ162" s="64"/>
      <c r="EA162" s="64"/>
      <c r="EC162" s="19"/>
      <c r="ED162" s="20"/>
      <c r="EE162" s="21"/>
      <c r="EG162" s="64"/>
      <c r="EH162" s="64"/>
      <c r="EI162" s="64"/>
      <c r="EK162" s="19"/>
      <c r="EL162" s="20"/>
      <c r="EM162" s="21"/>
      <c r="EO162" s="64"/>
      <c r="EP162" s="64"/>
      <c r="EQ162" s="64"/>
    </row>
    <row r="163" spans="2:147" ht="15" thickTop="1" thickBot="1" x14ac:dyDescent="0.3">
      <c r="B163" s="89"/>
      <c r="C163" s="14">
        <v>43987</v>
      </c>
      <c r="E163" s="19"/>
      <c r="F163" s="20"/>
      <c r="G163" s="21"/>
      <c r="I163" s="64">
        <f t="shared" si="20"/>
        <v>0</v>
      </c>
      <c r="J163" s="64">
        <f>SUM($I$6:I163)</f>
        <v>3.75</v>
      </c>
      <c r="K163" s="64">
        <f>$J$4-$J$6:J163</f>
        <v>115.5</v>
      </c>
      <c r="M163" s="19"/>
      <c r="N163" s="20"/>
      <c r="O163" s="21"/>
      <c r="Q163" s="64">
        <f t="shared" si="21"/>
        <v>0</v>
      </c>
      <c r="R163" s="64">
        <f>SUM($Q$6:Q163)</f>
        <v>1.75</v>
      </c>
      <c r="S163" s="64">
        <f>$R$4-$R$6:R163</f>
        <v>88.75</v>
      </c>
      <c r="U163" s="19"/>
      <c r="V163" s="20"/>
      <c r="W163" s="21"/>
      <c r="Y163" s="64">
        <f t="shared" si="22"/>
        <v>0</v>
      </c>
      <c r="Z163" s="64">
        <f>SUM(Y$7:$Y162)</f>
        <v>7</v>
      </c>
      <c r="AA163" s="64">
        <f>$Z$4-$Z$6:Z163</f>
        <v>58.25</v>
      </c>
      <c r="AC163" s="19"/>
      <c r="AD163" s="20"/>
      <c r="AE163" s="21"/>
      <c r="AG163" s="64">
        <f t="shared" si="23"/>
        <v>0</v>
      </c>
      <c r="AH163" s="64">
        <f>SUM($AG$6:AG163)</f>
        <v>2.25</v>
      </c>
      <c r="AI163" s="64">
        <f>$AH$4-$AH$6:AH163</f>
        <v>45</v>
      </c>
      <c r="AK163" s="19"/>
      <c r="AL163" s="20"/>
      <c r="AM163" s="21"/>
      <c r="AO163" s="64">
        <f t="shared" si="24"/>
        <v>0</v>
      </c>
      <c r="AP163" s="64">
        <f>SUM($AO$6:AO163)</f>
        <v>3.75</v>
      </c>
      <c r="AQ163" s="64">
        <f>$AP$4-$AP$6:AP163</f>
        <v>41</v>
      </c>
      <c r="AS163" s="19"/>
      <c r="AT163" s="20"/>
      <c r="AU163" s="21"/>
      <c r="AW163" s="64">
        <f t="shared" si="25"/>
        <v>0</v>
      </c>
      <c r="AX163" s="64">
        <f>SUM($AW$6:AW163)</f>
        <v>6</v>
      </c>
      <c r="AY163" s="64">
        <f>$AX$4-$AX$6:AX163</f>
        <v>51.5</v>
      </c>
      <c r="BA163" s="19"/>
      <c r="BB163" s="20"/>
      <c r="BC163" s="21"/>
      <c r="BE163" s="64">
        <f t="shared" si="26"/>
        <v>0</v>
      </c>
      <c r="BF163" s="64">
        <f>SUM($BE$6:BE163)</f>
        <v>0.25</v>
      </c>
      <c r="BG163" s="64">
        <f>$BF$4-$BF$6:BF163</f>
        <v>30.5</v>
      </c>
      <c r="BI163" s="19"/>
      <c r="BJ163" s="20"/>
      <c r="BK163" s="21"/>
      <c r="BM163" s="64">
        <f t="shared" si="27"/>
        <v>0</v>
      </c>
      <c r="BN163" s="64">
        <f>SUM($BM$6:BM163)</f>
        <v>1</v>
      </c>
      <c r="BO163" s="64">
        <f>$BN$4-$BN$6:BN163</f>
        <v>24.5</v>
      </c>
      <c r="BQ163" s="19"/>
      <c r="BR163" s="20"/>
      <c r="BS163" s="21"/>
      <c r="BU163" s="64">
        <f t="shared" si="28"/>
        <v>0</v>
      </c>
      <c r="BV163" s="64">
        <f>SUM($BU$6:BU163)</f>
        <v>0.75</v>
      </c>
      <c r="BW163" s="64">
        <f>$BV$4-$BV$6:BV163</f>
        <v>22</v>
      </c>
      <c r="BY163" s="19"/>
      <c r="BZ163" s="20"/>
      <c r="CA163" s="21"/>
      <c r="CC163" s="64">
        <f t="shared" si="29"/>
        <v>0</v>
      </c>
      <c r="CD163" s="64">
        <f>SUM($CC$6:CC163)</f>
        <v>0</v>
      </c>
      <c r="CE163" s="64">
        <f>$CD$4-$CD$6:CD163</f>
        <v>14</v>
      </c>
      <c r="CG163" s="19"/>
      <c r="CH163" s="20"/>
      <c r="CI163" s="21"/>
      <c r="CK163" s="64"/>
      <c r="CL163" s="64"/>
      <c r="CM163" s="64"/>
      <c r="CO163" s="19"/>
      <c r="CP163" s="20"/>
      <c r="CQ163" s="21"/>
      <c r="CS163" s="64"/>
      <c r="CT163" s="64"/>
      <c r="CU163" s="64"/>
      <c r="CW163" s="19"/>
      <c r="CX163" s="20"/>
      <c r="CY163" s="21"/>
      <c r="DA163" s="64"/>
      <c r="DB163" s="64"/>
      <c r="DC163" s="64"/>
      <c r="DE163" s="19"/>
      <c r="DF163" s="20"/>
      <c r="DG163" s="21"/>
      <c r="DI163" s="64"/>
      <c r="DJ163" s="64"/>
      <c r="DK163" s="64"/>
      <c r="DM163" s="19"/>
      <c r="DN163" s="20"/>
      <c r="DO163" s="21"/>
      <c r="DQ163" s="64"/>
      <c r="DR163" s="64"/>
      <c r="DS163" s="64"/>
      <c r="DU163" s="19"/>
      <c r="DV163" s="20"/>
      <c r="DW163" s="21"/>
      <c r="DY163" s="64"/>
      <c r="DZ163" s="64"/>
      <c r="EA163" s="64"/>
      <c r="EC163" s="19"/>
      <c r="ED163" s="20"/>
      <c r="EE163" s="21"/>
      <c r="EG163" s="64"/>
      <c r="EH163" s="64"/>
      <c r="EI163" s="64"/>
      <c r="EK163" s="19"/>
      <c r="EL163" s="20"/>
      <c r="EM163" s="21"/>
      <c r="EO163" s="64"/>
      <c r="EP163" s="64"/>
      <c r="EQ163" s="64"/>
    </row>
    <row r="164" spans="2:147" ht="15" thickTop="1" thickBot="1" x14ac:dyDescent="0.3">
      <c r="B164" s="89"/>
      <c r="C164" s="14">
        <v>43988</v>
      </c>
      <c r="E164" s="19"/>
      <c r="F164" s="20"/>
      <c r="G164" s="21"/>
      <c r="I164" s="64">
        <f t="shared" si="20"/>
        <v>0</v>
      </c>
      <c r="J164" s="64">
        <f>SUM($I$6:I164)</f>
        <v>3.75</v>
      </c>
      <c r="K164" s="64">
        <f>$J$4-$J$6:J164</f>
        <v>115.5</v>
      </c>
      <c r="M164" s="19"/>
      <c r="N164" s="20"/>
      <c r="O164" s="21"/>
      <c r="Q164" s="64">
        <f t="shared" si="21"/>
        <v>0</v>
      </c>
      <c r="R164" s="64">
        <f>SUM($Q$6:Q164)</f>
        <v>1.75</v>
      </c>
      <c r="S164" s="64">
        <f>$R$4-$R$6:R164</f>
        <v>88.75</v>
      </c>
      <c r="U164" s="19"/>
      <c r="V164" s="20"/>
      <c r="W164" s="21"/>
      <c r="Y164" s="64">
        <f t="shared" si="22"/>
        <v>0</v>
      </c>
      <c r="Z164" s="64">
        <f>SUM(Y$7:$Y163)</f>
        <v>7</v>
      </c>
      <c r="AA164" s="64">
        <f>$Z$4-$Z$6:Z164</f>
        <v>58.25</v>
      </c>
      <c r="AC164" s="19"/>
      <c r="AD164" s="20"/>
      <c r="AE164" s="21"/>
      <c r="AG164" s="64">
        <f t="shared" si="23"/>
        <v>0</v>
      </c>
      <c r="AH164" s="64">
        <f>SUM($AG$6:AG164)</f>
        <v>2.25</v>
      </c>
      <c r="AI164" s="64">
        <f>$AH$4-$AH$6:AH164</f>
        <v>45</v>
      </c>
      <c r="AK164" s="19"/>
      <c r="AL164" s="20"/>
      <c r="AM164" s="21"/>
      <c r="AO164" s="64">
        <f t="shared" si="24"/>
        <v>0</v>
      </c>
      <c r="AP164" s="64">
        <f>SUM($AO$6:AO164)</f>
        <v>3.75</v>
      </c>
      <c r="AQ164" s="64">
        <f>$AP$4-$AP$6:AP164</f>
        <v>41</v>
      </c>
      <c r="AS164" s="19"/>
      <c r="AT164" s="20"/>
      <c r="AU164" s="21"/>
      <c r="AW164" s="64">
        <f t="shared" si="25"/>
        <v>0</v>
      </c>
      <c r="AX164" s="64">
        <f>SUM($AW$6:AW164)</f>
        <v>6</v>
      </c>
      <c r="AY164" s="64">
        <f>$AX$4-$AX$6:AX164</f>
        <v>51.5</v>
      </c>
      <c r="BA164" s="19"/>
      <c r="BB164" s="20"/>
      <c r="BC164" s="21"/>
      <c r="BE164" s="64">
        <f t="shared" si="26"/>
        <v>0</v>
      </c>
      <c r="BF164" s="64">
        <f>SUM($BE$6:BE164)</f>
        <v>0.25</v>
      </c>
      <c r="BG164" s="64">
        <f>$BF$4-$BF$6:BF164</f>
        <v>30.5</v>
      </c>
      <c r="BI164" s="19"/>
      <c r="BJ164" s="20"/>
      <c r="BK164" s="21"/>
      <c r="BM164" s="64">
        <f t="shared" si="27"/>
        <v>0</v>
      </c>
      <c r="BN164" s="64">
        <f>SUM($BM$6:BM164)</f>
        <v>1</v>
      </c>
      <c r="BO164" s="64">
        <f>$BN$4-$BN$6:BN164</f>
        <v>24.5</v>
      </c>
      <c r="BQ164" s="19"/>
      <c r="BR164" s="20"/>
      <c r="BS164" s="21"/>
      <c r="BU164" s="64">
        <f t="shared" si="28"/>
        <v>0</v>
      </c>
      <c r="BV164" s="64">
        <f>SUM($BU$6:BU164)</f>
        <v>0.75</v>
      </c>
      <c r="BW164" s="64">
        <f>$BV$4-$BV$6:BV164</f>
        <v>22</v>
      </c>
      <c r="BY164" s="19"/>
      <c r="BZ164" s="20"/>
      <c r="CA164" s="21"/>
      <c r="CC164" s="64">
        <f t="shared" si="29"/>
        <v>0</v>
      </c>
      <c r="CD164" s="64">
        <f>SUM($CC$6:CC164)</f>
        <v>0</v>
      </c>
      <c r="CE164" s="64">
        <f>$CD$4-$CD$6:CD164</f>
        <v>14</v>
      </c>
      <c r="CG164" s="19"/>
      <c r="CH164" s="20"/>
      <c r="CI164" s="21"/>
      <c r="CK164" s="64"/>
      <c r="CL164" s="64"/>
      <c r="CM164" s="64"/>
      <c r="CO164" s="19"/>
      <c r="CP164" s="20"/>
      <c r="CQ164" s="21"/>
      <c r="CS164" s="64"/>
      <c r="CT164" s="64"/>
      <c r="CU164" s="64"/>
      <c r="CW164" s="19"/>
      <c r="CX164" s="20"/>
      <c r="CY164" s="21"/>
      <c r="DA164" s="64"/>
      <c r="DB164" s="64"/>
      <c r="DC164" s="64"/>
      <c r="DE164" s="19"/>
      <c r="DF164" s="20"/>
      <c r="DG164" s="21"/>
      <c r="DI164" s="64"/>
      <c r="DJ164" s="64"/>
      <c r="DK164" s="64"/>
      <c r="DM164" s="19"/>
      <c r="DN164" s="20"/>
      <c r="DO164" s="21"/>
      <c r="DQ164" s="64"/>
      <c r="DR164" s="64"/>
      <c r="DS164" s="64"/>
      <c r="DU164" s="19"/>
      <c r="DV164" s="20"/>
      <c r="DW164" s="21"/>
      <c r="DY164" s="64"/>
      <c r="DZ164" s="64"/>
      <c r="EA164" s="64"/>
      <c r="EC164" s="19"/>
      <c r="ED164" s="20"/>
      <c r="EE164" s="21"/>
      <c r="EG164" s="64"/>
      <c r="EH164" s="64"/>
      <c r="EI164" s="64"/>
      <c r="EK164" s="19"/>
      <c r="EL164" s="20"/>
      <c r="EM164" s="21"/>
      <c r="EO164" s="64"/>
      <c r="EP164" s="64"/>
      <c r="EQ164" s="64"/>
    </row>
    <row r="165" spans="2:147" ht="15" thickTop="1" thickBot="1" x14ac:dyDescent="0.3">
      <c r="B165" s="89"/>
      <c r="C165" s="14">
        <v>43989</v>
      </c>
      <c r="E165" s="19"/>
      <c r="F165" s="20"/>
      <c r="G165" s="21"/>
      <c r="I165" s="64">
        <f t="shared" si="20"/>
        <v>0</v>
      </c>
      <c r="J165" s="64">
        <f>SUM($I$6:I165)</f>
        <v>3.75</v>
      </c>
      <c r="K165" s="64">
        <f>$J$4-$J$6:J165</f>
        <v>115.5</v>
      </c>
      <c r="M165" s="19"/>
      <c r="N165" s="20"/>
      <c r="O165" s="21"/>
      <c r="Q165" s="64">
        <f t="shared" si="21"/>
        <v>0</v>
      </c>
      <c r="R165" s="64">
        <f>SUM($Q$6:Q165)</f>
        <v>1.75</v>
      </c>
      <c r="S165" s="64">
        <f>$R$4-$R$6:R165</f>
        <v>88.75</v>
      </c>
      <c r="U165" s="19"/>
      <c r="V165" s="20"/>
      <c r="W165" s="21"/>
      <c r="Y165" s="64">
        <f t="shared" si="22"/>
        <v>0</v>
      </c>
      <c r="Z165" s="64">
        <f>SUM(Y$7:$Y164)</f>
        <v>7</v>
      </c>
      <c r="AA165" s="64">
        <f>$Z$4-$Z$6:Z165</f>
        <v>58.25</v>
      </c>
      <c r="AC165" s="19"/>
      <c r="AD165" s="20"/>
      <c r="AE165" s="21"/>
      <c r="AG165" s="64">
        <f t="shared" si="23"/>
        <v>0</v>
      </c>
      <c r="AH165" s="64">
        <f>SUM($AG$6:AG165)</f>
        <v>2.25</v>
      </c>
      <c r="AI165" s="64">
        <f>$AH$4-$AH$6:AH165</f>
        <v>45</v>
      </c>
      <c r="AK165" s="19"/>
      <c r="AL165" s="20"/>
      <c r="AM165" s="21"/>
      <c r="AO165" s="64">
        <f t="shared" si="24"/>
        <v>0</v>
      </c>
      <c r="AP165" s="64">
        <f>SUM($AO$6:AO165)</f>
        <v>3.75</v>
      </c>
      <c r="AQ165" s="64">
        <f>$AP$4-$AP$6:AP165</f>
        <v>41</v>
      </c>
      <c r="AS165" s="19"/>
      <c r="AT165" s="20"/>
      <c r="AU165" s="21"/>
      <c r="AW165" s="64">
        <f t="shared" si="25"/>
        <v>0</v>
      </c>
      <c r="AX165" s="64">
        <f>SUM($AW$6:AW165)</f>
        <v>6</v>
      </c>
      <c r="AY165" s="64">
        <f>$AX$4-$AX$6:AX165</f>
        <v>51.5</v>
      </c>
      <c r="BA165" s="19"/>
      <c r="BB165" s="20"/>
      <c r="BC165" s="21"/>
      <c r="BE165" s="64">
        <f t="shared" si="26"/>
        <v>0</v>
      </c>
      <c r="BF165" s="64">
        <f>SUM($BE$6:BE165)</f>
        <v>0.25</v>
      </c>
      <c r="BG165" s="64">
        <f>$BF$4-$BF$6:BF165</f>
        <v>30.5</v>
      </c>
      <c r="BI165" s="19"/>
      <c r="BJ165" s="59">
        <v>0.25</v>
      </c>
      <c r="BK165" s="21"/>
      <c r="BM165" s="64">
        <f t="shared" si="27"/>
        <v>0.25</v>
      </c>
      <c r="BN165" s="64">
        <f>SUM($BM$6:BM165)</f>
        <v>1.25</v>
      </c>
      <c r="BO165" s="64">
        <f>$BN$4-$BN$6:BN165</f>
        <v>24.25</v>
      </c>
      <c r="BQ165" s="19"/>
      <c r="BR165" s="20"/>
      <c r="BS165" s="21"/>
      <c r="BU165" s="64">
        <f t="shared" si="28"/>
        <v>0</v>
      </c>
      <c r="BV165" s="64">
        <f>SUM($BU$6:BU165)</f>
        <v>0.75</v>
      </c>
      <c r="BW165" s="64">
        <f>$BV$4-$BV$6:BV165</f>
        <v>22</v>
      </c>
      <c r="BY165" s="19"/>
      <c r="BZ165" s="20"/>
      <c r="CA165" s="21"/>
      <c r="CC165" s="64">
        <f t="shared" si="29"/>
        <v>0</v>
      </c>
      <c r="CD165" s="64">
        <f>SUM($CC$6:CC165)</f>
        <v>0</v>
      </c>
      <c r="CE165" s="64">
        <f>$CD$4-$CD$6:CD165</f>
        <v>14</v>
      </c>
      <c r="CG165" s="19"/>
      <c r="CH165" s="20"/>
      <c r="CI165" s="21"/>
      <c r="CK165" s="64"/>
      <c r="CL165" s="64"/>
      <c r="CM165" s="64"/>
      <c r="CO165" s="19"/>
      <c r="CP165" s="20"/>
      <c r="CQ165" s="21"/>
      <c r="CS165" s="64"/>
      <c r="CT165" s="64"/>
      <c r="CU165" s="64"/>
      <c r="CW165" s="19"/>
      <c r="CX165" s="20"/>
      <c r="CY165" s="21"/>
      <c r="DA165" s="64"/>
      <c r="DB165" s="64"/>
      <c r="DC165" s="64"/>
      <c r="DE165" s="19"/>
      <c r="DF165" s="20"/>
      <c r="DG165" s="21"/>
      <c r="DI165" s="64"/>
      <c r="DJ165" s="64"/>
      <c r="DK165" s="64"/>
      <c r="DM165" s="19"/>
      <c r="DN165" s="20"/>
      <c r="DO165" s="21"/>
      <c r="DQ165" s="64"/>
      <c r="DR165" s="64"/>
      <c r="DS165" s="64"/>
      <c r="DU165" s="19"/>
      <c r="DV165" s="20"/>
      <c r="DW165" s="21"/>
      <c r="DY165" s="64"/>
      <c r="DZ165" s="64"/>
      <c r="EA165" s="64"/>
      <c r="EC165" s="19"/>
      <c r="ED165" s="20"/>
      <c r="EE165" s="21"/>
      <c r="EG165" s="64"/>
      <c r="EH165" s="64"/>
      <c r="EI165" s="64"/>
      <c r="EK165" s="19"/>
      <c r="EL165" s="20"/>
      <c r="EM165" s="21"/>
      <c r="EO165" s="64"/>
      <c r="EP165" s="64"/>
      <c r="EQ165" s="64"/>
    </row>
    <row r="166" spans="2:147" ht="15" thickTop="1" thickBot="1" x14ac:dyDescent="0.3">
      <c r="B166" s="89"/>
      <c r="C166" s="14">
        <v>43990</v>
      </c>
      <c r="E166" s="19"/>
      <c r="F166" s="20"/>
      <c r="G166" s="21"/>
      <c r="I166" s="64">
        <f t="shared" si="20"/>
        <v>0</v>
      </c>
      <c r="J166" s="64">
        <f>SUM($I$6:I166)</f>
        <v>3.75</v>
      </c>
      <c r="K166" s="64">
        <f>$J$4-$J$6:J166</f>
        <v>115.5</v>
      </c>
      <c r="M166" s="19"/>
      <c r="N166" s="20"/>
      <c r="O166" s="21"/>
      <c r="Q166" s="64">
        <f t="shared" si="21"/>
        <v>0</v>
      </c>
      <c r="R166" s="64">
        <f>SUM($Q$6:Q166)</f>
        <v>1.75</v>
      </c>
      <c r="S166" s="64">
        <f>$R$4-$R$6:R166</f>
        <v>88.75</v>
      </c>
      <c r="U166" s="19"/>
      <c r="V166" s="20"/>
      <c r="W166" s="21"/>
      <c r="Y166" s="64">
        <f t="shared" si="22"/>
        <v>0</v>
      </c>
      <c r="Z166" s="64">
        <f>SUM(Y$7:$Y165)</f>
        <v>7</v>
      </c>
      <c r="AA166" s="64">
        <f>$Z$4-$Z$6:Z166</f>
        <v>58.25</v>
      </c>
      <c r="AC166" s="19"/>
      <c r="AD166" s="20"/>
      <c r="AE166" s="21"/>
      <c r="AG166" s="64">
        <f t="shared" si="23"/>
        <v>0</v>
      </c>
      <c r="AH166" s="64">
        <f>SUM($AG$6:AG166)</f>
        <v>2.25</v>
      </c>
      <c r="AI166" s="64">
        <f>$AH$4-$AH$6:AH166</f>
        <v>45</v>
      </c>
      <c r="AK166" s="19"/>
      <c r="AL166" s="20"/>
      <c r="AM166" s="21"/>
      <c r="AO166" s="64">
        <f t="shared" si="24"/>
        <v>0</v>
      </c>
      <c r="AP166" s="64">
        <f>SUM($AO$6:AO166)</f>
        <v>3.75</v>
      </c>
      <c r="AQ166" s="64">
        <f>$AP$4-$AP$6:AP166</f>
        <v>41</v>
      </c>
      <c r="AS166" s="19"/>
      <c r="AT166" s="20"/>
      <c r="AU166" s="21"/>
      <c r="AW166" s="64">
        <f t="shared" si="25"/>
        <v>0</v>
      </c>
      <c r="AX166" s="64">
        <f>SUM($AW$6:AW166)</f>
        <v>6</v>
      </c>
      <c r="AY166" s="64">
        <f>$AX$4-$AX$6:AX166</f>
        <v>51.5</v>
      </c>
      <c r="BA166" s="19"/>
      <c r="BB166" s="20"/>
      <c r="BC166" s="21"/>
      <c r="BE166" s="64">
        <f t="shared" si="26"/>
        <v>0</v>
      </c>
      <c r="BF166" s="64">
        <f>SUM($BE$6:BE166)</f>
        <v>0.25</v>
      </c>
      <c r="BG166" s="64">
        <f>$BF$4-$BF$6:BF166</f>
        <v>30.5</v>
      </c>
      <c r="BI166" s="19"/>
      <c r="BJ166" s="20"/>
      <c r="BK166" s="21"/>
      <c r="BM166" s="64">
        <f t="shared" si="27"/>
        <v>0</v>
      </c>
      <c r="BN166" s="64">
        <f>SUM($BM$6:BM166)</f>
        <v>1.25</v>
      </c>
      <c r="BO166" s="64">
        <f>$BN$4-$BN$6:BN166</f>
        <v>24.25</v>
      </c>
      <c r="BQ166" s="19"/>
      <c r="BR166" s="20"/>
      <c r="BS166" s="21"/>
      <c r="BU166" s="64">
        <f t="shared" si="28"/>
        <v>0</v>
      </c>
      <c r="BV166" s="64">
        <f>SUM($BU$6:BU166)</f>
        <v>0.75</v>
      </c>
      <c r="BW166" s="64">
        <f>$BV$4-$BV$6:BV166</f>
        <v>22</v>
      </c>
      <c r="BY166" s="19"/>
      <c r="BZ166" s="20"/>
      <c r="CA166" s="21"/>
      <c r="CC166" s="64">
        <f t="shared" si="29"/>
        <v>0</v>
      </c>
      <c r="CD166" s="64">
        <f>SUM($CC$6:CC166)</f>
        <v>0</v>
      </c>
      <c r="CE166" s="64">
        <f>$CD$4-$CD$6:CD166</f>
        <v>14</v>
      </c>
      <c r="CG166" s="19"/>
      <c r="CH166" s="20"/>
      <c r="CI166" s="21"/>
      <c r="CK166" s="64"/>
      <c r="CL166" s="64"/>
      <c r="CM166" s="64"/>
      <c r="CO166" s="19"/>
      <c r="CP166" s="20"/>
      <c r="CQ166" s="21"/>
      <c r="CS166" s="64"/>
      <c r="CT166" s="64"/>
      <c r="CU166" s="64"/>
      <c r="CW166" s="19"/>
      <c r="CX166" s="20"/>
      <c r="CY166" s="21"/>
      <c r="DA166" s="64"/>
      <c r="DB166" s="64"/>
      <c r="DC166" s="64"/>
      <c r="DE166" s="19"/>
      <c r="DF166" s="20"/>
      <c r="DG166" s="21"/>
      <c r="DI166" s="64"/>
      <c r="DJ166" s="64"/>
      <c r="DK166" s="64"/>
      <c r="DM166" s="19"/>
      <c r="DN166" s="20"/>
      <c r="DO166" s="21"/>
      <c r="DQ166" s="64"/>
      <c r="DR166" s="64"/>
      <c r="DS166" s="64"/>
      <c r="DU166" s="19"/>
      <c r="DV166" s="20"/>
      <c r="DW166" s="21"/>
      <c r="DY166" s="64"/>
      <c r="DZ166" s="64"/>
      <c r="EA166" s="64"/>
      <c r="EC166" s="19"/>
      <c r="ED166" s="20"/>
      <c r="EE166" s="21"/>
      <c r="EG166" s="64"/>
      <c r="EH166" s="64"/>
      <c r="EI166" s="64"/>
      <c r="EK166" s="19"/>
      <c r="EL166" s="20"/>
      <c r="EM166" s="21"/>
      <c r="EO166" s="64"/>
      <c r="EP166" s="64"/>
      <c r="EQ166" s="64"/>
    </row>
    <row r="167" spans="2:147" ht="15" thickTop="1" thickBot="1" x14ac:dyDescent="0.3">
      <c r="B167" s="89"/>
      <c r="C167" s="14">
        <v>43991</v>
      </c>
      <c r="E167" s="19"/>
      <c r="F167" s="20"/>
      <c r="G167" s="21"/>
      <c r="I167" s="64">
        <f t="shared" si="20"/>
        <v>0</v>
      </c>
      <c r="J167" s="64">
        <f>SUM($I$6:I167)</f>
        <v>3.75</v>
      </c>
      <c r="K167" s="64">
        <f>$J$4-$J$6:J167</f>
        <v>115.5</v>
      </c>
      <c r="M167" s="19"/>
      <c r="N167" s="20"/>
      <c r="O167" s="21"/>
      <c r="Q167" s="64">
        <f t="shared" si="21"/>
        <v>0</v>
      </c>
      <c r="R167" s="64">
        <f>SUM($Q$6:Q167)</f>
        <v>1.75</v>
      </c>
      <c r="S167" s="64">
        <f>$R$4-$R$6:R167</f>
        <v>88.75</v>
      </c>
      <c r="U167" s="19"/>
      <c r="V167" s="20"/>
      <c r="W167" s="21"/>
      <c r="Y167" s="64">
        <f t="shared" si="22"/>
        <v>0</v>
      </c>
      <c r="Z167" s="64">
        <f>SUM(Y$7:$Y166)</f>
        <v>7</v>
      </c>
      <c r="AA167" s="64">
        <f>$Z$4-$Z$6:Z167</f>
        <v>58.25</v>
      </c>
      <c r="AC167" s="19"/>
      <c r="AD167" s="20"/>
      <c r="AE167" s="21"/>
      <c r="AG167" s="64">
        <f t="shared" si="23"/>
        <v>0</v>
      </c>
      <c r="AH167" s="64">
        <f>SUM($AG$6:AG167)</f>
        <v>2.25</v>
      </c>
      <c r="AI167" s="64">
        <f>$AH$4-$AH$6:AH167</f>
        <v>45</v>
      </c>
      <c r="AK167" s="19"/>
      <c r="AL167" s="20"/>
      <c r="AM167" s="21"/>
      <c r="AO167" s="64">
        <f t="shared" si="24"/>
        <v>0</v>
      </c>
      <c r="AP167" s="64">
        <f>SUM($AO$6:AO167)</f>
        <v>3.75</v>
      </c>
      <c r="AQ167" s="64">
        <f>$AP$4-$AP$6:AP167</f>
        <v>41</v>
      </c>
      <c r="AS167" s="19"/>
      <c r="AT167" s="20"/>
      <c r="AU167" s="21"/>
      <c r="AW167" s="64">
        <f t="shared" si="25"/>
        <v>0</v>
      </c>
      <c r="AX167" s="64">
        <f>SUM($AW$6:AW167)</f>
        <v>6</v>
      </c>
      <c r="AY167" s="64">
        <f>$AX$4-$AX$6:AX167</f>
        <v>51.5</v>
      </c>
      <c r="BA167" s="19"/>
      <c r="BB167" s="20"/>
      <c r="BC167" s="21"/>
      <c r="BE167" s="64">
        <f t="shared" si="26"/>
        <v>0</v>
      </c>
      <c r="BF167" s="64">
        <f>SUM($BE$6:BE167)</f>
        <v>0.25</v>
      </c>
      <c r="BG167" s="64">
        <f>$BF$4-$BF$6:BF167</f>
        <v>30.5</v>
      </c>
      <c r="BI167" s="19"/>
      <c r="BJ167" s="20"/>
      <c r="BK167" s="21"/>
      <c r="BM167" s="64">
        <f t="shared" si="27"/>
        <v>0</v>
      </c>
      <c r="BN167" s="64">
        <f>SUM($BM$6:BM167)</f>
        <v>1.25</v>
      </c>
      <c r="BO167" s="64">
        <f>$BN$4-$BN$6:BN167</f>
        <v>24.25</v>
      </c>
      <c r="BQ167" s="19"/>
      <c r="BR167" s="20"/>
      <c r="BS167" s="21"/>
      <c r="BU167" s="64">
        <f t="shared" si="28"/>
        <v>0</v>
      </c>
      <c r="BV167" s="64">
        <f>SUM($BU$6:BU167)</f>
        <v>0.75</v>
      </c>
      <c r="BW167" s="64">
        <f>$BV$4-$BV$6:BV167</f>
        <v>22</v>
      </c>
      <c r="BY167" s="19"/>
      <c r="BZ167" s="20"/>
      <c r="CA167" s="21"/>
      <c r="CC167" s="64">
        <f t="shared" si="29"/>
        <v>0</v>
      </c>
      <c r="CD167" s="64">
        <f>SUM($CC$6:CC167)</f>
        <v>0</v>
      </c>
      <c r="CE167" s="64">
        <f>$CD$4-$CD$6:CD167</f>
        <v>14</v>
      </c>
      <c r="CG167" s="19"/>
      <c r="CH167" s="20"/>
      <c r="CI167" s="21"/>
      <c r="CK167" s="64"/>
      <c r="CL167" s="64"/>
      <c r="CM167" s="64"/>
      <c r="CO167" s="19"/>
      <c r="CP167" s="20"/>
      <c r="CQ167" s="21"/>
      <c r="CS167" s="64"/>
      <c r="CT167" s="64"/>
      <c r="CU167" s="64"/>
      <c r="CW167" s="19"/>
      <c r="CX167" s="20"/>
      <c r="CY167" s="21"/>
      <c r="DA167" s="64"/>
      <c r="DB167" s="64"/>
      <c r="DC167" s="64"/>
      <c r="DE167" s="19"/>
      <c r="DF167" s="20"/>
      <c r="DG167" s="21"/>
      <c r="DI167" s="64"/>
      <c r="DJ167" s="64"/>
      <c r="DK167" s="64"/>
      <c r="DM167" s="19"/>
      <c r="DN167" s="20"/>
      <c r="DO167" s="21"/>
      <c r="DQ167" s="64"/>
      <c r="DR167" s="64"/>
      <c r="DS167" s="64"/>
      <c r="DU167" s="19"/>
      <c r="DV167" s="20"/>
      <c r="DW167" s="21"/>
      <c r="DY167" s="64"/>
      <c r="DZ167" s="64"/>
      <c r="EA167" s="64"/>
      <c r="EC167" s="19"/>
      <c r="ED167" s="20"/>
      <c r="EE167" s="21"/>
      <c r="EG167" s="64"/>
      <c r="EH167" s="64"/>
      <c r="EI167" s="64"/>
      <c r="EK167" s="19"/>
      <c r="EL167" s="20"/>
      <c r="EM167" s="21"/>
      <c r="EO167" s="64"/>
      <c r="EP167" s="64"/>
      <c r="EQ167" s="64"/>
    </row>
    <row r="168" spans="2:147" ht="15" thickTop="1" thickBot="1" x14ac:dyDescent="0.3">
      <c r="B168" s="89"/>
      <c r="C168" s="14">
        <v>43992</v>
      </c>
      <c r="E168" s="19"/>
      <c r="F168" s="20"/>
      <c r="G168" s="21"/>
      <c r="I168" s="64">
        <f t="shared" si="20"/>
        <v>0</v>
      </c>
      <c r="J168" s="64">
        <f>SUM($I$6:I168)</f>
        <v>3.75</v>
      </c>
      <c r="K168" s="64">
        <f>$J$4-$J$6:J168</f>
        <v>115.5</v>
      </c>
      <c r="M168" s="19"/>
      <c r="N168" s="59">
        <v>0.25</v>
      </c>
      <c r="O168" s="21"/>
      <c r="Q168" s="64">
        <f t="shared" si="21"/>
        <v>0.25</v>
      </c>
      <c r="R168" s="64">
        <f>SUM($Q$6:Q168)</f>
        <v>2</v>
      </c>
      <c r="S168" s="64">
        <f>$R$4-$R$6:R168</f>
        <v>88.5</v>
      </c>
      <c r="U168" s="19"/>
      <c r="V168" s="20"/>
      <c r="W168" s="21"/>
      <c r="Y168" s="64">
        <f t="shared" si="22"/>
        <v>0</v>
      </c>
      <c r="Z168" s="64">
        <f>SUM(Y$7:$Y167)</f>
        <v>7</v>
      </c>
      <c r="AA168" s="64">
        <f>$Z$4-$Z$6:Z168</f>
        <v>58.25</v>
      </c>
      <c r="AC168" s="19"/>
      <c r="AD168" s="20"/>
      <c r="AE168" s="21"/>
      <c r="AG168" s="64">
        <f t="shared" si="23"/>
        <v>0</v>
      </c>
      <c r="AH168" s="64">
        <f>SUM($AG$6:AG168)</f>
        <v>2.25</v>
      </c>
      <c r="AI168" s="64">
        <f>$AH$4-$AH$6:AH168</f>
        <v>45</v>
      </c>
      <c r="AK168" s="19"/>
      <c r="AL168" s="20"/>
      <c r="AM168" s="21"/>
      <c r="AO168" s="64">
        <f t="shared" si="24"/>
        <v>0</v>
      </c>
      <c r="AP168" s="64">
        <f>SUM($AO$6:AO168)</f>
        <v>3.75</v>
      </c>
      <c r="AQ168" s="64">
        <f>$AP$4-$AP$6:AP168</f>
        <v>41</v>
      </c>
      <c r="AS168" s="19"/>
      <c r="AT168" s="20"/>
      <c r="AU168" s="21"/>
      <c r="AW168" s="64">
        <f t="shared" si="25"/>
        <v>0</v>
      </c>
      <c r="AX168" s="64">
        <f>SUM($AW$6:AW168)</f>
        <v>6</v>
      </c>
      <c r="AY168" s="64">
        <f>$AX$4-$AX$6:AX168</f>
        <v>51.5</v>
      </c>
      <c r="BA168" s="19"/>
      <c r="BB168" s="20"/>
      <c r="BC168" s="21"/>
      <c r="BE168" s="64">
        <f t="shared" si="26"/>
        <v>0</v>
      </c>
      <c r="BF168" s="64">
        <f>SUM($BE$6:BE168)</f>
        <v>0.25</v>
      </c>
      <c r="BG168" s="64">
        <f>$BF$4-$BF$6:BF168</f>
        <v>30.5</v>
      </c>
      <c r="BI168" s="19"/>
      <c r="BJ168" s="20"/>
      <c r="BK168" s="21"/>
      <c r="BM168" s="64">
        <f t="shared" si="27"/>
        <v>0</v>
      </c>
      <c r="BN168" s="64">
        <f>SUM($BM$6:BM168)</f>
        <v>1.25</v>
      </c>
      <c r="BO168" s="64">
        <f>$BN$4-$BN$6:BN168</f>
        <v>24.25</v>
      </c>
      <c r="BQ168" s="19"/>
      <c r="BR168" s="20"/>
      <c r="BS168" s="21"/>
      <c r="BU168" s="64">
        <f t="shared" si="28"/>
        <v>0</v>
      </c>
      <c r="BV168" s="64">
        <f>SUM($BU$6:BU168)</f>
        <v>0.75</v>
      </c>
      <c r="BW168" s="64">
        <f>$BV$4-$BV$6:BV168</f>
        <v>22</v>
      </c>
      <c r="BY168" s="19"/>
      <c r="BZ168" s="20"/>
      <c r="CA168" s="21"/>
      <c r="CC168" s="64">
        <f t="shared" si="29"/>
        <v>0</v>
      </c>
      <c r="CD168" s="64">
        <f>SUM($CC$6:CC168)</f>
        <v>0</v>
      </c>
      <c r="CE168" s="64">
        <f>$CD$4-$CD$6:CD168</f>
        <v>14</v>
      </c>
      <c r="CG168" s="19"/>
      <c r="CH168" s="20"/>
      <c r="CI168" s="21"/>
      <c r="CK168" s="64"/>
      <c r="CL168" s="64"/>
      <c r="CM168" s="64"/>
      <c r="CO168" s="19"/>
      <c r="CP168" s="20"/>
      <c r="CQ168" s="21"/>
      <c r="CS168" s="64"/>
      <c r="CT168" s="64"/>
      <c r="CU168" s="64"/>
      <c r="CW168" s="19"/>
      <c r="CX168" s="20"/>
      <c r="CY168" s="21"/>
      <c r="DA168" s="64"/>
      <c r="DB168" s="64"/>
      <c r="DC168" s="64"/>
      <c r="DE168" s="19"/>
      <c r="DF168" s="20"/>
      <c r="DG168" s="21"/>
      <c r="DI168" s="64"/>
      <c r="DJ168" s="64"/>
      <c r="DK168" s="64"/>
      <c r="DM168" s="19"/>
      <c r="DN168" s="20"/>
      <c r="DO168" s="21"/>
      <c r="DQ168" s="64"/>
      <c r="DR168" s="64"/>
      <c r="DS168" s="64"/>
      <c r="DU168" s="19"/>
      <c r="DV168" s="20"/>
      <c r="DW168" s="21"/>
      <c r="DY168" s="64"/>
      <c r="DZ168" s="64"/>
      <c r="EA168" s="64"/>
      <c r="EC168" s="19"/>
      <c r="ED168" s="20"/>
      <c r="EE168" s="21"/>
      <c r="EG168" s="64"/>
      <c r="EH168" s="64"/>
      <c r="EI168" s="64"/>
      <c r="EK168" s="19"/>
      <c r="EL168" s="20"/>
      <c r="EM168" s="21"/>
      <c r="EO168" s="64"/>
      <c r="EP168" s="64"/>
      <c r="EQ168" s="64"/>
    </row>
    <row r="169" spans="2:147" ht="15" thickTop="1" thickBot="1" x14ac:dyDescent="0.3">
      <c r="B169" s="89"/>
      <c r="C169" s="14">
        <v>43993</v>
      </c>
      <c r="E169" s="19"/>
      <c r="F169" s="20"/>
      <c r="G169" s="21"/>
      <c r="I169" s="64">
        <f t="shared" si="20"/>
        <v>0</v>
      </c>
      <c r="J169" s="64">
        <f>SUM($I$6:I169)</f>
        <v>3.75</v>
      </c>
      <c r="K169" s="64">
        <f>$J$4-$J$6:J169</f>
        <v>115.5</v>
      </c>
      <c r="M169" s="19"/>
      <c r="N169" s="20">
        <v>0.25</v>
      </c>
      <c r="O169" s="21"/>
      <c r="Q169" s="64">
        <f t="shared" si="21"/>
        <v>0.25</v>
      </c>
      <c r="R169" s="64">
        <f>SUM($Q$6:Q169)</f>
        <v>2.25</v>
      </c>
      <c r="S169" s="64">
        <f>$R$4-$R$6:R169</f>
        <v>88.25</v>
      </c>
      <c r="U169" s="19"/>
      <c r="V169" s="20"/>
      <c r="W169" s="21"/>
      <c r="Y169" s="64">
        <f t="shared" si="22"/>
        <v>0</v>
      </c>
      <c r="Z169" s="64">
        <f>SUM(Y$7:$Y168)</f>
        <v>7</v>
      </c>
      <c r="AA169" s="64">
        <f>$Z$4-$Z$6:Z169</f>
        <v>58.25</v>
      </c>
      <c r="AC169" s="19"/>
      <c r="AD169" s="20"/>
      <c r="AE169" s="21"/>
      <c r="AG169" s="64">
        <f t="shared" si="23"/>
        <v>0</v>
      </c>
      <c r="AH169" s="64">
        <f>SUM($AG$6:AG169)</f>
        <v>2.25</v>
      </c>
      <c r="AI169" s="64">
        <f>$AH$4-$AH$6:AH169</f>
        <v>45</v>
      </c>
      <c r="AK169" s="19"/>
      <c r="AL169" s="20"/>
      <c r="AM169" s="21"/>
      <c r="AO169" s="64">
        <f t="shared" si="24"/>
        <v>0</v>
      </c>
      <c r="AP169" s="64">
        <f>SUM($AO$6:AO169)</f>
        <v>3.75</v>
      </c>
      <c r="AQ169" s="64">
        <f>$AP$4-$AP$6:AP169</f>
        <v>41</v>
      </c>
      <c r="AS169" s="19"/>
      <c r="AT169" s="20"/>
      <c r="AU169" s="21"/>
      <c r="AW169" s="64">
        <f t="shared" si="25"/>
        <v>0</v>
      </c>
      <c r="AX169" s="64">
        <f>SUM($AW$6:AW169)</f>
        <v>6</v>
      </c>
      <c r="AY169" s="64">
        <f>$AX$4-$AX$6:AX169</f>
        <v>51.5</v>
      </c>
      <c r="BA169" s="19"/>
      <c r="BB169" s="20"/>
      <c r="BC169" s="21"/>
      <c r="BE169" s="64">
        <f t="shared" si="26"/>
        <v>0</v>
      </c>
      <c r="BF169" s="64">
        <f>SUM($BE$6:BE169)</f>
        <v>0.25</v>
      </c>
      <c r="BG169" s="64">
        <f>$BF$4-$BF$6:BF169</f>
        <v>30.5</v>
      </c>
      <c r="BI169" s="19"/>
      <c r="BJ169" s="20"/>
      <c r="BK169" s="21"/>
      <c r="BM169" s="64">
        <f t="shared" si="27"/>
        <v>0</v>
      </c>
      <c r="BN169" s="64">
        <f>SUM($BM$6:BM169)</f>
        <v>1.25</v>
      </c>
      <c r="BO169" s="64">
        <f>$BN$4-$BN$6:BN169</f>
        <v>24.25</v>
      </c>
      <c r="BQ169" s="19"/>
      <c r="BR169" s="20"/>
      <c r="BS169" s="21"/>
      <c r="BU169" s="64">
        <f t="shared" si="28"/>
        <v>0</v>
      </c>
      <c r="BV169" s="64">
        <f>SUM($BU$6:BU169)</f>
        <v>0.75</v>
      </c>
      <c r="BW169" s="64">
        <f>$BV$4-$BV$6:BV169</f>
        <v>22</v>
      </c>
      <c r="BY169" s="19"/>
      <c r="BZ169" s="20"/>
      <c r="CA169" s="21"/>
      <c r="CC169" s="64">
        <f t="shared" si="29"/>
        <v>0</v>
      </c>
      <c r="CD169" s="64">
        <f>SUM($CC$6:CC169)</f>
        <v>0</v>
      </c>
      <c r="CE169" s="64">
        <f>$CD$4-$CD$6:CD169</f>
        <v>14</v>
      </c>
      <c r="CG169" s="19"/>
      <c r="CH169" s="20"/>
      <c r="CI169" s="21"/>
      <c r="CK169" s="64"/>
      <c r="CL169" s="64"/>
      <c r="CM169" s="64"/>
      <c r="CO169" s="19"/>
      <c r="CP169" s="20"/>
      <c r="CQ169" s="21"/>
      <c r="CS169" s="64"/>
      <c r="CT169" s="64"/>
      <c r="CU169" s="64"/>
      <c r="CW169" s="19"/>
      <c r="CX169" s="20"/>
      <c r="CY169" s="21"/>
      <c r="DA169" s="64"/>
      <c r="DB169" s="64"/>
      <c r="DC169" s="64"/>
      <c r="DE169" s="19"/>
      <c r="DF169" s="20"/>
      <c r="DG169" s="21"/>
      <c r="DI169" s="64"/>
      <c r="DJ169" s="64"/>
      <c r="DK169" s="64"/>
      <c r="DM169" s="19"/>
      <c r="DN169" s="20"/>
      <c r="DO169" s="21"/>
      <c r="DQ169" s="64"/>
      <c r="DR169" s="64"/>
      <c r="DS169" s="64"/>
      <c r="DU169" s="19"/>
      <c r="DV169" s="20"/>
      <c r="DW169" s="21"/>
      <c r="DY169" s="64"/>
      <c r="DZ169" s="64"/>
      <c r="EA169" s="64"/>
      <c r="EC169" s="19"/>
      <c r="ED169" s="20"/>
      <c r="EE169" s="21"/>
      <c r="EG169" s="64"/>
      <c r="EH169" s="64"/>
      <c r="EI169" s="64"/>
      <c r="EK169" s="19"/>
      <c r="EL169" s="20"/>
      <c r="EM169" s="21"/>
      <c r="EO169" s="64"/>
      <c r="EP169" s="64"/>
      <c r="EQ169" s="64"/>
    </row>
    <row r="170" spans="2:147" ht="15" thickTop="1" thickBot="1" x14ac:dyDescent="0.3">
      <c r="B170" s="89"/>
      <c r="C170" s="14">
        <v>43994</v>
      </c>
      <c r="E170" s="19"/>
      <c r="F170" s="20"/>
      <c r="G170" s="21"/>
      <c r="I170" s="64">
        <f t="shared" si="20"/>
        <v>0</v>
      </c>
      <c r="J170" s="64">
        <f>SUM($I$6:I170)</f>
        <v>3.75</v>
      </c>
      <c r="K170" s="64">
        <f>$J$4-$J$6:J170</f>
        <v>115.5</v>
      </c>
      <c r="M170" s="19"/>
      <c r="N170" s="20"/>
      <c r="O170" s="21"/>
      <c r="Q170" s="64">
        <f t="shared" si="21"/>
        <v>0</v>
      </c>
      <c r="R170" s="64">
        <f>SUM($Q$6:Q170)</f>
        <v>2.25</v>
      </c>
      <c r="S170" s="64">
        <f>$R$4-$R$6:R170</f>
        <v>88.25</v>
      </c>
      <c r="U170" s="19"/>
      <c r="V170" s="20"/>
      <c r="W170" s="21"/>
      <c r="Y170" s="64">
        <f t="shared" si="22"/>
        <v>0</v>
      </c>
      <c r="Z170" s="64">
        <f>SUM(Y$7:$Y169)</f>
        <v>7</v>
      </c>
      <c r="AA170" s="64">
        <f>$Z$4-$Z$6:Z170</f>
        <v>58.25</v>
      </c>
      <c r="AC170" s="19"/>
      <c r="AD170" s="20"/>
      <c r="AE170" s="21"/>
      <c r="AG170" s="64">
        <f t="shared" si="23"/>
        <v>0</v>
      </c>
      <c r="AH170" s="64">
        <f>SUM($AG$6:AG170)</f>
        <v>2.25</v>
      </c>
      <c r="AI170" s="64">
        <f>$AH$4-$AH$6:AH170</f>
        <v>45</v>
      </c>
      <c r="AK170" s="19"/>
      <c r="AL170" s="20"/>
      <c r="AM170" s="21"/>
      <c r="AO170" s="64">
        <f t="shared" si="24"/>
        <v>0</v>
      </c>
      <c r="AP170" s="64">
        <f>SUM($AO$6:AO170)</f>
        <v>3.75</v>
      </c>
      <c r="AQ170" s="64">
        <f>$AP$4-$AP$6:AP170</f>
        <v>41</v>
      </c>
      <c r="AS170" s="19"/>
      <c r="AT170" s="20"/>
      <c r="AU170" s="21"/>
      <c r="AW170" s="64">
        <f t="shared" si="25"/>
        <v>0</v>
      </c>
      <c r="AX170" s="64">
        <f>SUM($AW$6:AW170)</f>
        <v>6</v>
      </c>
      <c r="AY170" s="64">
        <f>$AX$4-$AX$6:AX170</f>
        <v>51.5</v>
      </c>
      <c r="BA170" s="19"/>
      <c r="BB170" s="20"/>
      <c r="BC170" s="21"/>
      <c r="BE170" s="64">
        <f t="shared" si="26"/>
        <v>0</v>
      </c>
      <c r="BF170" s="64">
        <f>SUM($BE$6:BE170)</f>
        <v>0.25</v>
      </c>
      <c r="BG170" s="64">
        <f>$BF$4-$BF$6:BF170</f>
        <v>30.5</v>
      </c>
      <c r="BI170" s="19"/>
      <c r="BJ170" s="20"/>
      <c r="BK170" s="21"/>
      <c r="BM170" s="64">
        <f t="shared" si="27"/>
        <v>0</v>
      </c>
      <c r="BN170" s="64">
        <f>SUM($BM$6:BM170)</f>
        <v>1.25</v>
      </c>
      <c r="BO170" s="64">
        <f>$BN$4-$BN$6:BN170</f>
        <v>24.25</v>
      </c>
      <c r="BQ170" s="19"/>
      <c r="BR170" s="20"/>
      <c r="BS170" s="21"/>
      <c r="BU170" s="64">
        <f t="shared" si="28"/>
        <v>0</v>
      </c>
      <c r="BV170" s="64">
        <f>SUM($BU$6:BU170)</f>
        <v>0.75</v>
      </c>
      <c r="BW170" s="64">
        <f>$BV$4-$BV$6:BV170</f>
        <v>22</v>
      </c>
      <c r="BY170" s="19"/>
      <c r="BZ170" s="20"/>
      <c r="CA170" s="21"/>
      <c r="CC170" s="64">
        <f t="shared" si="29"/>
        <v>0</v>
      </c>
      <c r="CD170" s="64">
        <f>SUM($CC$6:CC170)</f>
        <v>0</v>
      </c>
      <c r="CE170" s="64">
        <f>$CD$4-$CD$6:CD170</f>
        <v>14</v>
      </c>
      <c r="CG170" s="19"/>
      <c r="CH170" s="20"/>
      <c r="CI170" s="21"/>
      <c r="CK170" s="64"/>
      <c r="CL170" s="64"/>
      <c r="CM170" s="64"/>
      <c r="CO170" s="19"/>
      <c r="CP170" s="20"/>
      <c r="CQ170" s="21"/>
      <c r="CS170" s="64"/>
      <c r="CT170" s="64"/>
      <c r="CU170" s="64"/>
      <c r="CW170" s="19"/>
      <c r="CX170" s="20"/>
      <c r="CY170" s="21"/>
      <c r="DA170" s="64"/>
      <c r="DB170" s="64"/>
      <c r="DC170" s="64"/>
      <c r="DE170" s="19"/>
      <c r="DF170" s="20"/>
      <c r="DG170" s="21"/>
      <c r="DI170" s="64"/>
      <c r="DJ170" s="64"/>
      <c r="DK170" s="64"/>
      <c r="DM170" s="19"/>
      <c r="DN170" s="20"/>
      <c r="DO170" s="21"/>
      <c r="DQ170" s="64"/>
      <c r="DR170" s="64"/>
      <c r="DS170" s="64"/>
      <c r="DU170" s="19"/>
      <c r="DV170" s="20"/>
      <c r="DW170" s="21"/>
      <c r="DY170" s="64"/>
      <c r="DZ170" s="64"/>
      <c r="EA170" s="64"/>
      <c r="EC170" s="19"/>
      <c r="ED170" s="20"/>
      <c r="EE170" s="21"/>
      <c r="EG170" s="64"/>
      <c r="EH170" s="64"/>
      <c r="EI170" s="64"/>
      <c r="EK170" s="19"/>
      <c r="EL170" s="20"/>
      <c r="EM170" s="21"/>
      <c r="EO170" s="64"/>
      <c r="EP170" s="64"/>
      <c r="EQ170" s="64"/>
    </row>
    <row r="171" spans="2:147" ht="15" thickTop="1" thickBot="1" x14ac:dyDescent="0.3">
      <c r="B171" s="89"/>
      <c r="C171" s="14">
        <v>43995</v>
      </c>
      <c r="E171" s="19"/>
      <c r="F171" s="20"/>
      <c r="G171" s="21"/>
      <c r="I171" s="64">
        <f t="shared" si="20"/>
        <v>0</v>
      </c>
      <c r="J171" s="64">
        <f>SUM($I$6:I171)</f>
        <v>3.75</v>
      </c>
      <c r="K171" s="64">
        <f>$J$4-$J$6:J171</f>
        <v>115.5</v>
      </c>
      <c r="M171" s="19"/>
      <c r="N171" s="20"/>
      <c r="O171" s="21"/>
      <c r="Q171" s="64">
        <f t="shared" si="21"/>
        <v>0</v>
      </c>
      <c r="R171" s="64">
        <f>SUM($Q$6:Q171)</f>
        <v>2.25</v>
      </c>
      <c r="S171" s="64">
        <f>$R$4-$R$6:R171</f>
        <v>88.25</v>
      </c>
      <c r="U171" s="19"/>
      <c r="V171" s="20"/>
      <c r="W171" s="21"/>
      <c r="Y171" s="64">
        <f t="shared" si="22"/>
        <v>0</v>
      </c>
      <c r="Z171" s="64">
        <f>SUM(Y$7:$Y170)</f>
        <v>7</v>
      </c>
      <c r="AA171" s="64">
        <f>$Z$4-$Z$6:Z171</f>
        <v>58.25</v>
      </c>
      <c r="AC171" s="19"/>
      <c r="AD171" s="20"/>
      <c r="AE171" s="21"/>
      <c r="AG171" s="64">
        <f t="shared" si="23"/>
        <v>0</v>
      </c>
      <c r="AH171" s="64">
        <f>SUM($AG$6:AG171)</f>
        <v>2.25</v>
      </c>
      <c r="AI171" s="64">
        <f>$AH$4-$AH$6:AH171</f>
        <v>45</v>
      </c>
      <c r="AK171" s="19"/>
      <c r="AL171" s="20"/>
      <c r="AM171" s="21"/>
      <c r="AO171" s="64">
        <f t="shared" si="24"/>
        <v>0</v>
      </c>
      <c r="AP171" s="64">
        <f>SUM($AO$6:AO171)</f>
        <v>3.75</v>
      </c>
      <c r="AQ171" s="64">
        <f>$AP$4-$AP$6:AP171</f>
        <v>41</v>
      </c>
      <c r="AS171" s="19"/>
      <c r="AT171" s="20"/>
      <c r="AU171" s="21"/>
      <c r="AW171" s="64">
        <f t="shared" si="25"/>
        <v>0</v>
      </c>
      <c r="AX171" s="64">
        <f>SUM($AW$6:AW171)</f>
        <v>6</v>
      </c>
      <c r="AY171" s="64">
        <f>$AX$4-$AX$6:AX171</f>
        <v>51.5</v>
      </c>
      <c r="BA171" s="19"/>
      <c r="BB171" s="20"/>
      <c r="BC171" s="21"/>
      <c r="BE171" s="64">
        <f t="shared" si="26"/>
        <v>0</v>
      </c>
      <c r="BF171" s="64">
        <f>SUM($BE$6:BE171)</f>
        <v>0.25</v>
      </c>
      <c r="BG171" s="64">
        <f>$BF$4-$BF$6:BF171</f>
        <v>30.5</v>
      </c>
      <c r="BI171" s="19"/>
      <c r="BJ171" s="20"/>
      <c r="BK171" s="21"/>
      <c r="BM171" s="64">
        <f t="shared" si="27"/>
        <v>0</v>
      </c>
      <c r="BN171" s="64">
        <f>SUM($BM$6:BM171)</f>
        <v>1.25</v>
      </c>
      <c r="BO171" s="64">
        <f>$BN$4-$BN$6:BN171</f>
        <v>24.25</v>
      </c>
      <c r="BQ171" s="19"/>
      <c r="BR171" s="20"/>
      <c r="BS171" s="21"/>
      <c r="BU171" s="64">
        <f t="shared" si="28"/>
        <v>0</v>
      </c>
      <c r="BV171" s="64">
        <f>SUM($BU$6:BU171)</f>
        <v>0.75</v>
      </c>
      <c r="BW171" s="64">
        <f>$BV$4-$BV$6:BV171</f>
        <v>22</v>
      </c>
      <c r="BY171" s="19"/>
      <c r="BZ171" s="20"/>
      <c r="CA171" s="21"/>
      <c r="CC171" s="64">
        <f t="shared" si="29"/>
        <v>0</v>
      </c>
      <c r="CD171" s="64">
        <f>SUM($CC$6:CC171)</f>
        <v>0</v>
      </c>
      <c r="CE171" s="64">
        <f>$CD$4-$CD$6:CD171</f>
        <v>14</v>
      </c>
      <c r="CG171" s="19"/>
      <c r="CH171" s="20"/>
      <c r="CI171" s="21"/>
      <c r="CK171" s="64"/>
      <c r="CL171" s="64"/>
      <c r="CM171" s="64"/>
      <c r="CO171" s="19"/>
      <c r="CP171" s="20"/>
      <c r="CQ171" s="21"/>
      <c r="CS171" s="64"/>
      <c r="CT171" s="64"/>
      <c r="CU171" s="64"/>
      <c r="CW171" s="19"/>
      <c r="CX171" s="20"/>
      <c r="CY171" s="21"/>
      <c r="DA171" s="64"/>
      <c r="DB171" s="64"/>
      <c r="DC171" s="64"/>
      <c r="DE171" s="19"/>
      <c r="DF171" s="20"/>
      <c r="DG171" s="21"/>
      <c r="DI171" s="64"/>
      <c r="DJ171" s="64"/>
      <c r="DK171" s="64"/>
      <c r="DM171" s="19"/>
      <c r="DN171" s="20"/>
      <c r="DO171" s="21"/>
      <c r="DQ171" s="64"/>
      <c r="DR171" s="64"/>
      <c r="DS171" s="64"/>
      <c r="DU171" s="19"/>
      <c r="DV171" s="20"/>
      <c r="DW171" s="21"/>
      <c r="DY171" s="64"/>
      <c r="DZ171" s="64"/>
      <c r="EA171" s="64"/>
      <c r="EC171" s="19"/>
      <c r="ED171" s="20"/>
      <c r="EE171" s="21"/>
      <c r="EG171" s="64"/>
      <c r="EH171" s="64"/>
      <c r="EI171" s="64"/>
      <c r="EK171" s="19"/>
      <c r="EL171" s="20"/>
      <c r="EM171" s="21"/>
      <c r="EO171" s="64"/>
      <c r="EP171" s="64"/>
      <c r="EQ171" s="64"/>
    </row>
    <row r="172" spans="2:147" ht="15" thickTop="1" thickBot="1" x14ac:dyDescent="0.3">
      <c r="B172" s="89"/>
      <c r="C172" s="14">
        <v>43996</v>
      </c>
      <c r="E172" s="19"/>
      <c r="F172" s="20"/>
      <c r="G172" s="21"/>
      <c r="I172" s="64">
        <f t="shared" si="20"/>
        <v>0</v>
      </c>
      <c r="J172" s="64">
        <f>SUM($I$6:I172)</f>
        <v>3.75</v>
      </c>
      <c r="K172" s="64">
        <f>$J$4-$J$6:J172</f>
        <v>115.5</v>
      </c>
      <c r="M172" s="19"/>
      <c r="N172" s="20"/>
      <c r="O172" s="21"/>
      <c r="Q172" s="64">
        <f t="shared" si="21"/>
        <v>0</v>
      </c>
      <c r="R172" s="64">
        <f>SUM($Q$6:Q172)</f>
        <v>2.25</v>
      </c>
      <c r="S172" s="64">
        <f>$R$4-$R$6:R172</f>
        <v>88.25</v>
      </c>
      <c r="U172" s="19"/>
      <c r="V172" s="20"/>
      <c r="W172" s="21"/>
      <c r="Y172" s="64">
        <f t="shared" si="22"/>
        <v>0</v>
      </c>
      <c r="Z172" s="64">
        <f>SUM(Y$7:$Y171)</f>
        <v>7</v>
      </c>
      <c r="AA172" s="64">
        <f>$Z$4-$Z$6:Z172</f>
        <v>58.25</v>
      </c>
      <c r="AC172" s="19"/>
      <c r="AD172" s="20"/>
      <c r="AE172" s="21"/>
      <c r="AG172" s="64">
        <f t="shared" si="23"/>
        <v>0</v>
      </c>
      <c r="AH172" s="64">
        <f>SUM($AG$6:AG172)</f>
        <v>2.25</v>
      </c>
      <c r="AI172" s="64">
        <f>$AH$4-$AH$6:AH172</f>
        <v>45</v>
      </c>
      <c r="AK172" s="19"/>
      <c r="AL172" s="20"/>
      <c r="AM172" s="21"/>
      <c r="AO172" s="64">
        <f t="shared" si="24"/>
        <v>0</v>
      </c>
      <c r="AP172" s="64">
        <f>SUM($AO$6:AO172)</f>
        <v>3.75</v>
      </c>
      <c r="AQ172" s="64">
        <f>$AP$4-$AP$6:AP172</f>
        <v>41</v>
      </c>
      <c r="AS172" s="19"/>
      <c r="AT172" s="20"/>
      <c r="AU172" s="21"/>
      <c r="AW172" s="64">
        <f t="shared" si="25"/>
        <v>0</v>
      </c>
      <c r="AX172" s="64">
        <f>SUM($AW$6:AW172)</f>
        <v>6</v>
      </c>
      <c r="AY172" s="64">
        <f>$AX$4-$AX$6:AX172</f>
        <v>51.5</v>
      </c>
      <c r="BA172" s="19"/>
      <c r="BB172" s="20"/>
      <c r="BC172" s="21"/>
      <c r="BE172" s="64">
        <f t="shared" si="26"/>
        <v>0</v>
      </c>
      <c r="BF172" s="64">
        <f>SUM($BE$6:BE172)</f>
        <v>0.25</v>
      </c>
      <c r="BG172" s="64">
        <f>$BF$4-$BF$6:BF172</f>
        <v>30.5</v>
      </c>
      <c r="BI172" s="19"/>
      <c r="BJ172" s="20">
        <v>1</v>
      </c>
      <c r="BK172" s="21"/>
      <c r="BM172" s="64">
        <f t="shared" si="27"/>
        <v>1</v>
      </c>
      <c r="BN172" s="64">
        <f>SUM($BM$6:BM172)</f>
        <v>2.25</v>
      </c>
      <c r="BO172" s="64">
        <f>$BN$4-$BN$6:BN172</f>
        <v>23.25</v>
      </c>
      <c r="BQ172" s="19"/>
      <c r="BR172" s="20"/>
      <c r="BS172" s="21"/>
      <c r="BU172" s="64">
        <f t="shared" si="28"/>
        <v>0</v>
      </c>
      <c r="BV172" s="64">
        <f>SUM($BU$6:BU172)</f>
        <v>0.75</v>
      </c>
      <c r="BW172" s="64">
        <f>$BV$4-$BV$6:BV172</f>
        <v>22</v>
      </c>
      <c r="BY172" s="19"/>
      <c r="BZ172" s="20"/>
      <c r="CA172" s="21"/>
      <c r="CC172" s="64">
        <f t="shared" si="29"/>
        <v>0</v>
      </c>
      <c r="CD172" s="64">
        <f>SUM($CC$6:CC172)</f>
        <v>0</v>
      </c>
      <c r="CE172" s="64">
        <f>$CD$4-$CD$6:CD172</f>
        <v>14</v>
      </c>
      <c r="CG172" s="19"/>
      <c r="CH172" s="20"/>
      <c r="CI172" s="21"/>
      <c r="CK172" s="64"/>
      <c r="CL172" s="64"/>
      <c r="CM172" s="64"/>
      <c r="CO172" s="19"/>
      <c r="CP172" s="20"/>
      <c r="CQ172" s="21"/>
      <c r="CS172" s="64"/>
      <c r="CT172" s="64"/>
      <c r="CU172" s="64"/>
      <c r="CW172" s="19"/>
      <c r="CX172" s="20"/>
      <c r="CY172" s="21"/>
      <c r="DA172" s="64"/>
      <c r="DB172" s="64"/>
      <c r="DC172" s="64"/>
      <c r="DE172" s="19"/>
      <c r="DF172" s="20"/>
      <c r="DG172" s="21"/>
      <c r="DI172" s="64"/>
      <c r="DJ172" s="64"/>
      <c r="DK172" s="64"/>
      <c r="DM172" s="19"/>
      <c r="DN172" s="20"/>
      <c r="DO172" s="21"/>
      <c r="DQ172" s="64"/>
      <c r="DR172" s="64"/>
      <c r="DS172" s="64"/>
      <c r="DU172" s="19"/>
      <c r="DV172" s="20"/>
      <c r="DW172" s="21"/>
      <c r="DY172" s="64"/>
      <c r="DZ172" s="64"/>
      <c r="EA172" s="64"/>
      <c r="EC172" s="19"/>
      <c r="ED172" s="20"/>
      <c r="EE172" s="21"/>
      <c r="EG172" s="64"/>
      <c r="EH172" s="64"/>
      <c r="EI172" s="64"/>
      <c r="EK172" s="19"/>
      <c r="EL172" s="20"/>
      <c r="EM172" s="21"/>
      <c r="EO172" s="64"/>
      <c r="EP172" s="64"/>
      <c r="EQ172" s="64"/>
    </row>
    <row r="173" spans="2:147" ht="15" thickTop="1" thickBot="1" x14ac:dyDescent="0.3">
      <c r="B173" s="89"/>
      <c r="C173" s="14">
        <v>43997</v>
      </c>
      <c r="E173" s="19"/>
      <c r="F173" s="20"/>
      <c r="G173" s="21"/>
      <c r="I173" s="64">
        <f t="shared" si="20"/>
        <v>0</v>
      </c>
      <c r="J173" s="64">
        <f>SUM($I$6:I173)</f>
        <v>3.75</v>
      </c>
      <c r="K173" s="64">
        <f>$J$4-$J$6:J173</f>
        <v>115.5</v>
      </c>
      <c r="M173" s="19"/>
      <c r="N173" s="20"/>
      <c r="O173" s="21"/>
      <c r="Q173" s="64">
        <f t="shared" si="21"/>
        <v>0</v>
      </c>
      <c r="R173" s="64">
        <f>SUM($Q$6:Q173)</f>
        <v>2.25</v>
      </c>
      <c r="S173" s="64">
        <f>$R$4-$R$6:R173</f>
        <v>88.25</v>
      </c>
      <c r="U173" s="19"/>
      <c r="V173" s="20"/>
      <c r="W173" s="21"/>
      <c r="Y173" s="64">
        <f t="shared" si="22"/>
        <v>0</v>
      </c>
      <c r="Z173" s="64">
        <f>SUM(Y$7:$Y172)</f>
        <v>7</v>
      </c>
      <c r="AA173" s="64">
        <f>$Z$4-$Z$6:Z173</f>
        <v>58.25</v>
      </c>
      <c r="AC173" s="19"/>
      <c r="AD173" s="20"/>
      <c r="AE173" s="21"/>
      <c r="AG173" s="64">
        <f t="shared" si="23"/>
        <v>0</v>
      </c>
      <c r="AH173" s="64">
        <f>SUM($AG$6:AG173)</f>
        <v>2.25</v>
      </c>
      <c r="AI173" s="64">
        <f>$AH$4-$AH$6:AH173</f>
        <v>45</v>
      </c>
      <c r="AK173" s="19"/>
      <c r="AL173" s="20"/>
      <c r="AM173" s="21"/>
      <c r="AO173" s="64">
        <f t="shared" si="24"/>
        <v>0</v>
      </c>
      <c r="AP173" s="64">
        <f>SUM($AO$6:AO173)</f>
        <v>3.75</v>
      </c>
      <c r="AQ173" s="64">
        <f>$AP$4-$AP$6:AP173</f>
        <v>41</v>
      </c>
      <c r="AS173" s="19"/>
      <c r="AT173" s="20"/>
      <c r="AU173" s="21"/>
      <c r="AW173" s="64">
        <f t="shared" si="25"/>
        <v>0</v>
      </c>
      <c r="AX173" s="64">
        <f>SUM($AW$6:AW173)</f>
        <v>6</v>
      </c>
      <c r="AY173" s="64">
        <f>$AX$4-$AX$6:AX173</f>
        <v>51.5</v>
      </c>
      <c r="BA173" s="19"/>
      <c r="BB173" s="20"/>
      <c r="BC173" s="21"/>
      <c r="BE173" s="64">
        <f t="shared" si="26"/>
        <v>0</v>
      </c>
      <c r="BF173" s="64">
        <f>SUM($BE$6:BE173)</f>
        <v>0.25</v>
      </c>
      <c r="BG173" s="64">
        <f>$BF$4-$BF$6:BF173</f>
        <v>30.5</v>
      </c>
      <c r="BI173" s="19"/>
      <c r="BJ173" s="20"/>
      <c r="BK173" s="21"/>
      <c r="BM173" s="64">
        <f t="shared" si="27"/>
        <v>0</v>
      </c>
      <c r="BN173" s="64">
        <f>SUM($BM$6:BM173)</f>
        <v>2.25</v>
      </c>
      <c r="BO173" s="64">
        <f>$BN$4-$BN$6:BN173</f>
        <v>23.25</v>
      </c>
      <c r="BQ173" s="19"/>
      <c r="BR173" s="20"/>
      <c r="BS173" s="21"/>
      <c r="BU173" s="64">
        <f t="shared" si="28"/>
        <v>0</v>
      </c>
      <c r="BV173" s="64">
        <f>SUM($BU$6:BU173)</f>
        <v>0.75</v>
      </c>
      <c r="BW173" s="64">
        <f>$BV$4-$BV$6:BV173</f>
        <v>22</v>
      </c>
      <c r="BY173" s="19"/>
      <c r="BZ173" s="20"/>
      <c r="CA173" s="21"/>
      <c r="CC173" s="64">
        <f t="shared" si="29"/>
        <v>0</v>
      </c>
      <c r="CD173" s="64">
        <f>SUM($CC$6:CC173)</f>
        <v>0</v>
      </c>
      <c r="CE173" s="64">
        <f>$CD$4-$CD$6:CD173</f>
        <v>14</v>
      </c>
      <c r="CG173" s="19"/>
      <c r="CH173" s="20"/>
      <c r="CI173" s="21"/>
      <c r="CK173" s="64"/>
      <c r="CL173" s="64"/>
      <c r="CM173" s="64"/>
      <c r="CO173" s="19"/>
      <c r="CP173" s="20"/>
      <c r="CQ173" s="21"/>
      <c r="CS173" s="64"/>
      <c r="CT173" s="64"/>
      <c r="CU173" s="64"/>
      <c r="CW173" s="19"/>
      <c r="CX173" s="20"/>
      <c r="CY173" s="21"/>
      <c r="DA173" s="64"/>
      <c r="DB173" s="64"/>
      <c r="DC173" s="64"/>
      <c r="DE173" s="19"/>
      <c r="DF173" s="20"/>
      <c r="DG173" s="21"/>
      <c r="DI173" s="64"/>
      <c r="DJ173" s="64"/>
      <c r="DK173" s="64"/>
      <c r="DM173" s="19"/>
      <c r="DN173" s="20"/>
      <c r="DO173" s="21"/>
      <c r="DQ173" s="64"/>
      <c r="DR173" s="64"/>
      <c r="DS173" s="64"/>
      <c r="DU173" s="19"/>
      <c r="DV173" s="20"/>
      <c r="DW173" s="21"/>
      <c r="DY173" s="64"/>
      <c r="DZ173" s="64"/>
      <c r="EA173" s="64"/>
      <c r="EC173" s="19"/>
      <c r="ED173" s="20"/>
      <c r="EE173" s="21"/>
      <c r="EG173" s="64"/>
      <c r="EH173" s="64"/>
      <c r="EI173" s="64"/>
      <c r="EK173" s="19"/>
      <c r="EL173" s="20"/>
      <c r="EM173" s="21"/>
      <c r="EO173" s="64"/>
      <c r="EP173" s="64"/>
      <c r="EQ173" s="64"/>
    </row>
    <row r="174" spans="2:147" ht="15" thickTop="1" thickBot="1" x14ac:dyDescent="0.3">
      <c r="B174" s="89"/>
      <c r="C174" s="14">
        <v>43998</v>
      </c>
      <c r="E174" s="19"/>
      <c r="F174" s="20"/>
      <c r="G174" s="21"/>
      <c r="I174" s="64">
        <f t="shared" si="20"/>
        <v>0</v>
      </c>
      <c r="J174" s="64">
        <f>SUM($I$6:I174)</f>
        <v>3.75</v>
      </c>
      <c r="K174" s="64">
        <f>$J$4-$J$6:J174</f>
        <v>115.5</v>
      </c>
      <c r="M174" s="19"/>
      <c r="N174" s="20"/>
      <c r="O174" s="21"/>
      <c r="Q174" s="64">
        <f t="shared" si="21"/>
        <v>0</v>
      </c>
      <c r="R174" s="64">
        <f>SUM($Q$6:Q174)</f>
        <v>2.25</v>
      </c>
      <c r="S174" s="64">
        <f>$R$4-$R$6:R174</f>
        <v>88.25</v>
      </c>
      <c r="U174" s="19"/>
      <c r="V174" s="20"/>
      <c r="W174" s="21"/>
      <c r="Y174" s="64">
        <f t="shared" si="22"/>
        <v>0</v>
      </c>
      <c r="Z174" s="64">
        <f>SUM(Y$7:$Y173)</f>
        <v>7</v>
      </c>
      <c r="AA174" s="64">
        <f>$Z$4-$Z$6:Z174</f>
        <v>58.25</v>
      </c>
      <c r="AC174" s="19"/>
      <c r="AD174" s="20"/>
      <c r="AE174" s="21"/>
      <c r="AG174" s="64">
        <f t="shared" si="23"/>
        <v>0</v>
      </c>
      <c r="AH174" s="64">
        <f>SUM($AG$6:AG174)</f>
        <v>2.25</v>
      </c>
      <c r="AI174" s="64">
        <f>$AH$4-$AH$6:AH174</f>
        <v>45</v>
      </c>
      <c r="AK174" s="19"/>
      <c r="AL174" s="20"/>
      <c r="AM174" s="21"/>
      <c r="AO174" s="64">
        <f t="shared" si="24"/>
        <v>0</v>
      </c>
      <c r="AP174" s="64">
        <f>SUM($AO$6:AO174)</f>
        <v>3.75</v>
      </c>
      <c r="AQ174" s="64">
        <f>$AP$4-$AP$6:AP174</f>
        <v>41</v>
      </c>
      <c r="AS174" s="19"/>
      <c r="AT174" s="20"/>
      <c r="AU174" s="21"/>
      <c r="AW174" s="64">
        <f t="shared" si="25"/>
        <v>0</v>
      </c>
      <c r="AX174" s="64">
        <f>SUM($AW$6:AW174)</f>
        <v>6</v>
      </c>
      <c r="AY174" s="64">
        <f>$AX$4-$AX$6:AX174</f>
        <v>51.5</v>
      </c>
      <c r="BA174" s="19"/>
      <c r="BB174" s="20"/>
      <c r="BC174" s="21"/>
      <c r="BE174" s="64">
        <f t="shared" si="26"/>
        <v>0</v>
      </c>
      <c r="BF174" s="64">
        <f>SUM($BE$6:BE174)</f>
        <v>0.25</v>
      </c>
      <c r="BG174" s="64">
        <f>$BF$4-$BF$6:BF174</f>
        <v>30.5</v>
      </c>
      <c r="BI174" s="19"/>
      <c r="BJ174" s="20"/>
      <c r="BK174" s="21"/>
      <c r="BM174" s="64">
        <f t="shared" si="27"/>
        <v>0</v>
      </c>
      <c r="BN174" s="64">
        <f>SUM($BM$6:BM174)</f>
        <v>2.25</v>
      </c>
      <c r="BO174" s="64">
        <f>$BN$4-$BN$6:BN174</f>
        <v>23.25</v>
      </c>
      <c r="BQ174" s="19"/>
      <c r="BR174" s="20"/>
      <c r="BS174" s="21"/>
      <c r="BU174" s="64">
        <f t="shared" si="28"/>
        <v>0</v>
      </c>
      <c r="BV174" s="64">
        <f>SUM($BU$6:BU174)</f>
        <v>0.75</v>
      </c>
      <c r="BW174" s="64">
        <f>$BV$4-$BV$6:BV174</f>
        <v>22</v>
      </c>
      <c r="BY174" s="19"/>
      <c r="BZ174" s="20"/>
      <c r="CA174" s="21"/>
      <c r="CC174" s="64">
        <f t="shared" si="29"/>
        <v>0</v>
      </c>
      <c r="CD174" s="64">
        <f>SUM($CC$6:CC174)</f>
        <v>0</v>
      </c>
      <c r="CE174" s="64">
        <f>$CD$4-$CD$6:CD174</f>
        <v>14</v>
      </c>
      <c r="CG174" s="19"/>
      <c r="CH174" s="20"/>
      <c r="CI174" s="21"/>
      <c r="CK174" s="64"/>
      <c r="CL174" s="64"/>
      <c r="CM174" s="64"/>
      <c r="CO174" s="19"/>
      <c r="CP174" s="20"/>
      <c r="CQ174" s="21"/>
      <c r="CS174" s="64"/>
      <c r="CT174" s="64"/>
      <c r="CU174" s="64"/>
      <c r="CW174" s="19"/>
      <c r="CX174" s="20"/>
      <c r="CY174" s="21"/>
      <c r="DA174" s="64"/>
      <c r="DB174" s="64"/>
      <c r="DC174" s="64"/>
      <c r="DE174" s="19"/>
      <c r="DF174" s="20"/>
      <c r="DG174" s="21"/>
      <c r="DI174" s="64"/>
      <c r="DJ174" s="64"/>
      <c r="DK174" s="64"/>
      <c r="DM174" s="19"/>
      <c r="DN174" s="20"/>
      <c r="DO174" s="21"/>
      <c r="DQ174" s="64"/>
      <c r="DR174" s="64"/>
      <c r="DS174" s="64"/>
      <c r="DU174" s="19"/>
      <c r="DV174" s="20"/>
      <c r="DW174" s="21"/>
      <c r="DY174" s="64"/>
      <c r="DZ174" s="64"/>
      <c r="EA174" s="64"/>
      <c r="EC174" s="19"/>
      <c r="ED174" s="20"/>
      <c r="EE174" s="21"/>
      <c r="EG174" s="64"/>
      <c r="EH174" s="64"/>
      <c r="EI174" s="64"/>
      <c r="EK174" s="19"/>
      <c r="EL174" s="20"/>
      <c r="EM174" s="21"/>
      <c r="EO174" s="64"/>
      <c r="EP174" s="64"/>
      <c r="EQ174" s="64"/>
    </row>
    <row r="175" spans="2:147" ht="15" thickTop="1" thickBot="1" x14ac:dyDescent="0.3">
      <c r="B175" s="89"/>
      <c r="C175" s="14">
        <v>43999</v>
      </c>
      <c r="E175" s="19"/>
      <c r="F175" s="20"/>
      <c r="G175" s="21"/>
      <c r="I175" s="64">
        <f t="shared" si="20"/>
        <v>0</v>
      </c>
      <c r="J175" s="64">
        <f>SUM($I$6:I175)</f>
        <v>3.75</v>
      </c>
      <c r="K175" s="64">
        <f>$J$4-$J$6:J175</f>
        <v>115.5</v>
      </c>
      <c r="M175" s="19"/>
      <c r="N175" s="20"/>
      <c r="O175" s="21"/>
      <c r="Q175" s="64">
        <f t="shared" si="21"/>
        <v>0</v>
      </c>
      <c r="R175" s="64">
        <f>SUM($Q$6:Q175)</f>
        <v>2.25</v>
      </c>
      <c r="S175" s="64">
        <f>$R$4-$R$6:R175</f>
        <v>88.25</v>
      </c>
      <c r="U175" s="19"/>
      <c r="V175" s="20"/>
      <c r="W175" s="21"/>
      <c r="Y175" s="64">
        <f t="shared" si="22"/>
        <v>0</v>
      </c>
      <c r="Z175" s="64">
        <f>SUM(Y$7:$Y174)</f>
        <v>7</v>
      </c>
      <c r="AA175" s="64">
        <f>$Z$4-$Z$6:Z175</f>
        <v>58.25</v>
      </c>
      <c r="AC175" s="19"/>
      <c r="AD175" s="20"/>
      <c r="AE175" s="21"/>
      <c r="AG175" s="64">
        <f t="shared" si="23"/>
        <v>0</v>
      </c>
      <c r="AH175" s="64">
        <f>SUM($AG$6:AG175)</f>
        <v>2.25</v>
      </c>
      <c r="AI175" s="64">
        <f>$AH$4-$AH$6:AH175</f>
        <v>45</v>
      </c>
      <c r="AK175" s="19"/>
      <c r="AL175" s="20"/>
      <c r="AM175" s="21"/>
      <c r="AO175" s="64">
        <f t="shared" si="24"/>
        <v>0</v>
      </c>
      <c r="AP175" s="64">
        <f>SUM($AO$6:AO175)</f>
        <v>3.75</v>
      </c>
      <c r="AQ175" s="64">
        <f>$AP$4-$AP$6:AP175</f>
        <v>41</v>
      </c>
      <c r="AS175" s="19"/>
      <c r="AT175" s="20"/>
      <c r="AU175" s="21"/>
      <c r="AW175" s="64">
        <f t="shared" si="25"/>
        <v>0</v>
      </c>
      <c r="AX175" s="64">
        <f>SUM($AW$6:AW175)</f>
        <v>6</v>
      </c>
      <c r="AY175" s="64">
        <f>$AX$4-$AX$6:AX175</f>
        <v>51.5</v>
      </c>
      <c r="BA175" s="19"/>
      <c r="BB175" s="20"/>
      <c r="BC175" s="21"/>
      <c r="BE175" s="64">
        <f t="shared" si="26"/>
        <v>0</v>
      </c>
      <c r="BF175" s="64">
        <f>SUM($BE$6:BE175)</f>
        <v>0.25</v>
      </c>
      <c r="BG175" s="64">
        <f>$BF$4-$BF$6:BF175</f>
        <v>30.5</v>
      </c>
      <c r="BI175" s="19"/>
      <c r="BJ175" s="20"/>
      <c r="BK175" s="21"/>
      <c r="BM175" s="64">
        <f t="shared" si="27"/>
        <v>0</v>
      </c>
      <c r="BN175" s="64">
        <f>SUM($BM$6:BM175)</f>
        <v>2.25</v>
      </c>
      <c r="BO175" s="64">
        <f>$BN$4-$BN$6:BN175</f>
        <v>23.25</v>
      </c>
      <c r="BQ175" s="19"/>
      <c r="BR175" s="20"/>
      <c r="BS175" s="21"/>
      <c r="BU175" s="64">
        <f t="shared" si="28"/>
        <v>0</v>
      </c>
      <c r="BV175" s="64">
        <f>SUM($BU$6:BU175)</f>
        <v>0.75</v>
      </c>
      <c r="BW175" s="64">
        <f>$BV$4-$BV$6:BV175</f>
        <v>22</v>
      </c>
      <c r="BY175" s="19"/>
      <c r="BZ175" s="20"/>
      <c r="CA175" s="21"/>
      <c r="CC175" s="64">
        <f t="shared" si="29"/>
        <v>0</v>
      </c>
      <c r="CD175" s="64">
        <f>SUM($CC$6:CC175)</f>
        <v>0</v>
      </c>
      <c r="CE175" s="64">
        <f>$CD$4-$CD$6:CD175</f>
        <v>14</v>
      </c>
      <c r="CG175" s="19"/>
      <c r="CH175" s="20"/>
      <c r="CI175" s="21"/>
      <c r="CK175" s="64"/>
      <c r="CL175" s="64"/>
      <c r="CM175" s="64"/>
      <c r="CO175" s="19"/>
      <c r="CP175" s="20"/>
      <c r="CQ175" s="21"/>
      <c r="CS175" s="64"/>
      <c r="CT175" s="64"/>
      <c r="CU175" s="64"/>
      <c r="CW175" s="19"/>
      <c r="CX175" s="20"/>
      <c r="CY175" s="21"/>
      <c r="DA175" s="64"/>
      <c r="DB175" s="64"/>
      <c r="DC175" s="64"/>
      <c r="DE175" s="19"/>
      <c r="DF175" s="20"/>
      <c r="DG175" s="21"/>
      <c r="DI175" s="64"/>
      <c r="DJ175" s="64"/>
      <c r="DK175" s="64"/>
      <c r="DM175" s="19"/>
      <c r="DN175" s="20"/>
      <c r="DO175" s="21"/>
      <c r="DQ175" s="64"/>
      <c r="DR175" s="64"/>
      <c r="DS175" s="64"/>
      <c r="DU175" s="19"/>
      <c r="DV175" s="20"/>
      <c r="DW175" s="21"/>
      <c r="DY175" s="64"/>
      <c r="DZ175" s="64"/>
      <c r="EA175" s="64"/>
      <c r="EC175" s="19"/>
      <c r="ED175" s="20"/>
      <c r="EE175" s="21"/>
      <c r="EG175" s="64"/>
      <c r="EH175" s="64"/>
      <c r="EI175" s="64"/>
      <c r="EK175" s="19"/>
      <c r="EL175" s="20"/>
      <c r="EM175" s="21"/>
      <c r="EO175" s="64"/>
      <c r="EP175" s="64"/>
      <c r="EQ175" s="64"/>
    </row>
    <row r="176" spans="2:147" ht="15" thickTop="1" thickBot="1" x14ac:dyDescent="0.3">
      <c r="B176" s="89"/>
      <c r="C176" s="14">
        <v>44000</v>
      </c>
      <c r="E176" s="19"/>
      <c r="F176" s="20"/>
      <c r="G176" s="21"/>
      <c r="I176" s="64">
        <f t="shared" si="20"/>
        <v>0</v>
      </c>
      <c r="J176" s="64">
        <f>SUM($I$6:I176)</f>
        <v>3.75</v>
      </c>
      <c r="K176" s="64">
        <f>$J$4-$J$6:J176</f>
        <v>115.5</v>
      </c>
      <c r="M176" s="19"/>
      <c r="N176" s="20"/>
      <c r="O176" s="21"/>
      <c r="Q176" s="64">
        <f t="shared" si="21"/>
        <v>0</v>
      </c>
      <c r="R176" s="64">
        <f>SUM($Q$6:Q176)</f>
        <v>2.25</v>
      </c>
      <c r="S176" s="64">
        <f>$R$4-$R$6:R176</f>
        <v>88.25</v>
      </c>
      <c r="U176" s="19"/>
      <c r="V176" s="20"/>
      <c r="W176" s="21"/>
      <c r="Y176" s="64">
        <f t="shared" si="22"/>
        <v>0</v>
      </c>
      <c r="Z176" s="64">
        <f>SUM(Y$7:$Y175)</f>
        <v>7</v>
      </c>
      <c r="AA176" s="64">
        <f>$Z$4-$Z$6:Z176</f>
        <v>58.25</v>
      </c>
      <c r="AC176" s="19"/>
      <c r="AD176" s="20"/>
      <c r="AE176" s="21"/>
      <c r="AG176" s="64">
        <f t="shared" si="23"/>
        <v>0</v>
      </c>
      <c r="AH176" s="64">
        <f>SUM($AG$6:AG176)</f>
        <v>2.25</v>
      </c>
      <c r="AI176" s="64">
        <f>$AH$4-$AH$6:AH176</f>
        <v>45</v>
      </c>
      <c r="AK176" s="19"/>
      <c r="AL176" s="20"/>
      <c r="AM176" s="21"/>
      <c r="AO176" s="64">
        <f t="shared" si="24"/>
        <v>0</v>
      </c>
      <c r="AP176" s="64">
        <f>SUM($AO$6:AO176)</f>
        <v>3.75</v>
      </c>
      <c r="AQ176" s="64">
        <f>$AP$4-$AP$6:AP176</f>
        <v>41</v>
      </c>
      <c r="AS176" s="19"/>
      <c r="AT176" s="20"/>
      <c r="AU176" s="21"/>
      <c r="AW176" s="64">
        <f t="shared" si="25"/>
        <v>0</v>
      </c>
      <c r="AX176" s="64">
        <f>SUM($AW$6:AW176)</f>
        <v>6</v>
      </c>
      <c r="AY176" s="64">
        <f>$AX$4-$AX$6:AX176</f>
        <v>51.5</v>
      </c>
      <c r="BA176" s="19"/>
      <c r="BB176" s="20"/>
      <c r="BC176" s="21"/>
      <c r="BE176" s="64">
        <f t="shared" si="26"/>
        <v>0</v>
      </c>
      <c r="BF176" s="64">
        <f>SUM($BE$6:BE176)</f>
        <v>0.25</v>
      </c>
      <c r="BG176" s="64">
        <f>$BF$4-$BF$6:BF176</f>
        <v>30.5</v>
      </c>
      <c r="BI176" s="19"/>
      <c r="BJ176" s="20"/>
      <c r="BK176" s="21"/>
      <c r="BM176" s="64">
        <f t="shared" si="27"/>
        <v>0</v>
      </c>
      <c r="BN176" s="64">
        <f>SUM($BM$6:BM176)</f>
        <v>2.25</v>
      </c>
      <c r="BO176" s="64">
        <f>$BN$4-$BN$6:BN176</f>
        <v>23.25</v>
      </c>
      <c r="BQ176" s="19"/>
      <c r="BR176" s="20"/>
      <c r="BS176" s="21"/>
      <c r="BU176" s="64">
        <f t="shared" si="28"/>
        <v>0</v>
      </c>
      <c r="BV176" s="64">
        <f>SUM($BU$6:BU176)</f>
        <v>0.75</v>
      </c>
      <c r="BW176" s="64">
        <f>$BV$4-$BV$6:BV176</f>
        <v>22</v>
      </c>
      <c r="BY176" s="19"/>
      <c r="BZ176" s="20"/>
      <c r="CA176" s="21"/>
      <c r="CC176" s="64">
        <f t="shared" si="29"/>
        <v>0</v>
      </c>
      <c r="CD176" s="64">
        <f>SUM($CC$6:CC176)</f>
        <v>0</v>
      </c>
      <c r="CE176" s="64">
        <f>$CD$4-$CD$6:CD176</f>
        <v>14</v>
      </c>
      <c r="CG176" s="19"/>
      <c r="CH176" s="20"/>
      <c r="CI176" s="21"/>
      <c r="CK176" s="64"/>
      <c r="CL176" s="64"/>
      <c r="CM176" s="64"/>
      <c r="CO176" s="19"/>
      <c r="CP176" s="20"/>
      <c r="CQ176" s="21"/>
      <c r="CS176" s="64"/>
      <c r="CT176" s="64"/>
      <c r="CU176" s="64"/>
      <c r="CW176" s="19"/>
      <c r="CX176" s="20"/>
      <c r="CY176" s="21"/>
      <c r="DA176" s="64"/>
      <c r="DB176" s="64"/>
      <c r="DC176" s="64"/>
      <c r="DE176" s="19"/>
      <c r="DF176" s="20"/>
      <c r="DG176" s="21"/>
      <c r="DI176" s="64"/>
      <c r="DJ176" s="64"/>
      <c r="DK176" s="64"/>
      <c r="DM176" s="19"/>
      <c r="DN176" s="20"/>
      <c r="DO176" s="21"/>
      <c r="DQ176" s="64"/>
      <c r="DR176" s="64"/>
      <c r="DS176" s="64"/>
      <c r="DU176" s="19"/>
      <c r="DV176" s="20"/>
      <c r="DW176" s="21"/>
      <c r="DY176" s="64"/>
      <c r="DZ176" s="64"/>
      <c r="EA176" s="64"/>
      <c r="EC176" s="19"/>
      <c r="ED176" s="20"/>
      <c r="EE176" s="21"/>
      <c r="EG176" s="64"/>
      <c r="EH176" s="64"/>
      <c r="EI176" s="64"/>
      <c r="EK176" s="19"/>
      <c r="EL176" s="20"/>
      <c r="EM176" s="21"/>
      <c r="EO176" s="64"/>
      <c r="EP176" s="64"/>
      <c r="EQ176" s="64"/>
    </row>
    <row r="177" spans="2:147" ht="15" thickTop="1" thickBot="1" x14ac:dyDescent="0.3">
      <c r="B177" s="89"/>
      <c r="C177" s="14">
        <v>44001</v>
      </c>
      <c r="E177" s="19"/>
      <c r="F177" s="20"/>
      <c r="G177" s="21"/>
      <c r="I177" s="64">
        <f t="shared" si="20"/>
        <v>0</v>
      </c>
      <c r="J177" s="64">
        <f>SUM($I$6:I177)</f>
        <v>3.75</v>
      </c>
      <c r="K177" s="64">
        <f>$J$4-$J$6:J177</f>
        <v>115.5</v>
      </c>
      <c r="M177" s="19"/>
      <c r="N177" s="20"/>
      <c r="O177" s="21"/>
      <c r="Q177" s="64">
        <f t="shared" si="21"/>
        <v>0</v>
      </c>
      <c r="R177" s="64">
        <f>SUM($Q$6:Q177)</f>
        <v>2.25</v>
      </c>
      <c r="S177" s="64">
        <f>$R$4-$R$6:R177</f>
        <v>88.25</v>
      </c>
      <c r="U177" s="19"/>
      <c r="V177" s="20"/>
      <c r="W177" s="21"/>
      <c r="Y177" s="64">
        <f t="shared" si="22"/>
        <v>0</v>
      </c>
      <c r="Z177" s="64">
        <f>SUM(Y$7:$Y176)</f>
        <v>7</v>
      </c>
      <c r="AA177" s="64">
        <f>$Z$4-$Z$6:Z177</f>
        <v>58.25</v>
      </c>
      <c r="AC177" s="19"/>
      <c r="AD177" s="20"/>
      <c r="AE177" s="21"/>
      <c r="AG177" s="64">
        <f t="shared" si="23"/>
        <v>0</v>
      </c>
      <c r="AH177" s="64">
        <f>SUM($AG$6:AG177)</f>
        <v>2.25</v>
      </c>
      <c r="AI177" s="64">
        <f>$AH$4-$AH$6:AH177</f>
        <v>45</v>
      </c>
      <c r="AK177" s="19"/>
      <c r="AL177" s="20"/>
      <c r="AM177" s="21"/>
      <c r="AO177" s="64">
        <f t="shared" si="24"/>
        <v>0</v>
      </c>
      <c r="AP177" s="64">
        <f>SUM($AO$6:AO177)</f>
        <v>3.75</v>
      </c>
      <c r="AQ177" s="64">
        <f>$AP$4-$AP$6:AP177</f>
        <v>41</v>
      </c>
      <c r="AS177" s="19"/>
      <c r="AT177" s="20"/>
      <c r="AU177" s="21"/>
      <c r="AW177" s="64">
        <f t="shared" si="25"/>
        <v>0</v>
      </c>
      <c r="AX177" s="64">
        <f>SUM($AW$6:AW177)</f>
        <v>6</v>
      </c>
      <c r="AY177" s="64">
        <f>$AX$4-$AX$6:AX177</f>
        <v>51.5</v>
      </c>
      <c r="BA177" s="19"/>
      <c r="BB177" s="20"/>
      <c r="BC177" s="21"/>
      <c r="BE177" s="64">
        <f t="shared" si="26"/>
        <v>0</v>
      </c>
      <c r="BF177" s="64">
        <f>SUM($BE$6:BE177)</f>
        <v>0.25</v>
      </c>
      <c r="BG177" s="64">
        <f>$BF$4-$BF$6:BF177</f>
        <v>30.5</v>
      </c>
      <c r="BI177" s="19"/>
      <c r="BJ177" s="20"/>
      <c r="BK177" s="21"/>
      <c r="BM177" s="64">
        <f t="shared" si="27"/>
        <v>0</v>
      </c>
      <c r="BN177" s="64">
        <f>SUM($BM$6:BM177)</f>
        <v>2.25</v>
      </c>
      <c r="BO177" s="64">
        <f>$BN$4-$BN$6:BN177</f>
        <v>23.25</v>
      </c>
      <c r="BQ177" s="19"/>
      <c r="BR177" s="20"/>
      <c r="BS177" s="21"/>
      <c r="BU177" s="64">
        <f t="shared" si="28"/>
        <v>0</v>
      </c>
      <c r="BV177" s="64">
        <f>SUM($BU$6:BU177)</f>
        <v>0.75</v>
      </c>
      <c r="BW177" s="64">
        <f>$BV$4-$BV$6:BV177</f>
        <v>22</v>
      </c>
      <c r="BY177" s="19"/>
      <c r="BZ177" s="20"/>
      <c r="CA177" s="21"/>
      <c r="CC177" s="64">
        <f t="shared" si="29"/>
        <v>0</v>
      </c>
      <c r="CD177" s="64">
        <f>SUM($CC$6:CC177)</f>
        <v>0</v>
      </c>
      <c r="CE177" s="64">
        <f>$CD$4-$CD$6:CD177</f>
        <v>14</v>
      </c>
      <c r="CG177" s="19"/>
      <c r="CH177" s="20"/>
      <c r="CI177" s="21"/>
      <c r="CK177" s="64"/>
      <c r="CL177" s="64"/>
      <c r="CM177" s="64"/>
      <c r="CO177" s="19"/>
      <c r="CP177" s="20"/>
      <c r="CQ177" s="21"/>
      <c r="CS177" s="64"/>
      <c r="CT177" s="64"/>
      <c r="CU177" s="64"/>
      <c r="CW177" s="19"/>
      <c r="CX177" s="20"/>
      <c r="CY177" s="21"/>
      <c r="DA177" s="64"/>
      <c r="DB177" s="64"/>
      <c r="DC177" s="64"/>
      <c r="DE177" s="19"/>
      <c r="DF177" s="20"/>
      <c r="DG177" s="21"/>
      <c r="DI177" s="64"/>
      <c r="DJ177" s="64"/>
      <c r="DK177" s="64"/>
      <c r="DM177" s="19"/>
      <c r="DN177" s="20"/>
      <c r="DO177" s="21"/>
      <c r="DQ177" s="64"/>
      <c r="DR177" s="64"/>
      <c r="DS177" s="64"/>
      <c r="DU177" s="19"/>
      <c r="DV177" s="20"/>
      <c r="DW177" s="21"/>
      <c r="DY177" s="64"/>
      <c r="DZ177" s="64"/>
      <c r="EA177" s="64"/>
      <c r="EC177" s="19"/>
      <c r="ED177" s="20"/>
      <c r="EE177" s="21"/>
      <c r="EG177" s="64"/>
      <c r="EH177" s="64"/>
      <c r="EI177" s="64"/>
      <c r="EK177" s="19"/>
      <c r="EL177" s="20"/>
      <c r="EM177" s="21"/>
      <c r="EO177" s="64"/>
      <c r="EP177" s="64"/>
      <c r="EQ177" s="64"/>
    </row>
    <row r="178" spans="2:147" ht="15" thickTop="1" thickBot="1" x14ac:dyDescent="0.3">
      <c r="B178" s="89"/>
      <c r="C178" s="14">
        <v>44002</v>
      </c>
      <c r="E178" s="19"/>
      <c r="F178" s="20"/>
      <c r="G178" s="21"/>
      <c r="I178" s="64">
        <f t="shared" si="20"/>
        <v>0</v>
      </c>
      <c r="J178" s="64">
        <f>SUM($I$6:I178)</f>
        <v>3.75</v>
      </c>
      <c r="K178" s="64">
        <f>$J$4-$J$6:J178</f>
        <v>115.5</v>
      </c>
      <c r="M178" s="19"/>
      <c r="N178" s="20"/>
      <c r="O178" s="21"/>
      <c r="Q178" s="64">
        <f t="shared" si="21"/>
        <v>0</v>
      </c>
      <c r="R178" s="64">
        <f>SUM($Q$6:Q178)</f>
        <v>2.25</v>
      </c>
      <c r="S178" s="64">
        <f>$R$4-$R$6:R178</f>
        <v>88.25</v>
      </c>
      <c r="U178" s="19"/>
      <c r="V178" s="20"/>
      <c r="W178" s="21"/>
      <c r="Y178" s="64">
        <f t="shared" si="22"/>
        <v>0</v>
      </c>
      <c r="Z178" s="64">
        <f>SUM(Y$7:$Y177)</f>
        <v>7</v>
      </c>
      <c r="AA178" s="64">
        <f>$Z$4-$Z$6:Z178</f>
        <v>58.25</v>
      </c>
      <c r="AC178" s="19"/>
      <c r="AD178" s="20"/>
      <c r="AE178" s="21"/>
      <c r="AG178" s="64">
        <f t="shared" si="23"/>
        <v>0</v>
      </c>
      <c r="AH178" s="64">
        <f>SUM($AG$6:AG178)</f>
        <v>2.25</v>
      </c>
      <c r="AI178" s="64">
        <f>$AH$4-$AH$6:AH178</f>
        <v>45</v>
      </c>
      <c r="AK178" s="19"/>
      <c r="AL178" s="20"/>
      <c r="AM178" s="21"/>
      <c r="AO178" s="64">
        <f t="shared" si="24"/>
        <v>0</v>
      </c>
      <c r="AP178" s="64">
        <f>SUM($AO$6:AO178)</f>
        <v>3.75</v>
      </c>
      <c r="AQ178" s="64">
        <f>$AP$4-$AP$6:AP178</f>
        <v>41</v>
      </c>
      <c r="AS178" s="19"/>
      <c r="AT178" s="20"/>
      <c r="AU178" s="21"/>
      <c r="AW178" s="64">
        <f t="shared" si="25"/>
        <v>0</v>
      </c>
      <c r="AX178" s="64">
        <f>SUM($AW$6:AW178)</f>
        <v>6</v>
      </c>
      <c r="AY178" s="64">
        <f>$AX$4-$AX$6:AX178</f>
        <v>51.5</v>
      </c>
      <c r="BA178" s="19"/>
      <c r="BB178" s="20"/>
      <c r="BC178" s="21"/>
      <c r="BE178" s="64">
        <f t="shared" si="26"/>
        <v>0</v>
      </c>
      <c r="BF178" s="64">
        <f>SUM($BE$6:BE178)</f>
        <v>0.25</v>
      </c>
      <c r="BG178" s="64">
        <f>$BF$4-$BF$6:BF178</f>
        <v>30.5</v>
      </c>
      <c r="BI178" s="19"/>
      <c r="BJ178" s="20"/>
      <c r="BK178" s="21"/>
      <c r="BM178" s="64">
        <f t="shared" si="27"/>
        <v>0</v>
      </c>
      <c r="BN178" s="64">
        <f>SUM($BM$6:BM178)</f>
        <v>2.25</v>
      </c>
      <c r="BO178" s="64">
        <f>$BN$4-$BN$6:BN178</f>
        <v>23.25</v>
      </c>
      <c r="BQ178" s="19"/>
      <c r="BR178" s="20"/>
      <c r="BS178" s="21"/>
      <c r="BU178" s="64">
        <f t="shared" si="28"/>
        <v>0</v>
      </c>
      <c r="BV178" s="64">
        <f>SUM($BU$6:BU178)</f>
        <v>0.75</v>
      </c>
      <c r="BW178" s="64">
        <f>$BV$4-$BV$6:BV178</f>
        <v>22</v>
      </c>
      <c r="BY178" s="19"/>
      <c r="BZ178" s="20"/>
      <c r="CA178" s="21"/>
      <c r="CC178" s="64">
        <f t="shared" si="29"/>
        <v>0</v>
      </c>
      <c r="CD178" s="64">
        <f>SUM($CC$6:CC178)</f>
        <v>0</v>
      </c>
      <c r="CE178" s="64">
        <f>$CD$4-$CD$6:CD178</f>
        <v>14</v>
      </c>
      <c r="CG178" s="19"/>
      <c r="CH178" s="20"/>
      <c r="CI178" s="21"/>
      <c r="CK178" s="64"/>
      <c r="CL178" s="64"/>
      <c r="CM178" s="64"/>
      <c r="CO178" s="19"/>
      <c r="CP178" s="20"/>
      <c r="CQ178" s="21"/>
      <c r="CS178" s="64"/>
      <c r="CT178" s="64"/>
      <c r="CU178" s="64"/>
      <c r="CW178" s="19"/>
      <c r="CX178" s="20"/>
      <c r="CY178" s="21"/>
      <c r="DA178" s="64"/>
      <c r="DB178" s="64"/>
      <c r="DC178" s="64"/>
      <c r="DE178" s="19"/>
      <c r="DF178" s="20"/>
      <c r="DG178" s="21"/>
      <c r="DI178" s="64"/>
      <c r="DJ178" s="64"/>
      <c r="DK178" s="64"/>
      <c r="DM178" s="19"/>
      <c r="DN178" s="20"/>
      <c r="DO178" s="21"/>
      <c r="DQ178" s="64"/>
      <c r="DR178" s="64"/>
      <c r="DS178" s="64"/>
      <c r="DU178" s="19"/>
      <c r="DV178" s="20"/>
      <c r="DW178" s="21"/>
      <c r="DY178" s="64"/>
      <c r="DZ178" s="64"/>
      <c r="EA178" s="64"/>
      <c r="EC178" s="19"/>
      <c r="ED178" s="20"/>
      <c r="EE178" s="21"/>
      <c r="EG178" s="64"/>
      <c r="EH178" s="64"/>
      <c r="EI178" s="64"/>
      <c r="EK178" s="19"/>
      <c r="EL178" s="20"/>
      <c r="EM178" s="21"/>
      <c r="EO178" s="64"/>
      <c r="EP178" s="64"/>
      <c r="EQ178" s="64"/>
    </row>
    <row r="179" spans="2:147" ht="15" thickTop="1" thickBot="1" x14ac:dyDescent="0.3">
      <c r="B179" s="89"/>
      <c r="C179" s="14">
        <v>44003</v>
      </c>
      <c r="E179" s="19"/>
      <c r="F179" s="20"/>
      <c r="G179" s="21"/>
      <c r="I179" s="64">
        <f t="shared" si="20"/>
        <v>0</v>
      </c>
      <c r="J179" s="64">
        <f>SUM($I$6:I179)</f>
        <v>3.75</v>
      </c>
      <c r="K179" s="64">
        <f>$J$4-$J$6:J179</f>
        <v>115.5</v>
      </c>
      <c r="M179" s="19"/>
      <c r="N179" s="20"/>
      <c r="O179" s="21"/>
      <c r="Q179" s="64">
        <f t="shared" si="21"/>
        <v>0</v>
      </c>
      <c r="R179" s="64">
        <f>SUM($Q$6:Q179)</f>
        <v>2.25</v>
      </c>
      <c r="S179" s="64">
        <f>$R$4-$R$6:R179</f>
        <v>88.25</v>
      </c>
      <c r="U179" s="19"/>
      <c r="V179" s="20"/>
      <c r="W179" s="21"/>
      <c r="Y179" s="64">
        <f t="shared" si="22"/>
        <v>0</v>
      </c>
      <c r="Z179" s="64">
        <f>SUM(Y$7:$Y178)</f>
        <v>7</v>
      </c>
      <c r="AA179" s="64">
        <f>$Z$4-$Z$6:Z179</f>
        <v>58.25</v>
      </c>
      <c r="AC179" s="19"/>
      <c r="AD179" s="20"/>
      <c r="AE179" s="21"/>
      <c r="AG179" s="64">
        <f t="shared" si="23"/>
        <v>0</v>
      </c>
      <c r="AH179" s="64">
        <f>SUM($AG$6:AG179)</f>
        <v>2.25</v>
      </c>
      <c r="AI179" s="64">
        <f>$AH$4-$AH$6:AH179</f>
        <v>45</v>
      </c>
      <c r="AK179" s="19"/>
      <c r="AL179" s="20"/>
      <c r="AM179" s="21"/>
      <c r="AO179" s="64">
        <f t="shared" si="24"/>
        <v>0</v>
      </c>
      <c r="AP179" s="64">
        <f>SUM($AO$6:AO179)</f>
        <v>3.75</v>
      </c>
      <c r="AQ179" s="64">
        <f>$AP$4-$AP$6:AP179</f>
        <v>41</v>
      </c>
      <c r="AS179" s="19"/>
      <c r="AT179" s="20"/>
      <c r="AU179" s="21"/>
      <c r="AW179" s="64">
        <f t="shared" si="25"/>
        <v>0</v>
      </c>
      <c r="AX179" s="64">
        <f>SUM($AW$6:AW179)</f>
        <v>6</v>
      </c>
      <c r="AY179" s="64">
        <f>$AX$4-$AX$6:AX179</f>
        <v>51.5</v>
      </c>
      <c r="BA179" s="19"/>
      <c r="BB179" s="20"/>
      <c r="BC179" s="21"/>
      <c r="BE179" s="64">
        <f t="shared" si="26"/>
        <v>0</v>
      </c>
      <c r="BF179" s="64">
        <f>SUM($BE$6:BE179)</f>
        <v>0.25</v>
      </c>
      <c r="BG179" s="64">
        <f>$BF$4-$BF$6:BF179</f>
        <v>30.5</v>
      </c>
      <c r="BI179" s="19"/>
      <c r="BJ179" s="20"/>
      <c r="BK179" s="21"/>
      <c r="BM179" s="64">
        <f t="shared" si="27"/>
        <v>0</v>
      </c>
      <c r="BN179" s="64">
        <f>SUM($BM$6:BM179)</f>
        <v>2.25</v>
      </c>
      <c r="BO179" s="64">
        <f>$BN$4-$BN$6:BN179</f>
        <v>23.25</v>
      </c>
      <c r="BQ179" s="19"/>
      <c r="BR179" s="20"/>
      <c r="BS179" s="21"/>
      <c r="BU179" s="64">
        <f t="shared" si="28"/>
        <v>0</v>
      </c>
      <c r="BV179" s="64">
        <f>SUM($BU$6:BU179)</f>
        <v>0.75</v>
      </c>
      <c r="BW179" s="64">
        <f>$BV$4-$BV$6:BV179</f>
        <v>22</v>
      </c>
      <c r="BY179" s="19"/>
      <c r="BZ179" s="20"/>
      <c r="CA179" s="21"/>
      <c r="CC179" s="64">
        <f t="shared" si="29"/>
        <v>0</v>
      </c>
      <c r="CD179" s="64">
        <f>SUM($CC$6:CC179)</f>
        <v>0</v>
      </c>
      <c r="CE179" s="64">
        <f>$CD$4-$CD$6:CD179</f>
        <v>14</v>
      </c>
      <c r="CG179" s="19"/>
      <c r="CH179" s="20"/>
      <c r="CI179" s="21"/>
      <c r="CK179" s="64"/>
      <c r="CL179" s="64"/>
      <c r="CM179" s="64"/>
      <c r="CO179" s="19"/>
      <c r="CP179" s="20"/>
      <c r="CQ179" s="21"/>
      <c r="CS179" s="64"/>
      <c r="CT179" s="64"/>
      <c r="CU179" s="64"/>
      <c r="CW179" s="19"/>
      <c r="CX179" s="20"/>
      <c r="CY179" s="21"/>
      <c r="DA179" s="64"/>
      <c r="DB179" s="64"/>
      <c r="DC179" s="64"/>
      <c r="DE179" s="19"/>
      <c r="DF179" s="20"/>
      <c r="DG179" s="21"/>
      <c r="DI179" s="64"/>
      <c r="DJ179" s="64"/>
      <c r="DK179" s="64"/>
      <c r="DM179" s="19"/>
      <c r="DN179" s="20"/>
      <c r="DO179" s="21"/>
      <c r="DQ179" s="64"/>
      <c r="DR179" s="64"/>
      <c r="DS179" s="64"/>
      <c r="DU179" s="19"/>
      <c r="DV179" s="20"/>
      <c r="DW179" s="21"/>
      <c r="DY179" s="64"/>
      <c r="DZ179" s="64"/>
      <c r="EA179" s="64"/>
      <c r="EC179" s="19"/>
      <c r="ED179" s="20"/>
      <c r="EE179" s="21"/>
      <c r="EG179" s="64"/>
      <c r="EH179" s="64"/>
      <c r="EI179" s="64"/>
      <c r="EK179" s="19"/>
      <c r="EL179" s="20"/>
      <c r="EM179" s="21"/>
      <c r="EO179" s="64"/>
      <c r="EP179" s="64"/>
      <c r="EQ179" s="64"/>
    </row>
    <row r="180" spans="2:147" ht="15" thickTop="1" thickBot="1" x14ac:dyDescent="0.3">
      <c r="B180" s="89"/>
      <c r="C180" s="14">
        <v>44004</v>
      </c>
      <c r="E180" s="19"/>
      <c r="F180" s="20"/>
      <c r="G180" s="21"/>
      <c r="I180" s="64">
        <f t="shared" si="20"/>
        <v>0</v>
      </c>
      <c r="J180" s="64">
        <f>SUM($I$6:I180)</f>
        <v>3.75</v>
      </c>
      <c r="K180" s="64">
        <f>$J$4-$J$6:J180</f>
        <v>115.5</v>
      </c>
      <c r="M180" s="19"/>
      <c r="N180" s="20"/>
      <c r="O180" s="21"/>
      <c r="Q180" s="64">
        <f t="shared" si="21"/>
        <v>0</v>
      </c>
      <c r="R180" s="64">
        <f>SUM($Q$6:Q180)</f>
        <v>2.25</v>
      </c>
      <c r="S180" s="64">
        <f>$R$4-$R$6:R180</f>
        <v>88.25</v>
      </c>
      <c r="U180" s="19"/>
      <c r="V180" s="20"/>
      <c r="W180" s="21"/>
      <c r="Y180" s="64">
        <f t="shared" si="22"/>
        <v>0</v>
      </c>
      <c r="Z180" s="64">
        <f>SUM(Y$7:$Y179)</f>
        <v>7</v>
      </c>
      <c r="AA180" s="64">
        <f>$Z$4-$Z$6:Z180</f>
        <v>58.25</v>
      </c>
      <c r="AC180" s="19"/>
      <c r="AD180" s="20"/>
      <c r="AE180" s="21"/>
      <c r="AG180" s="64">
        <f t="shared" si="23"/>
        <v>0</v>
      </c>
      <c r="AH180" s="64">
        <f>SUM($AG$6:AG180)</f>
        <v>2.25</v>
      </c>
      <c r="AI180" s="64">
        <f>$AH$4-$AH$6:AH180</f>
        <v>45</v>
      </c>
      <c r="AK180" s="19"/>
      <c r="AL180" s="20"/>
      <c r="AM180" s="21"/>
      <c r="AO180" s="64">
        <f t="shared" si="24"/>
        <v>0</v>
      </c>
      <c r="AP180" s="64">
        <f>SUM($AO$6:AO180)</f>
        <v>3.75</v>
      </c>
      <c r="AQ180" s="64">
        <f>$AP$4-$AP$6:AP180</f>
        <v>41</v>
      </c>
      <c r="AS180" s="19"/>
      <c r="AT180" s="20"/>
      <c r="AU180" s="21"/>
      <c r="AW180" s="64">
        <f t="shared" si="25"/>
        <v>0</v>
      </c>
      <c r="AX180" s="64">
        <f>SUM($AW$6:AW180)</f>
        <v>6</v>
      </c>
      <c r="AY180" s="64">
        <f>$AX$4-$AX$6:AX180</f>
        <v>51.5</v>
      </c>
      <c r="BA180" s="19"/>
      <c r="BB180" s="20"/>
      <c r="BC180" s="21"/>
      <c r="BE180" s="64">
        <f t="shared" si="26"/>
        <v>0</v>
      </c>
      <c r="BF180" s="64">
        <f>SUM($BE$6:BE180)</f>
        <v>0.25</v>
      </c>
      <c r="BG180" s="64">
        <f>$BF$4-$BF$6:BF180</f>
        <v>30.5</v>
      </c>
      <c r="BI180" s="19"/>
      <c r="BJ180" s="20"/>
      <c r="BK180" s="21"/>
      <c r="BM180" s="64">
        <f t="shared" si="27"/>
        <v>0</v>
      </c>
      <c r="BN180" s="64">
        <f>SUM($BM$6:BM180)</f>
        <v>2.25</v>
      </c>
      <c r="BO180" s="64">
        <f>$BN$4-$BN$6:BN180</f>
        <v>23.25</v>
      </c>
      <c r="BQ180" s="19"/>
      <c r="BR180" s="20">
        <v>1</v>
      </c>
      <c r="BS180" s="21"/>
      <c r="BU180" s="64">
        <f t="shared" si="28"/>
        <v>1</v>
      </c>
      <c r="BV180" s="64">
        <f>SUM($BU$6:BU180)</f>
        <v>1.75</v>
      </c>
      <c r="BW180" s="64">
        <f>$BV$4-$BV$6:BV180</f>
        <v>21</v>
      </c>
      <c r="BY180" s="19"/>
      <c r="BZ180" s="20"/>
      <c r="CA180" s="21"/>
      <c r="CC180" s="64">
        <f t="shared" si="29"/>
        <v>0</v>
      </c>
      <c r="CD180" s="64">
        <f>SUM($CC$6:CC180)</f>
        <v>0</v>
      </c>
      <c r="CE180" s="64">
        <f>$CD$4-$CD$6:CD180</f>
        <v>14</v>
      </c>
      <c r="CG180" s="19"/>
      <c r="CH180" s="20"/>
      <c r="CI180" s="21"/>
      <c r="CK180" s="64"/>
      <c r="CL180" s="64"/>
      <c r="CM180" s="64"/>
      <c r="CO180" s="19"/>
      <c r="CP180" s="20"/>
      <c r="CQ180" s="21"/>
      <c r="CS180" s="64"/>
      <c r="CT180" s="64"/>
      <c r="CU180" s="64"/>
      <c r="CW180" s="19"/>
      <c r="CX180" s="20"/>
      <c r="CY180" s="21"/>
      <c r="DA180" s="64"/>
      <c r="DB180" s="64"/>
      <c r="DC180" s="64"/>
      <c r="DE180" s="19"/>
      <c r="DF180" s="20"/>
      <c r="DG180" s="21"/>
      <c r="DI180" s="64"/>
      <c r="DJ180" s="64"/>
      <c r="DK180" s="64"/>
      <c r="DM180" s="19"/>
      <c r="DN180" s="20"/>
      <c r="DO180" s="21"/>
      <c r="DQ180" s="64"/>
      <c r="DR180" s="64"/>
      <c r="DS180" s="64"/>
      <c r="DU180" s="19"/>
      <c r="DV180" s="20"/>
      <c r="DW180" s="21"/>
      <c r="DY180" s="64"/>
      <c r="DZ180" s="64"/>
      <c r="EA180" s="64"/>
      <c r="EC180" s="19"/>
      <c r="ED180" s="20"/>
      <c r="EE180" s="21"/>
      <c r="EG180" s="64"/>
      <c r="EH180" s="64"/>
      <c r="EI180" s="64"/>
      <c r="EK180" s="19"/>
      <c r="EL180" s="20"/>
      <c r="EM180" s="21"/>
      <c r="EO180" s="64"/>
      <c r="EP180" s="64"/>
      <c r="EQ180" s="64"/>
    </row>
    <row r="181" spans="2:147" ht="15" thickTop="1" thickBot="1" x14ac:dyDescent="0.3">
      <c r="B181" s="89"/>
      <c r="C181" s="14">
        <v>44005</v>
      </c>
      <c r="E181" s="19"/>
      <c r="F181" s="20"/>
      <c r="G181" s="21"/>
      <c r="I181" s="64">
        <f t="shared" si="20"/>
        <v>0</v>
      </c>
      <c r="J181" s="64">
        <f>SUM($I$6:I181)</f>
        <v>3.75</v>
      </c>
      <c r="K181" s="64">
        <f>$J$4-$J$6:J181</f>
        <v>115.5</v>
      </c>
      <c r="M181" s="19"/>
      <c r="N181" s="20"/>
      <c r="O181" s="21"/>
      <c r="Q181" s="64">
        <f t="shared" si="21"/>
        <v>0</v>
      </c>
      <c r="R181" s="64">
        <f>SUM($Q$6:Q181)</f>
        <v>2.25</v>
      </c>
      <c r="S181" s="64">
        <f>$R$4-$R$6:R181</f>
        <v>88.25</v>
      </c>
      <c r="U181" s="19"/>
      <c r="V181" s="20"/>
      <c r="W181" s="21"/>
      <c r="Y181" s="64">
        <f t="shared" si="22"/>
        <v>0</v>
      </c>
      <c r="Z181" s="64">
        <f>SUM(Y$7:$Y180)</f>
        <v>7</v>
      </c>
      <c r="AA181" s="64">
        <f>$Z$4-$Z$6:Z181</f>
        <v>58.25</v>
      </c>
      <c r="AC181" s="19"/>
      <c r="AD181" s="20"/>
      <c r="AE181" s="21"/>
      <c r="AG181" s="64">
        <f t="shared" si="23"/>
        <v>0</v>
      </c>
      <c r="AH181" s="64">
        <f>SUM($AG$6:AG181)</f>
        <v>2.25</v>
      </c>
      <c r="AI181" s="64">
        <f>$AH$4-$AH$6:AH181</f>
        <v>45</v>
      </c>
      <c r="AK181" s="19"/>
      <c r="AL181" s="20"/>
      <c r="AM181" s="21"/>
      <c r="AO181" s="64">
        <f t="shared" si="24"/>
        <v>0</v>
      </c>
      <c r="AP181" s="64">
        <f>SUM($AO$6:AO181)</f>
        <v>3.75</v>
      </c>
      <c r="AQ181" s="64">
        <f>$AP$4-$AP$6:AP181</f>
        <v>41</v>
      </c>
      <c r="AS181" s="19"/>
      <c r="AT181" s="20"/>
      <c r="AU181" s="21"/>
      <c r="AW181" s="64">
        <f t="shared" si="25"/>
        <v>0</v>
      </c>
      <c r="AX181" s="64">
        <f>SUM($AW$6:AW181)</f>
        <v>6</v>
      </c>
      <c r="AY181" s="64">
        <f>$AX$4-$AX$6:AX181</f>
        <v>51.5</v>
      </c>
      <c r="BA181" s="19"/>
      <c r="BB181" s="20"/>
      <c r="BC181" s="21"/>
      <c r="BE181" s="64">
        <f t="shared" si="26"/>
        <v>0</v>
      </c>
      <c r="BF181" s="64">
        <f>SUM($BE$6:BE181)</f>
        <v>0.25</v>
      </c>
      <c r="BG181" s="64">
        <f>$BF$4-$BF$6:BF181</f>
        <v>30.5</v>
      </c>
      <c r="BI181" s="19"/>
      <c r="BJ181" s="20"/>
      <c r="BK181" s="21"/>
      <c r="BM181" s="64">
        <f t="shared" si="27"/>
        <v>0</v>
      </c>
      <c r="BN181" s="64">
        <f>SUM($BM$6:BM181)</f>
        <v>2.25</v>
      </c>
      <c r="BO181" s="64">
        <f>$BN$4-$BN$6:BN181</f>
        <v>23.25</v>
      </c>
      <c r="BQ181" s="19"/>
      <c r="BR181" s="20"/>
      <c r="BS181" s="21"/>
      <c r="BU181" s="64">
        <f t="shared" si="28"/>
        <v>0</v>
      </c>
      <c r="BV181" s="64">
        <f>SUM($BU$6:BU181)</f>
        <v>1.75</v>
      </c>
      <c r="BW181" s="64">
        <f>$BV$4-$BV$6:BV181</f>
        <v>21</v>
      </c>
      <c r="BY181" s="19"/>
      <c r="BZ181" s="20"/>
      <c r="CA181" s="21"/>
      <c r="CC181" s="64">
        <f t="shared" si="29"/>
        <v>0</v>
      </c>
      <c r="CD181" s="64">
        <f>SUM($CC$6:CC181)</f>
        <v>0</v>
      </c>
      <c r="CE181" s="64">
        <f>$CD$4-$CD$6:CD181</f>
        <v>14</v>
      </c>
      <c r="CG181" s="19"/>
      <c r="CH181" s="20"/>
      <c r="CI181" s="21"/>
      <c r="CK181" s="64"/>
      <c r="CL181" s="64"/>
      <c r="CM181" s="64"/>
      <c r="CO181" s="19"/>
      <c r="CP181" s="20"/>
      <c r="CQ181" s="21"/>
      <c r="CS181" s="64"/>
      <c r="CT181" s="64"/>
      <c r="CU181" s="64"/>
      <c r="CW181" s="19"/>
      <c r="CX181" s="20"/>
      <c r="CY181" s="21"/>
      <c r="DA181" s="64"/>
      <c r="DB181" s="64"/>
      <c r="DC181" s="64"/>
      <c r="DE181" s="19"/>
      <c r="DF181" s="20"/>
      <c r="DG181" s="21"/>
      <c r="DI181" s="64"/>
      <c r="DJ181" s="64"/>
      <c r="DK181" s="64"/>
      <c r="DM181" s="19"/>
      <c r="DN181" s="20"/>
      <c r="DO181" s="21"/>
      <c r="DQ181" s="64"/>
      <c r="DR181" s="64"/>
      <c r="DS181" s="64"/>
      <c r="DU181" s="19"/>
      <c r="DV181" s="20"/>
      <c r="DW181" s="21"/>
      <c r="DY181" s="64"/>
      <c r="DZ181" s="64"/>
      <c r="EA181" s="64"/>
      <c r="EC181" s="19"/>
      <c r="ED181" s="20"/>
      <c r="EE181" s="21"/>
      <c r="EG181" s="64"/>
      <c r="EH181" s="64"/>
      <c r="EI181" s="64"/>
      <c r="EK181" s="19"/>
      <c r="EL181" s="20"/>
      <c r="EM181" s="21"/>
      <c r="EO181" s="64"/>
      <c r="EP181" s="64"/>
      <c r="EQ181" s="64"/>
    </row>
    <row r="182" spans="2:147" ht="15" thickTop="1" thickBot="1" x14ac:dyDescent="0.3">
      <c r="B182" s="89"/>
      <c r="C182" s="14">
        <v>44006</v>
      </c>
      <c r="E182" s="19"/>
      <c r="F182" s="20">
        <v>0.25</v>
      </c>
      <c r="G182" s="21"/>
      <c r="I182" s="64">
        <f t="shared" si="20"/>
        <v>0.25</v>
      </c>
      <c r="J182" s="64">
        <f>SUM($I$6:I182)</f>
        <v>4</v>
      </c>
      <c r="K182" s="64">
        <f>$J$4-$J$6:J182</f>
        <v>115.25</v>
      </c>
      <c r="M182" s="19"/>
      <c r="N182" s="20"/>
      <c r="O182" s="21"/>
      <c r="Q182" s="64">
        <f t="shared" si="21"/>
        <v>0</v>
      </c>
      <c r="R182" s="64">
        <f>SUM($Q$6:Q182)</f>
        <v>2.25</v>
      </c>
      <c r="S182" s="64">
        <f>$R$4-$R$6:R182</f>
        <v>88.25</v>
      </c>
      <c r="U182" s="19"/>
      <c r="V182" s="20"/>
      <c r="W182" s="21"/>
      <c r="Y182" s="64">
        <f t="shared" si="22"/>
        <v>0</v>
      </c>
      <c r="Z182" s="64">
        <f>SUM(Y$7:$Y181)</f>
        <v>7</v>
      </c>
      <c r="AA182" s="64">
        <f>$Z$4-$Z$6:Z182</f>
        <v>58.25</v>
      </c>
      <c r="AC182" s="19"/>
      <c r="AD182" s="20"/>
      <c r="AE182" s="21"/>
      <c r="AG182" s="64">
        <f t="shared" si="23"/>
        <v>0</v>
      </c>
      <c r="AH182" s="64">
        <f>SUM($AG$6:AG182)</f>
        <v>2.25</v>
      </c>
      <c r="AI182" s="64">
        <f>$AH$4-$AH$6:AH182</f>
        <v>45</v>
      </c>
      <c r="AK182" s="19"/>
      <c r="AL182" s="20"/>
      <c r="AM182" s="21"/>
      <c r="AO182" s="64">
        <f t="shared" si="24"/>
        <v>0</v>
      </c>
      <c r="AP182" s="64">
        <f>SUM($AO$6:AO182)</f>
        <v>3.75</v>
      </c>
      <c r="AQ182" s="64">
        <f>$AP$4-$AP$6:AP182</f>
        <v>41</v>
      </c>
      <c r="AS182" s="19"/>
      <c r="AT182" s="20"/>
      <c r="AU182" s="21"/>
      <c r="AW182" s="64">
        <f t="shared" si="25"/>
        <v>0</v>
      </c>
      <c r="AX182" s="64">
        <f>SUM($AW$6:AW182)</f>
        <v>6</v>
      </c>
      <c r="AY182" s="64">
        <f>$AX$4-$AX$6:AX182</f>
        <v>51.5</v>
      </c>
      <c r="BA182" s="19"/>
      <c r="BB182" s="20"/>
      <c r="BC182" s="21"/>
      <c r="BE182" s="64">
        <f t="shared" si="26"/>
        <v>0</v>
      </c>
      <c r="BF182" s="64">
        <f>SUM($BE$6:BE182)</f>
        <v>0.25</v>
      </c>
      <c r="BG182" s="64">
        <f>$BF$4-$BF$6:BF182</f>
        <v>30.5</v>
      </c>
      <c r="BI182" s="19"/>
      <c r="BJ182" s="20"/>
      <c r="BK182" s="21"/>
      <c r="BM182" s="64">
        <f t="shared" si="27"/>
        <v>0</v>
      </c>
      <c r="BN182" s="64">
        <f>SUM($BM$6:BM182)</f>
        <v>2.25</v>
      </c>
      <c r="BO182" s="64">
        <f>$BN$4-$BN$6:BN182</f>
        <v>23.25</v>
      </c>
      <c r="BQ182" s="19"/>
      <c r="BR182" s="20"/>
      <c r="BS182" s="21"/>
      <c r="BU182" s="64">
        <f t="shared" si="28"/>
        <v>0</v>
      </c>
      <c r="BV182" s="64">
        <f>SUM($BU$6:BU182)</f>
        <v>1.75</v>
      </c>
      <c r="BW182" s="64">
        <f>$BV$4-$BV$6:BV182</f>
        <v>21</v>
      </c>
      <c r="BY182" s="19"/>
      <c r="BZ182" s="20"/>
      <c r="CA182" s="21"/>
      <c r="CC182" s="64">
        <f t="shared" si="29"/>
        <v>0</v>
      </c>
      <c r="CD182" s="64">
        <f>SUM($CC$6:CC182)</f>
        <v>0</v>
      </c>
      <c r="CE182" s="64">
        <f>$CD$4-$CD$6:CD182</f>
        <v>14</v>
      </c>
      <c r="CG182" s="19"/>
      <c r="CH182" s="20"/>
      <c r="CI182" s="21"/>
      <c r="CK182" s="64"/>
      <c r="CL182" s="64"/>
      <c r="CM182" s="64"/>
      <c r="CO182" s="19"/>
      <c r="CP182" s="20"/>
      <c r="CQ182" s="21"/>
      <c r="CS182" s="64"/>
      <c r="CT182" s="64"/>
      <c r="CU182" s="64"/>
      <c r="CW182" s="19"/>
      <c r="CX182" s="20"/>
      <c r="CY182" s="21"/>
      <c r="DA182" s="64"/>
      <c r="DB182" s="64"/>
      <c r="DC182" s="64"/>
      <c r="DE182" s="19"/>
      <c r="DF182" s="20"/>
      <c r="DG182" s="21"/>
      <c r="DI182" s="64"/>
      <c r="DJ182" s="64"/>
      <c r="DK182" s="64"/>
      <c r="DM182" s="19"/>
      <c r="DN182" s="20"/>
      <c r="DO182" s="21"/>
      <c r="DQ182" s="64"/>
      <c r="DR182" s="64"/>
      <c r="DS182" s="64"/>
      <c r="DU182" s="19"/>
      <c r="DV182" s="20"/>
      <c r="DW182" s="21"/>
      <c r="DY182" s="64"/>
      <c r="DZ182" s="64"/>
      <c r="EA182" s="64"/>
      <c r="EC182" s="19"/>
      <c r="ED182" s="20"/>
      <c r="EE182" s="21"/>
      <c r="EG182" s="64"/>
      <c r="EH182" s="64"/>
      <c r="EI182" s="64"/>
      <c r="EK182" s="19"/>
      <c r="EL182" s="20"/>
      <c r="EM182" s="21"/>
      <c r="EO182" s="64"/>
      <c r="EP182" s="64"/>
      <c r="EQ182" s="64"/>
    </row>
    <row r="183" spans="2:147" ht="15" thickTop="1" thickBot="1" x14ac:dyDescent="0.3">
      <c r="B183" s="89"/>
      <c r="C183" s="14">
        <v>44007</v>
      </c>
      <c r="E183" s="19"/>
      <c r="F183" s="20"/>
      <c r="G183" s="21"/>
      <c r="I183" s="64">
        <f t="shared" si="20"/>
        <v>0</v>
      </c>
      <c r="J183" s="64">
        <f>SUM($I$6:I183)</f>
        <v>4</v>
      </c>
      <c r="K183" s="64">
        <f>$J$4-$J$6:J183</f>
        <v>115.25</v>
      </c>
      <c r="M183" s="19"/>
      <c r="N183" s="20"/>
      <c r="O183" s="21"/>
      <c r="Q183" s="64">
        <f t="shared" si="21"/>
        <v>0</v>
      </c>
      <c r="R183" s="64">
        <f>SUM($Q$6:Q183)</f>
        <v>2.25</v>
      </c>
      <c r="S183" s="64">
        <f>$R$4-$R$6:R183</f>
        <v>88.25</v>
      </c>
      <c r="U183" s="19"/>
      <c r="V183" s="20"/>
      <c r="W183" s="21"/>
      <c r="Y183" s="64">
        <f t="shared" si="22"/>
        <v>0</v>
      </c>
      <c r="Z183" s="64">
        <f>SUM(Y$7:$Y182)</f>
        <v>7</v>
      </c>
      <c r="AA183" s="64">
        <f>$Z$4-$Z$6:Z183</f>
        <v>58.25</v>
      </c>
      <c r="AC183" s="19"/>
      <c r="AD183" s="20"/>
      <c r="AE183" s="21"/>
      <c r="AG183" s="64">
        <f t="shared" si="23"/>
        <v>0</v>
      </c>
      <c r="AH183" s="64">
        <f>SUM($AG$6:AG183)</f>
        <v>2.25</v>
      </c>
      <c r="AI183" s="64">
        <f>$AH$4-$AH$6:AH183</f>
        <v>45</v>
      </c>
      <c r="AK183" s="19"/>
      <c r="AL183" s="20"/>
      <c r="AM183" s="21"/>
      <c r="AO183" s="64">
        <f t="shared" si="24"/>
        <v>0</v>
      </c>
      <c r="AP183" s="64">
        <f>SUM($AO$6:AO183)</f>
        <v>3.75</v>
      </c>
      <c r="AQ183" s="64">
        <f>$AP$4-$AP$6:AP183</f>
        <v>41</v>
      </c>
      <c r="AS183" s="19"/>
      <c r="AT183" s="20"/>
      <c r="AU183" s="21"/>
      <c r="AW183" s="64">
        <f t="shared" si="25"/>
        <v>0</v>
      </c>
      <c r="AX183" s="64">
        <f>SUM($AW$6:AW183)</f>
        <v>6</v>
      </c>
      <c r="AY183" s="64">
        <f>$AX$4-$AX$6:AX183</f>
        <v>51.5</v>
      </c>
      <c r="BA183" s="19"/>
      <c r="BB183" s="20"/>
      <c r="BC183" s="21"/>
      <c r="BE183" s="64">
        <f t="shared" si="26"/>
        <v>0</v>
      </c>
      <c r="BF183" s="64">
        <f>SUM($BE$6:BE183)</f>
        <v>0.25</v>
      </c>
      <c r="BG183" s="64">
        <f>$BF$4-$BF$6:BF183</f>
        <v>30.5</v>
      </c>
      <c r="BI183" s="19"/>
      <c r="BJ183" s="20"/>
      <c r="BK183" s="21"/>
      <c r="BM183" s="64">
        <f t="shared" si="27"/>
        <v>0</v>
      </c>
      <c r="BN183" s="64">
        <f>SUM($BM$6:BM183)</f>
        <v>2.25</v>
      </c>
      <c r="BO183" s="64">
        <f>$BN$4-$BN$6:BN183</f>
        <v>23.25</v>
      </c>
      <c r="BQ183" s="19"/>
      <c r="BR183" s="20"/>
      <c r="BS183" s="21"/>
      <c r="BU183" s="64">
        <f t="shared" si="28"/>
        <v>0</v>
      </c>
      <c r="BV183" s="64">
        <f>SUM($BU$6:BU183)</f>
        <v>1.75</v>
      </c>
      <c r="BW183" s="64">
        <f>$BV$4-$BV$6:BV183</f>
        <v>21</v>
      </c>
      <c r="BY183" s="19"/>
      <c r="BZ183" s="20"/>
      <c r="CA183" s="21"/>
      <c r="CC183" s="64">
        <f t="shared" si="29"/>
        <v>0</v>
      </c>
      <c r="CD183" s="64">
        <f>SUM($CC$6:CC183)</f>
        <v>0</v>
      </c>
      <c r="CE183" s="64">
        <f>$CD$4-$CD$6:CD183</f>
        <v>14</v>
      </c>
      <c r="CG183" s="19"/>
      <c r="CH183" s="20"/>
      <c r="CI183" s="21"/>
      <c r="CK183" s="64"/>
      <c r="CL183" s="64"/>
      <c r="CM183" s="64"/>
      <c r="CO183" s="19"/>
      <c r="CP183" s="20"/>
      <c r="CQ183" s="21"/>
      <c r="CS183" s="64"/>
      <c r="CT183" s="64"/>
      <c r="CU183" s="64"/>
      <c r="CW183" s="19"/>
      <c r="CX183" s="20"/>
      <c r="CY183" s="21"/>
      <c r="DA183" s="64"/>
      <c r="DB183" s="64"/>
      <c r="DC183" s="64"/>
      <c r="DE183" s="19"/>
      <c r="DF183" s="20"/>
      <c r="DG183" s="21"/>
      <c r="DI183" s="64"/>
      <c r="DJ183" s="64"/>
      <c r="DK183" s="64"/>
      <c r="DM183" s="19"/>
      <c r="DN183" s="20"/>
      <c r="DO183" s="21"/>
      <c r="DQ183" s="64"/>
      <c r="DR183" s="64"/>
      <c r="DS183" s="64"/>
      <c r="DU183" s="19"/>
      <c r="DV183" s="20"/>
      <c r="DW183" s="21"/>
      <c r="DY183" s="64"/>
      <c r="DZ183" s="64"/>
      <c r="EA183" s="64"/>
      <c r="EC183" s="19"/>
      <c r="ED183" s="20"/>
      <c r="EE183" s="21"/>
      <c r="EG183" s="64"/>
      <c r="EH183" s="64"/>
      <c r="EI183" s="64"/>
      <c r="EK183" s="19"/>
      <c r="EL183" s="20"/>
      <c r="EM183" s="21"/>
      <c r="EO183" s="64"/>
      <c r="EP183" s="64"/>
      <c r="EQ183" s="64"/>
    </row>
    <row r="184" spans="2:147" ht="15" thickTop="1" thickBot="1" x14ac:dyDescent="0.3">
      <c r="B184" s="89"/>
      <c r="C184" s="14">
        <v>44008</v>
      </c>
      <c r="E184" s="19"/>
      <c r="F184" s="20"/>
      <c r="G184" s="21"/>
      <c r="I184" s="64">
        <f t="shared" si="20"/>
        <v>0</v>
      </c>
      <c r="J184" s="64">
        <f>SUM($I$6:I184)</f>
        <v>4</v>
      </c>
      <c r="K184" s="64">
        <f>$J$4-$J$6:J184</f>
        <v>115.25</v>
      </c>
      <c r="M184" s="19"/>
      <c r="N184" s="20"/>
      <c r="O184" s="21"/>
      <c r="Q184" s="64">
        <f t="shared" si="21"/>
        <v>0</v>
      </c>
      <c r="R184" s="64">
        <f>SUM($Q$6:Q184)</f>
        <v>2.25</v>
      </c>
      <c r="S184" s="64">
        <f>$R$4-$R$6:R184</f>
        <v>88.25</v>
      </c>
      <c r="U184" s="19"/>
      <c r="V184" s="20"/>
      <c r="W184" s="21"/>
      <c r="Y184" s="64">
        <f t="shared" si="22"/>
        <v>0</v>
      </c>
      <c r="Z184" s="64">
        <f>SUM(Y$7:$Y183)</f>
        <v>7</v>
      </c>
      <c r="AA184" s="64">
        <f>$Z$4-$Z$6:Z184</f>
        <v>58.25</v>
      </c>
      <c r="AC184" s="19"/>
      <c r="AD184" s="20"/>
      <c r="AE184" s="21"/>
      <c r="AG184" s="64">
        <f t="shared" si="23"/>
        <v>0</v>
      </c>
      <c r="AH184" s="64">
        <f>SUM($AG$6:AG184)</f>
        <v>2.25</v>
      </c>
      <c r="AI184" s="64">
        <f>$AH$4-$AH$6:AH184</f>
        <v>45</v>
      </c>
      <c r="AK184" s="19"/>
      <c r="AL184" s="20"/>
      <c r="AM184" s="21"/>
      <c r="AO184" s="64">
        <f t="shared" si="24"/>
        <v>0</v>
      </c>
      <c r="AP184" s="64">
        <f>SUM($AO$6:AO184)</f>
        <v>3.75</v>
      </c>
      <c r="AQ184" s="64">
        <f>$AP$4-$AP$6:AP184</f>
        <v>41</v>
      </c>
      <c r="AS184" s="19"/>
      <c r="AT184" s="20"/>
      <c r="AU184" s="21"/>
      <c r="AW184" s="64">
        <f t="shared" si="25"/>
        <v>0</v>
      </c>
      <c r="AX184" s="64">
        <f>SUM($AW$6:AW184)</f>
        <v>6</v>
      </c>
      <c r="AY184" s="64">
        <f>$AX$4-$AX$6:AX184</f>
        <v>51.5</v>
      </c>
      <c r="BA184" s="19"/>
      <c r="BB184" s="20"/>
      <c r="BC184" s="21"/>
      <c r="BE184" s="64">
        <f t="shared" si="26"/>
        <v>0</v>
      </c>
      <c r="BF184" s="64">
        <f>SUM($BE$6:BE184)</f>
        <v>0.25</v>
      </c>
      <c r="BG184" s="64">
        <f>$BF$4-$BF$6:BF184</f>
        <v>30.5</v>
      </c>
      <c r="BI184" s="19"/>
      <c r="BJ184" s="20"/>
      <c r="BK184" s="21"/>
      <c r="BM184" s="64">
        <f t="shared" si="27"/>
        <v>0</v>
      </c>
      <c r="BN184" s="64">
        <f>SUM($BM$6:BM184)</f>
        <v>2.25</v>
      </c>
      <c r="BO184" s="64">
        <f>$BN$4-$BN$6:BN184</f>
        <v>23.25</v>
      </c>
      <c r="BQ184" s="19"/>
      <c r="BR184" s="20"/>
      <c r="BS184" s="21"/>
      <c r="BU184" s="64">
        <f t="shared" si="28"/>
        <v>0</v>
      </c>
      <c r="BV184" s="64">
        <f>SUM($BU$6:BU184)</f>
        <v>1.75</v>
      </c>
      <c r="BW184" s="64">
        <f>$BV$4-$BV$6:BV184</f>
        <v>21</v>
      </c>
      <c r="BY184" s="19"/>
      <c r="BZ184" s="20"/>
      <c r="CA184" s="21"/>
      <c r="CC184" s="64">
        <f t="shared" si="29"/>
        <v>0</v>
      </c>
      <c r="CD184" s="64">
        <f>SUM($CC$6:CC184)</f>
        <v>0</v>
      </c>
      <c r="CE184" s="64">
        <f>$CD$4-$CD$6:CD184</f>
        <v>14</v>
      </c>
      <c r="CG184" s="19"/>
      <c r="CH184" s="20"/>
      <c r="CI184" s="21"/>
      <c r="CK184" s="64"/>
      <c r="CL184" s="64"/>
      <c r="CM184" s="64"/>
      <c r="CO184" s="19"/>
      <c r="CP184" s="20"/>
      <c r="CQ184" s="21"/>
      <c r="CS184" s="64"/>
      <c r="CT184" s="64"/>
      <c r="CU184" s="64"/>
      <c r="CW184" s="19"/>
      <c r="CX184" s="20"/>
      <c r="CY184" s="21"/>
      <c r="DA184" s="64"/>
      <c r="DB184" s="64"/>
      <c r="DC184" s="64"/>
      <c r="DE184" s="19"/>
      <c r="DF184" s="20"/>
      <c r="DG184" s="21"/>
      <c r="DI184" s="64"/>
      <c r="DJ184" s="64"/>
      <c r="DK184" s="64"/>
      <c r="DM184" s="19"/>
      <c r="DN184" s="20"/>
      <c r="DO184" s="21"/>
      <c r="DQ184" s="64"/>
      <c r="DR184" s="64"/>
      <c r="DS184" s="64"/>
      <c r="DU184" s="19"/>
      <c r="DV184" s="20"/>
      <c r="DW184" s="21"/>
      <c r="DY184" s="64"/>
      <c r="DZ184" s="64"/>
      <c r="EA184" s="64"/>
      <c r="EC184" s="19"/>
      <c r="ED184" s="20"/>
      <c r="EE184" s="21"/>
      <c r="EG184" s="64"/>
      <c r="EH184" s="64"/>
      <c r="EI184" s="64"/>
      <c r="EK184" s="19"/>
      <c r="EL184" s="20"/>
      <c r="EM184" s="21"/>
      <c r="EO184" s="64"/>
      <c r="EP184" s="64"/>
      <c r="EQ184" s="64"/>
    </row>
    <row r="185" spans="2:147" ht="15" thickTop="1" thickBot="1" x14ac:dyDescent="0.3">
      <c r="B185" s="89"/>
      <c r="C185" s="14">
        <v>44009</v>
      </c>
      <c r="E185" s="19"/>
      <c r="F185" s="20"/>
      <c r="G185" s="21"/>
      <c r="I185" s="64">
        <f t="shared" si="20"/>
        <v>0</v>
      </c>
      <c r="J185" s="64">
        <f>SUM($I$6:I185)</f>
        <v>4</v>
      </c>
      <c r="K185" s="64">
        <f>$J$4-$J$6:J185</f>
        <v>115.25</v>
      </c>
      <c r="M185" s="19"/>
      <c r="N185" s="20"/>
      <c r="O185" s="21"/>
      <c r="Q185" s="64">
        <f t="shared" si="21"/>
        <v>0</v>
      </c>
      <c r="R185" s="64">
        <f>SUM($Q$6:Q185)</f>
        <v>2.25</v>
      </c>
      <c r="S185" s="64">
        <f>$R$4-$R$6:R185</f>
        <v>88.25</v>
      </c>
      <c r="U185" s="19"/>
      <c r="V185" s="20"/>
      <c r="W185" s="21"/>
      <c r="Y185" s="64">
        <f t="shared" si="22"/>
        <v>0</v>
      </c>
      <c r="Z185" s="64">
        <f>SUM(Y$7:$Y184)</f>
        <v>7</v>
      </c>
      <c r="AA185" s="64">
        <f>$Z$4-$Z$6:Z185</f>
        <v>58.25</v>
      </c>
      <c r="AC185" s="19"/>
      <c r="AD185" s="20"/>
      <c r="AE185" s="21"/>
      <c r="AG185" s="64">
        <f t="shared" si="23"/>
        <v>0</v>
      </c>
      <c r="AH185" s="64">
        <f>SUM($AG$6:AG185)</f>
        <v>2.25</v>
      </c>
      <c r="AI185" s="64">
        <f>$AH$4-$AH$6:AH185</f>
        <v>45</v>
      </c>
      <c r="AK185" s="19"/>
      <c r="AL185" s="20"/>
      <c r="AM185" s="21"/>
      <c r="AO185" s="64">
        <f t="shared" si="24"/>
        <v>0</v>
      </c>
      <c r="AP185" s="64">
        <f>SUM($AO$6:AO185)</f>
        <v>3.75</v>
      </c>
      <c r="AQ185" s="64">
        <f>$AP$4-$AP$6:AP185</f>
        <v>41</v>
      </c>
      <c r="AS185" s="19"/>
      <c r="AT185" s="20"/>
      <c r="AU185" s="21"/>
      <c r="AW185" s="64">
        <f t="shared" si="25"/>
        <v>0</v>
      </c>
      <c r="AX185" s="64">
        <f>SUM($AW$6:AW185)</f>
        <v>6</v>
      </c>
      <c r="AY185" s="64">
        <f>$AX$4-$AX$6:AX185</f>
        <v>51.5</v>
      </c>
      <c r="BA185" s="19"/>
      <c r="BB185" s="20"/>
      <c r="BC185" s="21"/>
      <c r="BE185" s="64">
        <f t="shared" si="26"/>
        <v>0</v>
      </c>
      <c r="BF185" s="64">
        <f>SUM($BE$6:BE185)</f>
        <v>0.25</v>
      </c>
      <c r="BG185" s="64">
        <f>$BF$4-$BF$6:BF185</f>
        <v>30.5</v>
      </c>
      <c r="BI185" s="19"/>
      <c r="BJ185" s="20"/>
      <c r="BK185" s="21"/>
      <c r="BM185" s="64">
        <f t="shared" si="27"/>
        <v>0</v>
      </c>
      <c r="BN185" s="64">
        <f>SUM($BM$6:BM185)</f>
        <v>2.25</v>
      </c>
      <c r="BO185" s="64">
        <f>$BN$4-$BN$6:BN185</f>
        <v>23.25</v>
      </c>
      <c r="BQ185" s="19"/>
      <c r="BR185" s="20"/>
      <c r="BS185" s="21"/>
      <c r="BU185" s="64">
        <f t="shared" si="28"/>
        <v>0</v>
      </c>
      <c r="BV185" s="64">
        <f>SUM($BU$6:BU185)</f>
        <v>1.75</v>
      </c>
      <c r="BW185" s="64">
        <f>$BV$4-$BV$6:BV185</f>
        <v>21</v>
      </c>
      <c r="BY185" s="19"/>
      <c r="BZ185" s="20"/>
      <c r="CA185" s="21"/>
      <c r="CC185" s="64">
        <f t="shared" si="29"/>
        <v>0</v>
      </c>
      <c r="CD185" s="64">
        <f>SUM($CC$6:CC185)</f>
        <v>0</v>
      </c>
      <c r="CE185" s="64">
        <f>$CD$4-$CD$6:CD185</f>
        <v>14</v>
      </c>
      <c r="CG185" s="19"/>
      <c r="CH185" s="20"/>
      <c r="CI185" s="21"/>
      <c r="CK185" s="64"/>
      <c r="CL185" s="64"/>
      <c r="CM185" s="64"/>
      <c r="CO185" s="19"/>
      <c r="CP185" s="20"/>
      <c r="CQ185" s="21"/>
      <c r="CS185" s="64"/>
      <c r="CT185" s="64"/>
      <c r="CU185" s="64"/>
      <c r="CW185" s="19"/>
      <c r="CX185" s="20"/>
      <c r="CY185" s="21"/>
      <c r="DA185" s="64"/>
      <c r="DB185" s="64"/>
      <c r="DC185" s="64"/>
      <c r="DE185" s="19"/>
      <c r="DF185" s="20"/>
      <c r="DG185" s="21"/>
      <c r="DI185" s="64"/>
      <c r="DJ185" s="64"/>
      <c r="DK185" s="64"/>
      <c r="DM185" s="19"/>
      <c r="DN185" s="20"/>
      <c r="DO185" s="21"/>
      <c r="DQ185" s="64"/>
      <c r="DR185" s="64"/>
      <c r="DS185" s="64"/>
      <c r="DU185" s="19"/>
      <c r="DV185" s="20"/>
      <c r="DW185" s="21"/>
      <c r="DY185" s="64"/>
      <c r="DZ185" s="64"/>
      <c r="EA185" s="64"/>
      <c r="EC185" s="19"/>
      <c r="ED185" s="20"/>
      <c r="EE185" s="21"/>
      <c r="EG185" s="64"/>
      <c r="EH185" s="64"/>
      <c r="EI185" s="64"/>
      <c r="EK185" s="19"/>
      <c r="EL185" s="20"/>
      <c r="EM185" s="21"/>
      <c r="EO185" s="64"/>
      <c r="EP185" s="64"/>
      <c r="EQ185" s="64"/>
    </row>
    <row r="186" spans="2:147" ht="15" thickTop="1" thickBot="1" x14ac:dyDescent="0.3">
      <c r="B186" s="89"/>
      <c r="C186" s="14">
        <v>44010</v>
      </c>
      <c r="E186" s="19"/>
      <c r="F186" s="20"/>
      <c r="G186" s="21"/>
      <c r="I186" s="64">
        <f t="shared" si="20"/>
        <v>0</v>
      </c>
      <c r="J186" s="64">
        <f>SUM($I$6:I186)</f>
        <v>4</v>
      </c>
      <c r="K186" s="64">
        <f>$J$4-$J$6:J186</f>
        <v>115.25</v>
      </c>
      <c r="M186" s="19"/>
      <c r="N186" s="20"/>
      <c r="O186" s="21"/>
      <c r="Q186" s="64">
        <f t="shared" si="21"/>
        <v>0</v>
      </c>
      <c r="R186" s="64">
        <f>SUM($Q$6:Q186)</f>
        <v>2.25</v>
      </c>
      <c r="S186" s="64">
        <f>$R$4-$R$6:R186</f>
        <v>88.25</v>
      </c>
      <c r="U186" s="19"/>
      <c r="V186" s="20"/>
      <c r="W186" s="21"/>
      <c r="Y186" s="64">
        <f t="shared" si="22"/>
        <v>0</v>
      </c>
      <c r="Z186" s="64">
        <f>SUM(Y$7:$Y185)</f>
        <v>7</v>
      </c>
      <c r="AA186" s="64">
        <f>$Z$4-$Z$6:Z186</f>
        <v>58.25</v>
      </c>
      <c r="AC186" s="19"/>
      <c r="AD186" s="20"/>
      <c r="AE186" s="21"/>
      <c r="AG186" s="64">
        <f t="shared" si="23"/>
        <v>0</v>
      </c>
      <c r="AH186" s="64">
        <f>SUM($AG$6:AG186)</f>
        <v>2.25</v>
      </c>
      <c r="AI186" s="64">
        <f>$AH$4-$AH$6:AH186</f>
        <v>45</v>
      </c>
      <c r="AK186" s="19"/>
      <c r="AL186" s="20"/>
      <c r="AM186" s="21"/>
      <c r="AO186" s="64">
        <f t="shared" si="24"/>
        <v>0</v>
      </c>
      <c r="AP186" s="64">
        <f>SUM($AO$6:AO186)</f>
        <v>3.75</v>
      </c>
      <c r="AQ186" s="64">
        <f>$AP$4-$AP$6:AP186</f>
        <v>41</v>
      </c>
      <c r="AS186" s="19"/>
      <c r="AT186" s="20"/>
      <c r="AU186" s="21"/>
      <c r="AW186" s="64">
        <f t="shared" si="25"/>
        <v>0</v>
      </c>
      <c r="AX186" s="64">
        <f>SUM($AW$6:AW186)</f>
        <v>6</v>
      </c>
      <c r="AY186" s="64">
        <f>$AX$4-$AX$6:AX186</f>
        <v>51.5</v>
      </c>
      <c r="BA186" s="19"/>
      <c r="BB186" s="20"/>
      <c r="BC186" s="21"/>
      <c r="BE186" s="64">
        <f t="shared" si="26"/>
        <v>0</v>
      </c>
      <c r="BF186" s="64">
        <f>SUM($BE$6:BE186)</f>
        <v>0.25</v>
      </c>
      <c r="BG186" s="64">
        <f>$BF$4-$BF$6:BF186</f>
        <v>30.5</v>
      </c>
      <c r="BI186" s="19"/>
      <c r="BJ186" s="20">
        <v>1</v>
      </c>
      <c r="BK186" s="21"/>
      <c r="BM186" s="64">
        <f t="shared" si="27"/>
        <v>1</v>
      </c>
      <c r="BN186" s="64">
        <f>SUM($BM$6:BM186)</f>
        <v>3.25</v>
      </c>
      <c r="BO186" s="64">
        <f>$BN$4-$BN$6:BN186</f>
        <v>22.25</v>
      </c>
      <c r="BQ186" s="19"/>
      <c r="BR186" s="20"/>
      <c r="BS186" s="21"/>
      <c r="BU186" s="64">
        <f t="shared" si="28"/>
        <v>0</v>
      </c>
      <c r="BV186" s="64">
        <f>SUM($BU$6:BU186)</f>
        <v>1.75</v>
      </c>
      <c r="BW186" s="64">
        <f>$BV$4-$BV$6:BV186</f>
        <v>21</v>
      </c>
      <c r="BY186" s="19"/>
      <c r="BZ186" s="20"/>
      <c r="CA186" s="21"/>
      <c r="CC186" s="64">
        <f t="shared" si="29"/>
        <v>0</v>
      </c>
      <c r="CD186" s="64">
        <f>SUM($CC$6:CC186)</f>
        <v>0</v>
      </c>
      <c r="CE186" s="64">
        <f>$CD$4-$CD$6:CD186</f>
        <v>14</v>
      </c>
      <c r="CG186" s="19"/>
      <c r="CH186" s="20"/>
      <c r="CI186" s="21"/>
      <c r="CK186" s="64"/>
      <c r="CL186" s="64"/>
      <c r="CM186" s="64"/>
      <c r="CO186" s="19"/>
      <c r="CP186" s="20"/>
      <c r="CQ186" s="21"/>
      <c r="CS186" s="64"/>
      <c r="CT186" s="64"/>
      <c r="CU186" s="64"/>
      <c r="CW186" s="19"/>
      <c r="CX186" s="20"/>
      <c r="CY186" s="21"/>
      <c r="DA186" s="64"/>
      <c r="DB186" s="64"/>
      <c r="DC186" s="64"/>
      <c r="DE186" s="19"/>
      <c r="DF186" s="20"/>
      <c r="DG186" s="21"/>
      <c r="DI186" s="64"/>
      <c r="DJ186" s="64"/>
      <c r="DK186" s="64"/>
      <c r="DM186" s="19"/>
      <c r="DN186" s="20"/>
      <c r="DO186" s="21"/>
      <c r="DQ186" s="64"/>
      <c r="DR186" s="64"/>
      <c r="DS186" s="64"/>
      <c r="DU186" s="19"/>
      <c r="DV186" s="20"/>
      <c r="DW186" s="21"/>
      <c r="DY186" s="64"/>
      <c r="DZ186" s="64"/>
      <c r="EA186" s="64"/>
      <c r="EC186" s="19"/>
      <c r="ED186" s="20"/>
      <c r="EE186" s="21"/>
      <c r="EG186" s="64"/>
      <c r="EH186" s="64"/>
      <c r="EI186" s="64"/>
      <c r="EK186" s="19"/>
      <c r="EL186" s="20"/>
      <c r="EM186" s="21"/>
      <c r="EO186" s="64"/>
      <c r="EP186" s="64"/>
      <c r="EQ186" s="64"/>
    </row>
    <row r="187" spans="2:147" ht="15" thickTop="1" thickBot="1" x14ac:dyDescent="0.3">
      <c r="B187" s="89"/>
      <c r="C187" s="14">
        <v>44011</v>
      </c>
      <c r="E187" s="19"/>
      <c r="F187" s="20"/>
      <c r="G187" s="21"/>
      <c r="I187" s="64">
        <f t="shared" si="20"/>
        <v>0</v>
      </c>
      <c r="J187" s="64">
        <f>SUM($I$6:I187)</f>
        <v>4</v>
      </c>
      <c r="K187" s="64">
        <f>$J$4-$J$6:J187</f>
        <v>115.25</v>
      </c>
      <c r="M187" s="19"/>
      <c r="N187" s="20"/>
      <c r="O187" s="21"/>
      <c r="Q187" s="64">
        <f t="shared" si="21"/>
        <v>0</v>
      </c>
      <c r="R187" s="64">
        <f>SUM($Q$6:Q187)</f>
        <v>2.25</v>
      </c>
      <c r="S187" s="64">
        <f>$R$4-$R$6:R187</f>
        <v>88.25</v>
      </c>
      <c r="U187" s="19"/>
      <c r="V187" s="20"/>
      <c r="W187" s="21"/>
      <c r="Y187" s="64">
        <f t="shared" si="22"/>
        <v>0</v>
      </c>
      <c r="Z187" s="64">
        <f>SUM(Y$7:$Y186)</f>
        <v>7</v>
      </c>
      <c r="AA187" s="64">
        <f>$Z$4-$Z$6:Z187</f>
        <v>58.25</v>
      </c>
      <c r="AC187" s="19"/>
      <c r="AD187" s="20"/>
      <c r="AE187" s="21"/>
      <c r="AG187" s="64">
        <f t="shared" si="23"/>
        <v>0</v>
      </c>
      <c r="AH187" s="64">
        <f>SUM($AG$6:AG187)</f>
        <v>2.25</v>
      </c>
      <c r="AI187" s="64">
        <f>$AH$4-$AH$6:AH187</f>
        <v>45</v>
      </c>
      <c r="AK187" s="19"/>
      <c r="AL187" s="20"/>
      <c r="AM187" s="21"/>
      <c r="AO187" s="64">
        <f t="shared" si="24"/>
        <v>0</v>
      </c>
      <c r="AP187" s="64">
        <f>SUM($AO$6:AO187)</f>
        <v>3.75</v>
      </c>
      <c r="AQ187" s="64">
        <f>$AP$4-$AP$6:AP187</f>
        <v>41</v>
      </c>
      <c r="AS187" s="19"/>
      <c r="AT187" s="20"/>
      <c r="AU187" s="21"/>
      <c r="AW187" s="64">
        <f t="shared" si="25"/>
        <v>0</v>
      </c>
      <c r="AX187" s="64">
        <f>SUM($AW$6:AW187)</f>
        <v>6</v>
      </c>
      <c r="AY187" s="64">
        <f>$AX$4-$AX$6:AX187</f>
        <v>51.5</v>
      </c>
      <c r="BA187" s="19"/>
      <c r="BB187" s="20"/>
      <c r="BC187" s="21"/>
      <c r="BE187" s="64">
        <f t="shared" si="26"/>
        <v>0</v>
      </c>
      <c r="BF187" s="64">
        <f>SUM($BE$6:BE187)</f>
        <v>0.25</v>
      </c>
      <c r="BG187" s="64">
        <f>$BF$4-$BF$6:BF187</f>
        <v>30.5</v>
      </c>
      <c r="BI187" s="19"/>
      <c r="BJ187" s="20"/>
      <c r="BK187" s="21"/>
      <c r="BM187" s="64">
        <f t="shared" si="27"/>
        <v>0</v>
      </c>
      <c r="BN187" s="64">
        <f>SUM($BM$6:BM187)</f>
        <v>3.25</v>
      </c>
      <c r="BO187" s="64">
        <f>$BN$4-$BN$6:BN187</f>
        <v>22.25</v>
      </c>
      <c r="BQ187" s="19"/>
      <c r="BR187" s="20"/>
      <c r="BS187" s="21"/>
      <c r="BU187" s="64">
        <f t="shared" si="28"/>
        <v>0</v>
      </c>
      <c r="BV187" s="64">
        <f>SUM($BU$6:BU187)</f>
        <v>1.75</v>
      </c>
      <c r="BW187" s="64">
        <f>$BV$4-$BV$6:BV187</f>
        <v>21</v>
      </c>
      <c r="BY187" s="19"/>
      <c r="BZ187" s="20"/>
      <c r="CA187" s="21"/>
      <c r="CC187" s="64">
        <f t="shared" si="29"/>
        <v>0</v>
      </c>
      <c r="CD187" s="64">
        <f>SUM($CC$6:CC187)</f>
        <v>0</v>
      </c>
      <c r="CE187" s="64">
        <f>$CD$4-$CD$6:CD187</f>
        <v>14</v>
      </c>
      <c r="CG187" s="19"/>
      <c r="CH187" s="20"/>
      <c r="CI187" s="21"/>
      <c r="CK187" s="64"/>
      <c r="CL187" s="64"/>
      <c r="CM187" s="64"/>
      <c r="CO187" s="19"/>
      <c r="CP187" s="20"/>
      <c r="CQ187" s="21"/>
      <c r="CS187" s="64"/>
      <c r="CT187" s="64"/>
      <c r="CU187" s="64"/>
      <c r="CW187" s="19"/>
      <c r="CX187" s="20"/>
      <c r="CY187" s="21"/>
      <c r="DA187" s="64"/>
      <c r="DB187" s="64"/>
      <c r="DC187" s="64"/>
      <c r="DE187" s="19"/>
      <c r="DF187" s="20"/>
      <c r="DG187" s="21"/>
      <c r="DI187" s="64"/>
      <c r="DJ187" s="64"/>
      <c r="DK187" s="64"/>
      <c r="DM187" s="19"/>
      <c r="DN187" s="20"/>
      <c r="DO187" s="21"/>
      <c r="DQ187" s="64"/>
      <c r="DR187" s="64"/>
      <c r="DS187" s="64"/>
      <c r="DU187" s="19"/>
      <c r="DV187" s="20"/>
      <c r="DW187" s="21"/>
      <c r="DY187" s="64"/>
      <c r="DZ187" s="64"/>
      <c r="EA187" s="64"/>
      <c r="EC187" s="19"/>
      <c r="ED187" s="20"/>
      <c r="EE187" s="21"/>
      <c r="EG187" s="64"/>
      <c r="EH187" s="64"/>
      <c r="EI187" s="64"/>
      <c r="EK187" s="19"/>
      <c r="EL187" s="20"/>
      <c r="EM187" s="21"/>
      <c r="EO187" s="64"/>
      <c r="EP187" s="64"/>
      <c r="EQ187" s="64"/>
    </row>
    <row r="188" spans="2:147" ht="15" thickTop="1" thickBot="1" x14ac:dyDescent="0.3">
      <c r="B188" s="90" t="s">
        <v>5</v>
      </c>
      <c r="C188" s="14">
        <v>44012</v>
      </c>
      <c r="E188" s="19"/>
      <c r="F188" s="20"/>
      <c r="G188" s="21"/>
      <c r="I188" s="64">
        <f t="shared" si="20"/>
        <v>0</v>
      </c>
      <c r="J188" s="64">
        <f>SUM($I$6:I188)</f>
        <v>4</v>
      </c>
      <c r="K188" s="64">
        <f>$J$4-$J$6:J188</f>
        <v>115.25</v>
      </c>
      <c r="M188" s="19"/>
      <c r="N188" s="20"/>
      <c r="O188" s="21"/>
      <c r="Q188" s="64">
        <f t="shared" si="21"/>
        <v>0</v>
      </c>
      <c r="R188" s="64">
        <f>SUM($Q$6:Q188)</f>
        <v>2.25</v>
      </c>
      <c r="S188" s="64">
        <f>$R$4-$R$6:R188</f>
        <v>88.25</v>
      </c>
      <c r="U188" s="19"/>
      <c r="V188" s="20"/>
      <c r="W188" s="21"/>
      <c r="Y188" s="64">
        <f t="shared" si="22"/>
        <v>0</v>
      </c>
      <c r="Z188" s="64">
        <f>SUM(Y$7:$Y187)</f>
        <v>7</v>
      </c>
      <c r="AA188" s="64">
        <f>$Z$4-$Z$6:Z188</f>
        <v>58.25</v>
      </c>
      <c r="AC188" s="19"/>
      <c r="AD188" s="20"/>
      <c r="AE188" s="21"/>
      <c r="AG188" s="64">
        <f t="shared" si="23"/>
        <v>0</v>
      </c>
      <c r="AH188" s="64">
        <f>SUM($AG$6:AG188)</f>
        <v>2.25</v>
      </c>
      <c r="AI188" s="64">
        <f>$AH$4-$AH$6:AH188</f>
        <v>45</v>
      </c>
      <c r="AK188" s="19"/>
      <c r="AL188" s="20"/>
      <c r="AM188" s="21"/>
      <c r="AO188" s="64">
        <f t="shared" si="24"/>
        <v>0</v>
      </c>
      <c r="AP188" s="64">
        <f>SUM($AO$6:AO188)</f>
        <v>3.75</v>
      </c>
      <c r="AQ188" s="64">
        <f>$AP$4-$AP$6:AP188</f>
        <v>41</v>
      </c>
      <c r="AS188" s="19"/>
      <c r="AT188" s="20"/>
      <c r="AU188" s="21"/>
      <c r="AW188" s="64">
        <f t="shared" si="25"/>
        <v>0</v>
      </c>
      <c r="AX188" s="64">
        <f>SUM($AW$6:AW188)</f>
        <v>6</v>
      </c>
      <c r="AY188" s="64">
        <f>$AX$4-$AX$6:AX188</f>
        <v>51.5</v>
      </c>
      <c r="BA188" s="19"/>
      <c r="BB188" s="20"/>
      <c r="BC188" s="21"/>
      <c r="BE188" s="64">
        <f t="shared" si="26"/>
        <v>0</v>
      </c>
      <c r="BF188" s="64">
        <f>SUM($BE$6:BE188)</f>
        <v>0.25</v>
      </c>
      <c r="BG188" s="64">
        <f>$BF$4-$BF$6:BF188</f>
        <v>30.5</v>
      </c>
      <c r="BI188" s="19"/>
      <c r="BJ188" s="20"/>
      <c r="BK188" s="21"/>
      <c r="BM188" s="64">
        <f t="shared" si="27"/>
        <v>0</v>
      </c>
      <c r="BN188" s="64">
        <f>SUM($BM$6:BM188)</f>
        <v>3.25</v>
      </c>
      <c r="BO188" s="64">
        <f>$BN$4-$BN$6:BN188</f>
        <v>22.25</v>
      </c>
      <c r="BQ188" s="19"/>
      <c r="BR188" s="20"/>
      <c r="BS188" s="21"/>
      <c r="BU188" s="64">
        <f t="shared" si="28"/>
        <v>0</v>
      </c>
      <c r="BV188" s="64">
        <f>SUM($BU$6:BU188)</f>
        <v>1.75</v>
      </c>
      <c r="BW188" s="64">
        <f>$BV$4-$BV$6:BV188</f>
        <v>21</v>
      </c>
      <c r="BY188" s="19"/>
      <c r="BZ188" s="20"/>
      <c r="CA188" s="21"/>
      <c r="CC188" s="64">
        <f t="shared" si="29"/>
        <v>0</v>
      </c>
      <c r="CD188" s="64">
        <f>SUM($CC$6:CC188)</f>
        <v>0</v>
      </c>
      <c r="CE188" s="64">
        <f>$CD$4-$CD$6:CD188</f>
        <v>14</v>
      </c>
      <c r="CG188" s="19"/>
      <c r="CH188" s="20"/>
      <c r="CI188" s="21"/>
      <c r="CK188" s="64"/>
      <c r="CL188" s="64"/>
      <c r="CM188" s="64"/>
      <c r="CO188" s="19"/>
      <c r="CP188" s="20"/>
      <c r="CQ188" s="21"/>
      <c r="CS188" s="64"/>
      <c r="CT188" s="64"/>
      <c r="CU188" s="64"/>
      <c r="CW188" s="19"/>
      <c r="CX188" s="20"/>
      <c r="CY188" s="21"/>
      <c r="DA188" s="64"/>
      <c r="DB188" s="64"/>
      <c r="DC188" s="64"/>
      <c r="DE188" s="19"/>
      <c r="DF188" s="20"/>
      <c r="DG188" s="21"/>
      <c r="DI188" s="64"/>
      <c r="DJ188" s="64"/>
      <c r="DK188" s="64"/>
      <c r="DM188" s="19"/>
      <c r="DN188" s="20"/>
      <c r="DO188" s="21"/>
      <c r="DQ188" s="64"/>
      <c r="DR188" s="64"/>
      <c r="DS188" s="64"/>
      <c r="DU188" s="19"/>
      <c r="DV188" s="20"/>
      <c r="DW188" s="21"/>
      <c r="DY188" s="64"/>
      <c r="DZ188" s="64"/>
      <c r="EA188" s="64"/>
      <c r="EC188" s="19"/>
      <c r="ED188" s="20"/>
      <c r="EE188" s="21"/>
      <c r="EG188" s="64"/>
      <c r="EH188" s="64"/>
      <c r="EI188" s="64"/>
      <c r="EK188" s="19"/>
      <c r="EL188" s="20"/>
      <c r="EM188" s="21"/>
      <c r="EO188" s="64"/>
      <c r="EP188" s="64"/>
      <c r="EQ188" s="64"/>
    </row>
    <row r="189" spans="2:147" ht="15" thickTop="1" thickBot="1" x14ac:dyDescent="0.3">
      <c r="B189" s="90"/>
      <c r="C189" s="14">
        <v>44013</v>
      </c>
      <c r="E189" s="19"/>
      <c r="F189" s="20"/>
      <c r="G189" s="21"/>
      <c r="I189" s="64">
        <f t="shared" si="20"/>
        <v>0</v>
      </c>
      <c r="J189" s="64">
        <f>SUM($I$6:I189)</f>
        <v>4</v>
      </c>
      <c r="K189" s="64">
        <f>$J$4-$J$6:J189</f>
        <v>115.25</v>
      </c>
      <c r="M189" s="19"/>
      <c r="N189" s="20"/>
      <c r="O189" s="21"/>
      <c r="Q189" s="64">
        <f t="shared" si="21"/>
        <v>0</v>
      </c>
      <c r="R189" s="64">
        <f>SUM($Q$6:Q189)</f>
        <v>2.25</v>
      </c>
      <c r="S189" s="64">
        <f>$R$4-$R$6:R189</f>
        <v>88.25</v>
      </c>
      <c r="U189" s="19"/>
      <c r="V189" s="20"/>
      <c r="W189" s="21"/>
      <c r="Y189" s="64">
        <f t="shared" si="22"/>
        <v>0</v>
      </c>
      <c r="Z189" s="64">
        <f>SUM(Y$7:$Y188)</f>
        <v>7</v>
      </c>
      <c r="AA189" s="64">
        <f>$Z$4-$Z$6:Z189</f>
        <v>58.25</v>
      </c>
      <c r="AC189" s="19"/>
      <c r="AD189" s="20"/>
      <c r="AE189" s="21"/>
      <c r="AG189" s="64">
        <f t="shared" si="23"/>
        <v>0</v>
      </c>
      <c r="AH189" s="64">
        <f>SUM($AG$6:AG189)</f>
        <v>2.25</v>
      </c>
      <c r="AI189" s="64">
        <f>$AH$4-$AH$6:AH189</f>
        <v>45</v>
      </c>
      <c r="AK189" s="19"/>
      <c r="AL189" s="20"/>
      <c r="AM189" s="21"/>
      <c r="AO189" s="64">
        <f t="shared" si="24"/>
        <v>0</v>
      </c>
      <c r="AP189" s="64">
        <f>SUM($AO$6:AO189)</f>
        <v>3.75</v>
      </c>
      <c r="AQ189" s="64">
        <f>$AP$4-$AP$6:AP189</f>
        <v>41</v>
      </c>
      <c r="AS189" s="19"/>
      <c r="AT189" s="20"/>
      <c r="AU189" s="21"/>
      <c r="AW189" s="64">
        <f t="shared" si="25"/>
        <v>0</v>
      </c>
      <c r="AX189" s="64">
        <f>SUM($AW$6:AW189)</f>
        <v>6</v>
      </c>
      <c r="AY189" s="64">
        <f>$AX$4-$AX$6:AX189</f>
        <v>51.5</v>
      </c>
      <c r="BA189" s="19"/>
      <c r="BB189" s="20"/>
      <c r="BC189" s="21"/>
      <c r="BE189" s="64">
        <f t="shared" si="26"/>
        <v>0</v>
      </c>
      <c r="BF189" s="64">
        <f>SUM($BE$6:BE189)</f>
        <v>0.25</v>
      </c>
      <c r="BG189" s="64">
        <f>$BF$4-$BF$6:BF189</f>
        <v>30.5</v>
      </c>
      <c r="BI189" s="19"/>
      <c r="BJ189" s="20"/>
      <c r="BK189" s="21"/>
      <c r="BM189" s="64">
        <f t="shared" si="27"/>
        <v>0</v>
      </c>
      <c r="BN189" s="64">
        <f>SUM($BM$6:BM189)</f>
        <v>3.25</v>
      </c>
      <c r="BO189" s="64">
        <f>$BN$4-$BN$6:BN189</f>
        <v>22.25</v>
      </c>
      <c r="BQ189" s="19"/>
      <c r="BR189" s="20"/>
      <c r="BS189" s="21"/>
      <c r="BU189" s="64">
        <f t="shared" si="28"/>
        <v>0</v>
      </c>
      <c r="BV189" s="64">
        <f>SUM($BU$6:BU189)</f>
        <v>1.75</v>
      </c>
      <c r="BW189" s="64">
        <f>$BV$4-$BV$6:BV189</f>
        <v>21</v>
      </c>
      <c r="BY189" s="19"/>
      <c r="BZ189" s="20"/>
      <c r="CA189" s="21"/>
      <c r="CC189" s="64">
        <f t="shared" si="29"/>
        <v>0</v>
      </c>
      <c r="CD189" s="64">
        <f>SUM($CC$6:CC189)</f>
        <v>0</v>
      </c>
      <c r="CE189" s="64">
        <f>$CD$4-$CD$6:CD189</f>
        <v>14</v>
      </c>
      <c r="CG189" s="19"/>
      <c r="CH189" s="20"/>
      <c r="CI189" s="21"/>
      <c r="CK189" s="64"/>
      <c r="CL189" s="64"/>
      <c r="CM189" s="64"/>
      <c r="CO189" s="19"/>
      <c r="CP189" s="20"/>
      <c r="CQ189" s="21"/>
      <c r="CS189" s="64"/>
      <c r="CT189" s="64"/>
      <c r="CU189" s="64"/>
      <c r="CW189" s="19"/>
      <c r="CX189" s="20"/>
      <c r="CY189" s="21"/>
      <c r="DA189" s="64"/>
      <c r="DB189" s="64"/>
      <c r="DC189" s="64"/>
      <c r="DE189" s="19"/>
      <c r="DF189" s="20"/>
      <c r="DG189" s="21"/>
      <c r="DI189" s="64"/>
      <c r="DJ189" s="64"/>
      <c r="DK189" s="64"/>
      <c r="DM189" s="19"/>
      <c r="DN189" s="20"/>
      <c r="DO189" s="21"/>
      <c r="DQ189" s="64"/>
      <c r="DR189" s="64"/>
      <c r="DS189" s="64"/>
      <c r="DU189" s="19"/>
      <c r="DV189" s="20"/>
      <c r="DW189" s="21"/>
      <c r="DY189" s="64"/>
      <c r="DZ189" s="64"/>
      <c r="EA189" s="64"/>
      <c r="EC189" s="19"/>
      <c r="ED189" s="20"/>
      <c r="EE189" s="21"/>
      <c r="EG189" s="64"/>
      <c r="EH189" s="64"/>
      <c r="EI189" s="64"/>
      <c r="EK189" s="19"/>
      <c r="EL189" s="20"/>
      <c r="EM189" s="21"/>
      <c r="EO189" s="64"/>
      <c r="EP189" s="64"/>
      <c r="EQ189" s="64"/>
    </row>
    <row r="190" spans="2:147" ht="15" thickTop="1" thickBot="1" x14ac:dyDescent="0.3">
      <c r="B190" s="90"/>
      <c r="C190" s="14">
        <v>44014</v>
      </c>
      <c r="E190" s="19"/>
      <c r="F190" s="20"/>
      <c r="G190" s="21"/>
      <c r="I190" s="64">
        <f t="shared" si="20"/>
        <v>0</v>
      </c>
      <c r="J190" s="64">
        <f>SUM($I$6:I190)</f>
        <v>4</v>
      </c>
      <c r="K190" s="64">
        <f>$J$4-$J$6:J190</f>
        <v>115.25</v>
      </c>
      <c r="M190" s="19"/>
      <c r="N190" s="20"/>
      <c r="O190" s="21"/>
      <c r="Q190" s="64">
        <f t="shared" si="21"/>
        <v>0</v>
      </c>
      <c r="R190" s="64">
        <f>SUM($Q$6:Q190)</f>
        <v>2.25</v>
      </c>
      <c r="S190" s="64">
        <f>$R$4-$R$6:R190</f>
        <v>88.25</v>
      </c>
      <c r="U190" s="19"/>
      <c r="V190" s="20">
        <v>1</v>
      </c>
      <c r="W190" s="21"/>
      <c r="Y190" s="64">
        <f t="shared" si="22"/>
        <v>1</v>
      </c>
      <c r="Z190" s="64">
        <f>SUM(Y$7:$Y189)</f>
        <v>7</v>
      </c>
      <c r="AA190" s="64">
        <f>$Z$4-$Z$6:Z190</f>
        <v>58.25</v>
      </c>
      <c r="AC190" s="19"/>
      <c r="AD190" s="20"/>
      <c r="AE190" s="21"/>
      <c r="AG190" s="64">
        <f t="shared" si="23"/>
        <v>0</v>
      </c>
      <c r="AH190" s="64">
        <f>SUM($AG$6:AG190)</f>
        <v>2.25</v>
      </c>
      <c r="AI190" s="64">
        <f>$AH$4-$AH$6:AH190</f>
        <v>45</v>
      </c>
      <c r="AK190" s="19"/>
      <c r="AL190" s="20"/>
      <c r="AM190" s="21"/>
      <c r="AO190" s="64">
        <f t="shared" si="24"/>
        <v>0</v>
      </c>
      <c r="AP190" s="64">
        <f>SUM($AO$6:AO190)</f>
        <v>3.75</v>
      </c>
      <c r="AQ190" s="64">
        <f>$AP$4-$AP$6:AP190</f>
        <v>41</v>
      </c>
      <c r="AS190" s="19"/>
      <c r="AT190" s="20">
        <v>1</v>
      </c>
      <c r="AU190" s="21"/>
      <c r="AW190" s="64">
        <f t="shared" si="25"/>
        <v>1</v>
      </c>
      <c r="AX190" s="64">
        <f>SUM($AW$6:AW190)</f>
        <v>7</v>
      </c>
      <c r="AY190" s="64">
        <f>$AX$4-$AX$6:AX190</f>
        <v>50.5</v>
      </c>
      <c r="BA190" s="19"/>
      <c r="BB190" s="20"/>
      <c r="BC190" s="21"/>
      <c r="BE190" s="64">
        <f t="shared" si="26"/>
        <v>0</v>
      </c>
      <c r="BF190" s="64">
        <f>SUM($BE$6:BE190)</f>
        <v>0.25</v>
      </c>
      <c r="BG190" s="64">
        <f>$BF$4-$BF$6:BF190</f>
        <v>30.5</v>
      </c>
      <c r="BI190" s="19"/>
      <c r="BJ190" s="20"/>
      <c r="BK190" s="21"/>
      <c r="BM190" s="64">
        <f t="shared" si="27"/>
        <v>0</v>
      </c>
      <c r="BN190" s="64">
        <f>SUM($BM$6:BM190)</f>
        <v>3.25</v>
      </c>
      <c r="BO190" s="64">
        <f>$BN$4-$BN$6:BN190</f>
        <v>22.25</v>
      </c>
      <c r="BQ190" s="19"/>
      <c r="BR190" s="20"/>
      <c r="BS190" s="21"/>
      <c r="BU190" s="64">
        <f t="shared" si="28"/>
        <v>0</v>
      </c>
      <c r="BV190" s="64">
        <f>SUM($BU$6:BU190)</f>
        <v>1.75</v>
      </c>
      <c r="BW190" s="64">
        <f>$BV$4-$BV$6:BV190</f>
        <v>21</v>
      </c>
      <c r="BY190" s="19"/>
      <c r="BZ190" s="20"/>
      <c r="CA190" s="21"/>
      <c r="CC190" s="64">
        <f t="shared" si="29"/>
        <v>0</v>
      </c>
      <c r="CD190" s="64">
        <f>SUM($CC$6:CC190)</f>
        <v>0</v>
      </c>
      <c r="CE190" s="64">
        <f>$CD$4-$CD$6:CD190</f>
        <v>14</v>
      </c>
      <c r="CG190" s="19"/>
      <c r="CH190" s="20"/>
      <c r="CI190" s="21"/>
      <c r="CK190" s="64"/>
      <c r="CL190" s="64"/>
      <c r="CM190" s="64"/>
      <c r="CO190" s="19"/>
      <c r="CP190" s="20"/>
      <c r="CQ190" s="21"/>
      <c r="CS190" s="64"/>
      <c r="CT190" s="64"/>
      <c r="CU190" s="64"/>
      <c r="CW190" s="19"/>
      <c r="CX190" s="20"/>
      <c r="CY190" s="21"/>
      <c r="DA190" s="64"/>
      <c r="DB190" s="64"/>
      <c r="DC190" s="64"/>
      <c r="DE190" s="19"/>
      <c r="DF190" s="20"/>
      <c r="DG190" s="21"/>
      <c r="DI190" s="64"/>
      <c r="DJ190" s="64"/>
      <c r="DK190" s="64"/>
      <c r="DM190" s="19"/>
      <c r="DN190" s="20"/>
      <c r="DO190" s="21"/>
      <c r="DQ190" s="64"/>
      <c r="DR190" s="64"/>
      <c r="DS190" s="64"/>
      <c r="DU190" s="19"/>
      <c r="DV190" s="20"/>
      <c r="DW190" s="21"/>
      <c r="DY190" s="64"/>
      <c r="DZ190" s="64"/>
      <c r="EA190" s="64"/>
      <c r="EC190" s="19"/>
      <c r="ED190" s="20"/>
      <c r="EE190" s="21"/>
      <c r="EG190" s="64"/>
      <c r="EH190" s="64"/>
      <c r="EI190" s="64"/>
      <c r="EK190" s="19"/>
      <c r="EL190" s="20"/>
      <c r="EM190" s="21"/>
      <c r="EO190" s="64"/>
      <c r="EP190" s="64"/>
      <c r="EQ190" s="64"/>
    </row>
    <row r="191" spans="2:147" ht="15" thickTop="1" thickBot="1" x14ac:dyDescent="0.3">
      <c r="B191" s="90"/>
      <c r="C191" s="14">
        <v>44015</v>
      </c>
      <c r="E191" s="19"/>
      <c r="F191" s="20"/>
      <c r="G191" s="21"/>
      <c r="I191" s="64">
        <f t="shared" si="20"/>
        <v>0</v>
      </c>
      <c r="J191" s="64">
        <f>SUM($I$6:I191)</f>
        <v>4</v>
      </c>
      <c r="K191" s="64">
        <f>$J$4-$J$6:J191</f>
        <v>115.25</v>
      </c>
      <c r="M191" s="19"/>
      <c r="N191" s="20"/>
      <c r="O191" s="21"/>
      <c r="Q191" s="64">
        <f t="shared" si="21"/>
        <v>0</v>
      </c>
      <c r="R191" s="64">
        <f>SUM($Q$6:Q191)</f>
        <v>2.25</v>
      </c>
      <c r="S191" s="64">
        <f>$R$4-$R$6:R191</f>
        <v>88.25</v>
      </c>
      <c r="U191" s="19"/>
      <c r="V191" s="20"/>
      <c r="W191" s="21"/>
      <c r="Y191" s="64">
        <f t="shared" si="22"/>
        <v>0</v>
      </c>
      <c r="Z191" s="64">
        <f>SUM(Y$7:$Y190)</f>
        <v>8</v>
      </c>
      <c r="AA191" s="64">
        <f>$Z$4-$Z$6:Z191</f>
        <v>57.25</v>
      </c>
      <c r="AC191" s="19"/>
      <c r="AD191" s="20"/>
      <c r="AE191" s="21"/>
      <c r="AG191" s="64">
        <f t="shared" si="23"/>
        <v>0</v>
      </c>
      <c r="AH191" s="64">
        <f>SUM($AG$6:AG191)</f>
        <v>2.25</v>
      </c>
      <c r="AI191" s="64">
        <f>$AH$4-$AH$6:AH191</f>
        <v>45</v>
      </c>
      <c r="AK191" s="19"/>
      <c r="AL191" s="20"/>
      <c r="AM191" s="21"/>
      <c r="AO191" s="64">
        <f t="shared" si="24"/>
        <v>0</v>
      </c>
      <c r="AP191" s="64">
        <f>SUM($AO$6:AO191)</f>
        <v>3.75</v>
      </c>
      <c r="AQ191" s="64">
        <f>$AP$4-$AP$6:AP191</f>
        <v>41</v>
      </c>
      <c r="AS191" s="19"/>
      <c r="AT191" s="20"/>
      <c r="AU191" s="21"/>
      <c r="AW191" s="64">
        <f t="shared" si="25"/>
        <v>0</v>
      </c>
      <c r="AX191" s="64">
        <f>SUM($AW$6:AW191)</f>
        <v>7</v>
      </c>
      <c r="AY191" s="64">
        <f>$AX$4-$AX$6:AX191</f>
        <v>50.5</v>
      </c>
      <c r="BA191" s="19"/>
      <c r="BB191" s="20"/>
      <c r="BC191" s="21"/>
      <c r="BE191" s="64">
        <f t="shared" si="26"/>
        <v>0</v>
      </c>
      <c r="BF191" s="64">
        <f>SUM($BE$6:BE191)</f>
        <v>0.25</v>
      </c>
      <c r="BG191" s="64">
        <f>$BF$4-$BF$6:BF191</f>
        <v>30.5</v>
      </c>
      <c r="BI191" s="19"/>
      <c r="BJ191" s="20"/>
      <c r="BK191" s="21"/>
      <c r="BM191" s="64">
        <f t="shared" si="27"/>
        <v>0</v>
      </c>
      <c r="BN191" s="64">
        <f>SUM($BM$6:BM191)</f>
        <v>3.25</v>
      </c>
      <c r="BO191" s="64">
        <f>$BN$4-$BN$6:BN191</f>
        <v>22.25</v>
      </c>
      <c r="BQ191" s="19"/>
      <c r="BR191" s="20"/>
      <c r="BS191" s="21"/>
      <c r="BU191" s="64">
        <f t="shared" si="28"/>
        <v>0</v>
      </c>
      <c r="BV191" s="64">
        <f>SUM($BU$6:BU191)</f>
        <v>1.75</v>
      </c>
      <c r="BW191" s="64">
        <f>$BV$4-$BV$6:BV191</f>
        <v>21</v>
      </c>
      <c r="BY191" s="19"/>
      <c r="BZ191" s="20"/>
      <c r="CA191" s="21"/>
      <c r="CC191" s="64">
        <f t="shared" si="29"/>
        <v>0</v>
      </c>
      <c r="CD191" s="64">
        <f>SUM($CC$6:CC191)</f>
        <v>0</v>
      </c>
      <c r="CE191" s="64">
        <f>$CD$4-$CD$6:CD191</f>
        <v>14</v>
      </c>
      <c r="CG191" s="19"/>
      <c r="CH191" s="20"/>
      <c r="CI191" s="21"/>
      <c r="CK191" s="64"/>
      <c r="CL191" s="64"/>
      <c r="CM191" s="64"/>
      <c r="CO191" s="19"/>
      <c r="CP191" s="20"/>
      <c r="CQ191" s="21"/>
      <c r="CS191" s="64"/>
      <c r="CT191" s="64"/>
      <c r="CU191" s="64"/>
      <c r="CW191" s="19"/>
      <c r="CX191" s="20"/>
      <c r="CY191" s="21"/>
      <c r="DA191" s="64"/>
      <c r="DB191" s="64"/>
      <c r="DC191" s="64"/>
      <c r="DE191" s="19"/>
      <c r="DF191" s="20"/>
      <c r="DG191" s="21"/>
      <c r="DI191" s="64"/>
      <c r="DJ191" s="64"/>
      <c r="DK191" s="64"/>
      <c r="DM191" s="19"/>
      <c r="DN191" s="20"/>
      <c r="DO191" s="21"/>
      <c r="DQ191" s="64"/>
      <c r="DR191" s="64"/>
      <c r="DS191" s="64"/>
      <c r="DU191" s="19"/>
      <c r="DV191" s="20"/>
      <c r="DW191" s="21"/>
      <c r="DY191" s="64"/>
      <c r="DZ191" s="64"/>
      <c r="EA191" s="64"/>
      <c r="EC191" s="19"/>
      <c r="ED191" s="20"/>
      <c r="EE191" s="21"/>
      <c r="EG191" s="64"/>
      <c r="EH191" s="64"/>
      <c r="EI191" s="64"/>
      <c r="EK191" s="19"/>
      <c r="EL191" s="20"/>
      <c r="EM191" s="21"/>
      <c r="EO191" s="64"/>
      <c r="EP191" s="64"/>
      <c r="EQ191" s="64"/>
    </row>
    <row r="192" spans="2:147" ht="15" thickTop="1" thickBot="1" x14ac:dyDescent="0.3">
      <c r="B192" s="90"/>
      <c r="C192" s="14">
        <v>44016</v>
      </c>
      <c r="E192" s="19"/>
      <c r="F192" s="20"/>
      <c r="G192" s="21"/>
      <c r="I192" s="64">
        <f t="shared" si="20"/>
        <v>0</v>
      </c>
      <c r="J192" s="64">
        <f>SUM($I$6:I192)</f>
        <v>4</v>
      </c>
      <c r="K192" s="64">
        <f>$J$4-$J$6:J192</f>
        <v>115.25</v>
      </c>
      <c r="M192" s="19"/>
      <c r="N192" s="20"/>
      <c r="O192" s="21"/>
      <c r="Q192" s="64">
        <f t="shared" si="21"/>
        <v>0</v>
      </c>
      <c r="R192" s="64">
        <f>SUM($Q$6:Q192)</f>
        <v>2.25</v>
      </c>
      <c r="S192" s="64">
        <f>$R$4-$R$6:R192</f>
        <v>88.25</v>
      </c>
      <c r="U192" s="19"/>
      <c r="V192" s="20"/>
      <c r="W192" s="21"/>
      <c r="Y192" s="64">
        <f t="shared" si="22"/>
        <v>0</v>
      </c>
      <c r="Z192" s="64">
        <f>SUM(Y$7:$Y191)</f>
        <v>8</v>
      </c>
      <c r="AA192" s="64">
        <f>$Z$4-$Z$6:Z192</f>
        <v>57.25</v>
      </c>
      <c r="AC192" s="19"/>
      <c r="AD192" s="20"/>
      <c r="AE192" s="21"/>
      <c r="AG192" s="64">
        <f t="shared" si="23"/>
        <v>0</v>
      </c>
      <c r="AH192" s="64">
        <f>SUM($AG$6:AG192)</f>
        <v>2.25</v>
      </c>
      <c r="AI192" s="64">
        <f>$AH$4-$AH$6:AH192</f>
        <v>45</v>
      </c>
      <c r="AK192" s="19"/>
      <c r="AL192" s="20"/>
      <c r="AM192" s="21"/>
      <c r="AO192" s="64">
        <f t="shared" si="24"/>
        <v>0</v>
      </c>
      <c r="AP192" s="64">
        <f>SUM($AO$6:AO192)</f>
        <v>3.75</v>
      </c>
      <c r="AQ192" s="64">
        <f>$AP$4-$AP$6:AP192</f>
        <v>41</v>
      </c>
      <c r="AS192" s="19"/>
      <c r="AT192" s="20"/>
      <c r="AU192" s="21"/>
      <c r="AW192" s="64">
        <f t="shared" si="25"/>
        <v>0</v>
      </c>
      <c r="AX192" s="64">
        <f>SUM($AW$6:AW192)</f>
        <v>7</v>
      </c>
      <c r="AY192" s="64">
        <f>$AX$4-$AX$6:AX192</f>
        <v>50.5</v>
      </c>
      <c r="BA192" s="19"/>
      <c r="BB192" s="20"/>
      <c r="BC192" s="21"/>
      <c r="BE192" s="64">
        <f t="shared" si="26"/>
        <v>0</v>
      </c>
      <c r="BF192" s="64">
        <f>SUM($BE$6:BE192)</f>
        <v>0.25</v>
      </c>
      <c r="BG192" s="64">
        <f>$BF$4-$BF$6:BF192</f>
        <v>30.5</v>
      </c>
      <c r="BI192" s="19"/>
      <c r="BJ192" s="20"/>
      <c r="BK192" s="21"/>
      <c r="BM192" s="64">
        <f t="shared" si="27"/>
        <v>0</v>
      </c>
      <c r="BN192" s="64">
        <f>SUM($BM$6:BM192)</f>
        <v>3.25</v>
      </c>
      <c r="BO192" s="64">
        <f>$BN$4-$BN$6:BN192</f>
        <v>22.25</v>
      </c>
      <c r="BQ192" s="19"/>
      <c r="BR192" s="20"/>
      <c r="BS192" s="21"/>
      <c r="BU192" s="64">
        <f t="shared" si="28"/>
        <v>0</v>
      </c>
      <c r="BV192" s="64">
        <f>SUM($BU$6:BU192)</f>
        <v>1.75</v>
      </c>
      <c r="BW192" s="64">
        <f>$BV$4-$BV$6:BV192</f>
        <v>21</v>
      </c>
      <c r="BY192" s="19"/>
      <c r="BZ192" s="20"/>
      <c r="CA192" s="21"/>
      <c r="CC192" s="64">
        <f t="shared" si="29"/>
        <v>0</v>
      </c>
      <c r="CD192" s="64">
        <f>SUM($CC$6:CC192)</f>
        <v>0</v>
      </c>
      <c r="CE192" s="64">
        <f>$CD$4-$CD$6:CD192</f>
        <v>14</v>
      </c>
      <c r="CG192" s="19"/>
      <c r="CH192" s="20"/>
      <c r="CI192" s="21"/>
      <c r="CK192" s="64"/>
      <c r="CL192" s="64"/>
      <c r="CM192" s="64"/>
      <c r="CO192" s="19"/>
      <c r="CP192" s="20"/>
      <c r="CQ192" s="21"/>
      <c r="CS192" s="64"/>
      <c r="CT192" s="64"/>
      <c r="CU192" s="64"/>
      <c r="CW192" s="19"/>
      <c r="CX192" s="20"/>
      <c r="CY192" s="21"/>
      <c r="DA192" s="64"/>
      <c r="DB192" s="64"/>
      <c r="DC192" s="64"/>
      <c r="DE192" s="19"/>
      <c r="DF192" s="20"/>
      <c r="DG192" s="21"/>
      <c r="DI192" s="64"/>
      <c r="DJ192" s="64"/>
      <c r="DK192" s="64"/>
      <c r="DM192" s="19"/>
      <c r="DN192" s="20"/>
      <c r="DO192" s="21"/>
      <c r="DQ192" s="64"/>
      <c r="DR192" s="64"/>
      <c r="DS192" s="64"/>
      <c r="DU192" s="19"/>
      <c r="DV192" s="20"/>
      <c r="DW192" s="21"/>
      <c r="DY192" s="64"/>
      <c r="DZ192" s="64"/>
      <c r="EA192" s="64"/>
      <c r="EC192" s="19"/>
      <c r="ED192" s="20"/>
      <c r="EE192" s="21"/>
      <c r="EG192" s="64"/>
      <c r="EH192" s="64"/>
      <c r="EI192" s="64"/>
      <c r="EK192" s="19"/>
      <c r="EL192" s="20"/>
      <c r="EM192" s="21"/>
      <c r="EO192" s="64"/>
      <c r="EP192" s="64"/>
      <c r="EQ192" s="64"/>
    </row>
    <row r="193" spans="2:147" ht="15" thickTop="1" thickBot="1" x14ac:dyDescent="0.3">
      <c r="B193" s="90"/>
      <c r="C193" s="14">
        <v>44017</v>
      </c>
      <c r="E193" s="19"/>
      <c r="F193" s="20"/>
      <c r="G193" s="21"/>
      <c r="I193" s="64">
        <f t="shared" si="20"/>
        <v>0</v>
      </c>
      <c r="J193" s="64">
        <f>SUM($I$6:I193)</f>
        <v>4</v>
      </c>
      <c r="K193" s="64">
        <f>$J$4-$J$6:J193</f>
        <v>115.25</v>
      </c>
      <c r="M193" s="19"/>
      <c r="N193" s="20"/>
      <c r="O193" s="21"/>
      <c r="Q193" s="64">
        <f t="shared" si="21"/>
        <v>0</v>
      </c>
      <c r="R193" s="64">
        <f>SUM($Q$6:Q193)</f>
        <v>2.25</v>
      </c>
      <c r="S193" s="64">
        <f>$R$4-$R$6:R193</f>
        <v>88.25</v>
      </c>
      <c r="U193" s="19"/>
      <c r="V193" s="20"/>
      <c r="W193" s="21"/>
      <c r="Y193" s="64">
        <f t="shared" si="22"/>
        <v>0</v>
      </c>
      <c r="Z193" s="64">
        <f>SUM(Y$7:$Y192)</f>
        <v>8</v>
      </c>
      <c r="AA193" s="64">
        <f>$Z$4-$Z$6:Z193</f>
        <v>57.25</v>
      </c>
      <c r="AC193" s="19"/>
      <c r="AD193" s="20"/>
      <c r="AE193" s="21"/>
      <c r="AG193" s="64">
        <f t="shared" si="23"/>
        <v>0</v>
      </c>
      <c r="AH193" s="64">
        <f>SUM($AG$6:AG193)</f>
        <v>2.25</v>
      </c>
      <c r="AI193" s="64">
        <f>$AH$4-$AH$6:AH193</f>
        <v>45</v>
      </c>
      <c r="AK193" s="19"/>
      <c r="AL193" s="20"/>
      <c r="AM193" s="21"/>
      <c r="AO193" s="64">
        <f t="shared" si="24"/>
        <v>0</v>
      </c>
      <c r="AP193" s="64">
        <f>SUM($AO$6:AO193)</f>
        <v>3.75</v>
      </c>
      <c r="AQ193" s="64">
        <f>$AP$4-$AP$6:AP193</f>
        <v>41</v>
      </c>
      <c r="AS193" s="19"/>
      <c r="AT193" s="20"/>
      <c r="AU193" s="21"/>
      <c r="AW193" s="64">
        <f t="shared" si="25"/>
        <v>0</v>
      </c>
      <c r="AX193" s="64">
        <f>SUM($AW$6:AW193)</f>
        <v>7</v>
      </c>
      <c r="AY193" s="64">
        <f>$AX$4-$AX$6:AX193</f>
        <v>50.5</v>
      </c>
      <c r="BA193" s="19"/>
      <c r="BB193" s="20"/>
      <c r="BC193" s="21"/>
      <c r="BE193" s="64">
        <f t="shared" si="26"/>
        <v>0</v>
      </c>
      <c r="BF193" s="64">
        <f>SUM($BE$6:BE193)</f>
        <v>0.25</v>
      </c>
      <c r="BG193" s="64">
        <f>$BF$4-$BF$6:BF193</f>
        <v>30.5</v>
      </c>
      <c r="BI193" s="19"/>
      <c r="BJ193" s="20"/>
      <c r="BK193" s="21"/>
      <c r="BM193" s="64">
        <f t="shared" si="27"/>
        <v>0</v>
      </c>
      <c r="BN193" s="64">
        <f>SUM($BM$6:BM193)</f>
        <v>3.25</v>
      </c>
      <c r="BO193" s="64">
        <f>$BN$4-$BN$6:BN193</f>
        <v>22.25</v>
      </c>
      <c r="BQ193" s="19"/>
      <c r="BR193" s="20"/>
      <c r="BS193" s="21"/>
      <c r="BU193" s="64">
        <f t="shared" si="28"/>
        <v>0</v>
      </c>
      <c r="BV193" s="64">
        <f>SUM($BU$6:BU193)</f>
        <v>1.75</v>
      </c>
      <c r="BW193" s="64">
        <f>$BV$4-$BV$6:BV193</f>
        <v>21</v>
      </c>
      <c r="BY193" s="19"/>
      <c r="BZ193" s="20"/>
      <c r="CA193" s="21"/>
      <c r="CC193" s="64">
        <f t="shared" si="29"/>
        <v>0</v>
      </c>
      <c r="CD193" s="64">
        <f>SUM($CC$6:CC193)</f>
        <v>0</v>
      </c>
      <c r="CE193" s="64">
        <f>$CD$4-$CD$6:CD193</f>
        <v>14</v>
      </c>
      <c r="CG193" s="19"/>
      <c r="CH193" s="20"/>
      <c r="CI193" s="21"/>
      <c r="CK193" s="64"/>
      <c r="CL193" s="64"/>
      <c r="CM193" s="64"/>
      <c r="CO193" s="19"/>
      <c r="CP193" s="20"/>
      <c r="CQ193" s="21"/>
      <c r="CS193" s="64"/>
      <c r="CT193" s="64"/>
      <c r="CU193" s="64"/>
      <c r="CW193" s="19"/>
      <c r="CX193" s="20"/>
      <c r="CY193" s="21"/>
      <c r="DA193" s="64"/>
      <c r="DB193" s="64"/>
      <c r="DC193" s="64"/>
      <c r="DE193" s="19"/>
      <c r="DF193" s="20"/>
      <c r="DG193" s="21"/>
      <c r="DI193" s="64"/>
      <c r="DJ193" s="64"/>
      <c r="DK193" s="64"/>
      <c r="DM193" s="19"/>
      <c r="DN193" s="20"/>
      <c r="DO193" s="21"/>
      <c r="DQ193" s="64"/>
      <c r="DR193" s="64"/>
      <c r="DS193" s="64"/>
      <c r="DU193" s="19"/>
      <c r="DV193" s="20"/>
      <c r="DW193" s="21"/>
      <c r="DY193" s="64"/>
      <c r="DZ193" s="64"/>
      <c r="EA193" s="64"/>
      <c r="EC193" s="19"/>
      <c r="ED193" s="20"/>
      <c r="EE193" s="21"/>
      <c r="EG193" s="64"/>
      <c r="EH193" s="64"/>
      <c r="EI193" s="64"/>
      <c r="EK193" s="19"/>
      <c r="EL193" s="20"/>
      <c r="EM193" s="21"/>
      <c r="EO193" s="64"/>
      <c r="EP193" s="64"/>
      <c r="EQ193" s="64"/>
    </row>
    <row r="194" spans="2:147" ht="15" thickTop="1" thickBot="1" x14ac:dyDescent="0.3">
      <c r="B194" s="90"/>
      <c r="C194" s="14">
        <v>44018</v>
      </c>
      <c r="E194" s="19"/>
      <c r="F194" s="20"/>
      <c r="G194" s="21"/>
      <c r="I194" s="64">
        <f t="shared" si="20"/>
        <v>0</v>
      </c>
      <c r="J194" s="64">
        <f>SUM($I$6:I194)</f>
        <v>4</v>
      </c>
      <c r="K194" s="64">
        <f>$J$4-$J$6:J194</f>
        <v>115.25</v>
      </c>
      <c r="M194" s="19"/>
      <c r="N194" s="20"/>
      <c r="O194" s="21"/>
      <c r="Q194" s="64">
        <f t="shared" si="21"/>
        <v>0</v>
      </c>
      <c r="R194" s="64">
        <f>SUM($Q$6:Q194)</f>
        <v>2.25</v>
      </c>
      <c r="S194" s="64">
        <f>$R$4-$R$6:R194</f>
        <v>88.25</v>
      </c>
      <c r="U194" s="19"/>
      <c r="V194" s="20"/>
      <c r="W194" s="21"/>
      <c r="Y194" s="64">
        <f t="shared" si="22"/>
        <v>0</v>
      </c>
      <c r="Z194" s="64">
        <f>SUM(Y$7:$Y193)</f>
        <v>8</v>
      </c>
      <c r="AA194" s="64">
        <f>$Z$4-$Z$6:Z194</f>
        <v>57.25</v>
      </c>
      <c r="AC194" s="19"/>
      <c r="AD194" s="20"/>
      <c r="AE194" s="21"/>
      <c r="AG194" s="64">
        <f t="shared" si="23"/>
        <v>0</v>
      </c>
      <c r="AH194" s="64">
        <f>SUM($AG$6:AG194)</f>
        <v>2.25</v>
      </c>
      <c r="AI194" s="64">
        <f>$AH$4-$AH$6:AH194</f>
        <v>45</v>
      </c>
      <c r="AK194" s="19"/>
      <c r="AL194" s="20"/>
      <c r="AM194" s="21"/>
      <c r="AO194" s="64">
        <f t="shared" si="24"/>
        <v>0</v>
      </c>
      <c r="AP194" s="64">
        <f>SUM($AO$6:AO194)</f>
        <v>3.75</v>
      </c>
      <c r="AQ194" s="64">
        <f>$AP$4-$AP$6:AP194</f>
        <v>41</v>
      </c>
      <c r="AS194" s="19"/>
      <c r="AT194" s="20"/>
      <c r="AU194" s="21"/>
      <c r="AW194" s="64">
        <f t="shared" si="25"/>
        <v>0</v>
      </c>
      <c r="AX194" s="64">
        <f>SUM($AW$6:AW194)</f>
        <v>7</v>
      </c>
      <c r="AY194" s="64">
        <f>$AX$4-$AX$6:AX194</f>
        <v>50.5</v>
      </c>
      <c r="BA194" s="19"/>
      <c r="BB194" s="20"/>
      <c r="BC194" s="21"/>
      <c r="BE194" s="64">
        <f t="shared" si="26"/>
        <v>0</v>
      </c>
      <c r="BF194" s="64">
        <f>SUM($BE$6:BE194)</f>
        <v>0.25</v>
      </c>
      <c r="BG194" s="64">
        <f>$BF$4-$BF$6:BF194</f>
        <v>30.5</v>
      </c>
      <c r="BI194" s="19"/>
      <c r="BJ194" s="20"/>
      <c r="BK194" s="21"/>
      <c r="BM194" s="64">
        <f t="shared" si="27"/>
        <v>0</v>
      </c>
      <c r="BN194" s="64">
        <f>SUM($BM$6:BM194)</f>
        <v>3.25</v>
      </c>
      <c r="BO194" s="64">
        <f>$BN$4-$BN$6:BN194</f>
        <v>22.25</v>
      </c>
      <c r="BQ194" s="19"/>
      <c r="BR194" s="20">
        <v>1</v>
      </c>
      <c r="BS194" s="21"/>
      <c r="BU194" s="64">
        <f t="shared" si="28"/>
        <v>1</v>
      </c>
      <c r="BV194" s="64">
        <f>SUM($BU$6:BU194)</f>
        <v>2.75</v>
      </c>
      <c r="BW194" s="64">
        <f>$BV$4-$BV$6:BV194</f>
        <v>20</v>
      </c>
      <c r="BY194" s="19"/>
      <c r="BZ194" s="20"/>
      <c r="CA194" s="21"/>
      <c r="CC194" s="64">
        <f t="shared" si="29"/>
        <v>0</v>
      </c>
      <c r="CD194" s="64">
        <f>SUM($CC$6:CC194)</f>
        <v>0</v>
      </c>
      <c r="CE194" s="64">
        <f>$CD$4-$CD$6:CD194</f>
        <v>14</v>
      </c>
      <c r="CG194" s="19"/>
      <c r="CH194" s="20"/>
      <c r="CI194" s="21"/>
      <c r="CK194" s="64"/>
      <c r="CL194" s="64"/>
      <c r="CM194" s="64"/>
      <c r="CO194" s="19"/>
      <c r="CP194" s="20"/>
      <c r="CQ194" s="21"/>
      <c r="CS194" s="64"/>
      <c r="CT194" s="64"/>
      <c r="CU194" s="64"/>
      <c r="CW194" s="19"/>
      <c r="CX194" s="20"/>
      <c r="CY194" s="21"/>
      <c r="DA194" s="64"/>
      <c r="DB194" s="64"/>
      <c r="DC194" s="64"/>
      <c r="DE194" s="19"/>
      <c r="DF194" s="20"/>
      <c r="DG194" s="21"/>
      <c r="DI194" s="64"/>
      <c r="DJ194" s="64"/>
      <c r="DK194" s="64"/>
      <c r="DM194" s="19"/>
      <c r="DN194" s="20"/>
      <c r="DO194" s="21"/>
      <c r="DQ194" s="64"/>
      <c r="DR194" s="64"/>
      <c r="DS194" s="64"/>
      <c r="DU194" s="19"/>
      <c r="DV194" s="20"/>
      <c r="DW194" s="21"/>
      <c r="DY194" s="64"/>
      <c r="DZ194" s="64"/>
      <c r="EA194" s="64"/>
      <c r="EC194" s="19"/>
      <c r="ED194" s="20"/>
      <c r="EE194" s="21"/>
      <c r="EG194" s="64"/>
      <c r="EH194" s="64"/>
      <c r="EI194" s="64"/>
      <c r="EK194" s="19"/>
      <c r="EL194" s="20"/>
      <c r="EM194" s="21"/>
      <c r="EO194" s="64"/>
      <c r="EP194" s="64"/>
      <c r="EQ194" s="64"/>
    </row>
    <row r="195" spans="2:147" ht="15" thickTop="1" thickBot="1" x14ac:dyDescent="0.3">
      <c r="B195" s="90"/>
      <c r="C195" s="14">
        <v>44019</v>
      </c>
      <c r="E195" s="19"/>
      <c r="F195" s="20"/>
      <c r="G195" s="21"/>
      <c r="I195" s="64">
        <f t="shared" si="20"/>
        <v>0</v>
      </c>
      <c r="J195" s="64">
        <f>SUM($I$6:I195)</f>
        <v>4</v>
      </c>
      <c r="K195" s="64">
        <f>$J$4-$J$6:J195</f>
        <v>115.25</v>
      </c>
      <c r="M195" s="19"/>
      <c r="N195" s="20"/>
      <c r="O195" s="21"/>
      <c r="Q195" s="64">
        <f t="shared" si="21"/>
        <v>0</v>
      </c>
      <c r="R195" s="64">
        <f>SUM($Q$6:Q195)</f>
        <v>2.25</v>
      </c>
      <c r="S195" s="64">
        <f>$R$4-$R$6:R195</f>
        <v>88.25</v>
      </c>
      <c r="U195" s="19"/>
      <c r="V195" s="20"/>
      <c r="W195" s="21"/>
      <c r="Y195" s="64">
        <f t="shared" si="22"/>
        <v>0</v>
      </c>
      <c r="Z195" s="64">
        <f>SUM(Y$7:$Y194)</f>
        <v>8</v>
      </c>
      <c r="AA195" s="64">
        <f>$Z$4-$Z$6:Z195</f>
        <v>57.25</v>
      </c>
      <c r="AC195" s="19"/>
      <c r="AD195" s="20"/>
      <c r="AE195" s="21"/>
      <c r="AG195" s="64">
        <f t="shared" si="23"/>
        <v>0</v>
      </c>
      <c r="AH195" s="64">
        <f>SUM($AG$6:AG195)</f>
        <v>2.25</v>
      </c>
      <c r="AI195" s="64">
        <f>$AH$4-$AH$6:AH195</f>
        <v>45</v>
      </c>
      <c r="AK195" s="19"/>
      <c r="AL195" s="20"/>
      <c r="AM195" s="21"/>
      <c r="AO195" s="64">
        <f t="shared" si="24"/>
        <v>0</v>
      </c>
      <c r="AP195" s="64">
        <f>SUM($AO$6:AO195)</f>
        <v>3.75</v>
      </c>
      <c r="AQ195" s="64">
        <f>$AP$4-$AP$6:AP195</f>
        <v>41</v>
      </c>
      <c r="AS195" s="19"/>
      <c r="AT195" s="20"/>
      <c r="AU195" s="21"/>
      <c r="AW195" s="64">
        <f t="shared" si="25"/>
        <v>0</v>
      </c>
      <c r="AX195" s="64">
        <f>SUM($AW$6:AW195)</f>
        <v>7</v>
      </c>
      <c r="AY195" s="64">
        <f>$AX$4-$AX$6:AX195</f>
        <v>50.5</v>
      </c>
      <c r="BA195" s="19"/>
      <c r="BB195" s="20"/>
      <c r="BC195" s="21"/>
      <c r="BE195" s="64">
        <f t="shared" si="26"/>
        <v>0</v>
      </c>
      <c r="BF195" s="64">
        <f>SUM($BE$6:BE195)</f>
        <v>0.25</v>
      </c>
      <c r="BG195" s="64">
        <f>$BF$4-$BF$6:BF195</f>
        <v>30.5</v>
      </c>
      <c r="BI195" s="19"/>
      <c r="BJ195" s="20"/>
      <c r="BK195" s="21"/>
      <c r="BM195" s="64">
        <f t="shared" si="27"/>
        <v>0</v>
      </c>
      <c r="BN195" s="64">
        <f>SUM($BM$6:BM195)</f>
        <v>3.25</v>
      </c>
      <c r="BO195" s="64">
        <f>$BN$4-$BN$6:BN195</f>
        <v>22.25</v>
      </c>
      <c r="BQ195" s="19"/>
      <c r="BR195" s="20"/>
      <c r="BS195" s="21"/>
      <c r="BU195" s="64">
        <f t="shared" si="28"/>
        <v>0</v>
      </c>
      <c r="BV195" s="64">
        <f>SUM($BU$6:BU195)</f>
        <v>2.75</v>
      </c>
      <c r="BW195" s="64">
        <f>$BV$4-$BV$6:BV195</f>
        <v>20</v>
      </c>
      <c r="BY195" s="19"/>
      <c r="BZ195" s="20"/>
      <c r="CA195" s="21"/>
      <c r="CC195" s="64">
        <f t="shared" si="29"/>
        <v>0</v>
      </c>
      <c r="CD195" s="64">
        <f>SUM($CC$6:CC195)</f>
        <v>0</v>
      </c>
      <c r="CE195" s="64">
        <f>$CD$4-$CD$6:CD195</f>
        <v>14</v>
      </c>
      <c r="CG195" s="19"/>
      <c r="CH195" s="20"/>
      <c r="CI195" s="21"/>
      <c r="CK195" s="64"/>
      <c r="CL195" s="64"/>
      <c r="CM195" s="64"/>
      <c r="CO195" s="19"/>
      <c r="CP195" s="20"/>
      <c r="CQ195" s="21"/>
      <c r="CS195" s="64"/>
      <c r="CT195" s="64"/>
      <c r="CU195" s="64"/>
      <c r="CW195" s="19"/>
      <c r="CX195" s="20"/>
      <c r="CY195" s="21"/>
      <c r="DA195" s="64"/>
      <c r="DB195" s="64"/>
      <c r="DC195" s="64"/>
      <c r="DE195" s="19"/>
      <c r="DF195" s="20"/>
      <c r="DG195" s="21"/>
      <c r="DI195" s="64"/>
      <c r="DJ195" s="64"/>
      <c r="DK195" s="64"/>
      <c r="DM195" s="19"/>
      <c r="DN195" s="20"/>
      <c r="DO195" s="21"/>
      <c r="DQ195" s="64"/>
      <c r="DR195" s="64"/>
      <c r="DS195" s="64"/>
      <c r="DU195" s="19"/>
      <c r="DV195" s="20"/>
      <c r="DW195" s="21"/>
      <c r="DY195" s="64"/>
      <c r="DZ195" s="64"/>
      <c r="EA195" s="64"/>
      <c r="EC195" s="19"/>
      <c r="ED195" s="20"/>
      <c r="EE195" s="21"/>
      <c r="EG195" s="64"/>
      <c r="EH195" s="64"/>
      <c r="EI195" s="64"/>
      <c r="EK195" s="19"/>
      <c r="EL195" s="20"/>
      <c r="EM195" s="21"/>
      <c r="EO195" s="64"/>
      <c r="EP195" s="64"/>
      <c r="EQ195" s="64"/>
    </row>
    <row r="196" spans="2:147" ht="15" thickTop="1" thickBot="1" x14ac:dyDescent="0.3">
      <c r="B196" s="90"/>
      <c r="C196" s="14">
        <v>44020</v>
      </c>
      <c r="E196" s="19"/>
      <c r="F196" s="20"/>
      <c r="G196" s="21"/>
      <c r="I196" s="64">
        <f t="shared" si="20"/>
        <v>0</v>
      </c>
      <c r="J196" s="64">
        <f>SUM($I$6:I196)</f>
        <v>4</v>
      </c>
      <c r="K196" s="64">
        <f>$J$4-$J$6:J196</f>
        <v>115.25</v>
      </c>
      <c r="M196" s="19"/>
      <c r="N196" s="20"/>
      <c r="O196" s="21"/>
      <c r="Q196" s="64">
        <f t="shared" si="21"/>
        <v>0</v>
      </c>
      <c r="R196" s="64">
        <f>SUM($Q$6:Q196)</f>
        <v>2.25</v>
      </c>
      <c r="S196" s="64">
        <f>$R$4-$R$6:R196</f>
        <v>88.25</v>
      </c>
      <c r="U196" s="19"/>
      <c r="V196" s="20"/>
      <c r="W196" s="21"/>
      <c r="Y196" s="64">
        <f t="shared" si="22"/>
        <v>0</v>
      </c>
      <c r="Z196" s="64">
        <f>SUM(Y$7:$Y195)</f>
        <v>8</v>
      </c>
      <c r="AA196" s="64">
        <f>$Z$4-$Z$6:Z196</f>
        <v>57.25</v>
      </c>
      <c r="AC196" s="19"/>
      <c r="AD196" s="20"/>
      <c r="AE196" s="21"/>
      <c r="AG196" s="64">
        <f t="shared" si="23"/>
        <v>0</v>
      </c>
      <c r="AH196" s="64">
        <f>SUM($AG$6:AG196)</f>
        <v>2.25</v>
      </c>
      <c r="AI196" s="64">
        <f>$AH$4-$AH$6:AH196</f>
        <v>45</v>
      </c>
      <c r="AK196" s="19"/>
      <c r="AL196" s="20"/>
      <c r="AM196" s="21"/>
      <c r="AO196" s="64">
        <f t="shared" si="24"/>
        <v>0</v>
      </c>
      <c r="AP196" s="64">
        <f>SUM($AO$6:AO196)</f>
        <v>3.75</v>
      </c>
      <c r="AQ196" s="64">
        <f>$AP$4-$AP$6:AP196</f>
        <v>41</v>
      </c>
      <c r="AS196" s="19"/>
      <c r="AT196" s="20"/>
      <c r="AU196" s="21"/>
      <c r="AW196" s="64">
        <f t="shared" si="25"/>
        <v>0</v>
      </c>
      <c r="AX196" s="64">
        <f>SUM($AW$6:AW196)</f>
        <v>7</v>
      </c>
      <c r="AY196" s="64">
        <f>$AX$4-$AX$6:AX196</f>
        <v>50.5</v>
      </c>
      <c r="BA196" s="19"/>
      <c r="BB196" s="20"/>
      <c r="BC196" s="21"/>
      <c r="BE196" s="64">
        <f t="shared" si="26"/>
        <v>0</v>
      </c>
      <c r="BF196" s="64">
        <f>SUM($BE$6:BE196)</f>
        <v>0.25</v>
      </c>
      <c r="BG196" s="64">
        <f>$BF$4-$BF$6:BF196</f>
        <v>30.5</v>
      </c>
      <c r="BI196" s="19"/>
      <c r="BJ196" s="20"/>
      <c r="BK196" s="21"/>
      <c r="BM196" s="64">
        <f t="shared" si="27"/>
        <v>0</v>
      </c>
      <c r="BN196" s="64">
        <f>SUM($BM$6:BM196)</f>
        <v>3.25</v>
      </c>
      <c r="BO196" s="64">
        <f>$BN$4-$BN$6:BN196</f>
        <v>22.25</v>
      </c>
      <c r="BQ196" s="19"/>
      <c r="BR196" s="20"/>
      <c r="BS196" s="21"/>
      <c r="BU196" s="64">
        <f t="shared" si="28"/>
        <v>0</v>
      </c>
      <c r="BV196" s="64">
        <f>SUM($BU$6:BU196)</f>
        <v>2.75</v>
      </c>
      <c r="BW196" s="64">
        <f>$BV$4-$BV$6:BV196</f>
        <v>20</v>
      </c>
      <c r="BY196" s="19"/>
      <c r="BZ196" s="20"/>
      <c r="CA196" s="21"/>
      <c r="CC196" s="64">
        <f t="shared" si="29"/>
        <v>0</v>
      </c>
      <c r="CD196" s="64">
        <f>SUM($CC$6:CC196)</f>
        <v>0</v>
      </c>
      <c r="CE196" s="64">
        <f>$CD$4-$CD$6:CD196</f>
        <v>14</v>
      </c>
      <c r="CG196" s="19"/>
      <c r="CH196" s="20"/>
      <c r="CI196" s="21"/>
      <c r="CK196" s="64"/>
      <c r="CL196" s="64"/>
      <c r="CM196" s="64"/>
      <c r="CO196" s="19"/>
      <c r="CP196" s="20"/>
      <c r="CQ196" s="21"/>
      <c r="CS196" s="64"/>
      <c r="CT196" s="64"/>
      <c r="CU196" s="64"/>
      <c r="CW196" s="19"/>
      <c r="CX196" s="20"/>
      <c r="CY196" s="21"/>
      <c r="DA196" s="64"/>
      <c r="DB196" s="64"/>
      <c r="DC196" s="64"/>
      <c r="DE196" s="19"/>
      <c r="DF196" s="20"/>
      <c r="DG196" s="21"/>
      <c r="DI196" s="64"/>
      <c r="DJ196" s="64"/>
      <c r="DK196" s="64"/>
      <c r="DM196" s="19"/>
      <c r="DN196" s="20"/>
      <c r="DO196" s="21"/>
      <c r="DQ196" s="64"/>
      <c r="DR196" s="64"/>
      <c r="DS196" s="64"/>
      <c r="DU196" s="19"/>
      <c r="DV196" s="20"/>
      <c r="DW196" s="21"/>
      <c r="DY196" s="64"/>
      <c r="DZ196" s="64"/>
      <c r="EA196" s="64"/>
      <c r="EC196" s="19"/>
      <c r="ED196" s="20"/>
      <c r="EE196" s="21"/>
      <c r="EG196" s="64"/>
      <c r="EH196" s="64"/>
      <c r="EI196" s="64"/>
      <c r="EK196" s="19"/>
      <c r="EL196" s="20"/>
      <c r="EM196" s="21"/>
      <c r="EO196" s="64"/>
      <c r="EP196" s="64"/>
      <c r="EQ196" s="64"/>
    </row>
    <row r="197" spans="2:147" ht="15" thickTop="1" thickBot="1" x14ac:dyDescent="0.3">
      <c r="B197" s="90"/>
      <c r="C197" s="14">
        <v>44021</v>
      </c>
      <c r="E197" s="19"/>
      <c r="F197" s="20"/>
      <c r="G197" s="21"/>
      <c r="I197" s="64">
        <f t="shared" si="20"/>
        <v>0</v>
      </c>
      <c r="J197" s="64">
        <f>SUM($I$6:I197)</f>
        <v>4</v>
      </c>
      <c r="K197" s="64">
        <f>$J$4-$J$6:J197</f>
        <v>115.25</v>
      </c>
      <c r="M197" s="19"/>
      <c r="N197" s="59">
        <v>0.25</v>
      </c>
      <c r="O197" s="21"/>
      <c r="Q197" s="64">
        <f t="shared" si="21"/>
        <v>0.25</v>
      </c>
      <c r="R197" s="64">
        <f>SUM($Q$6:Q197)</f>
        <v>2.5</v>
      </c>
      <c r="S197" s="64">
        <f>$R$4-$R$6:R197</f>
        <v>88</v>
      </c>
      <c r="U197" s="19"/>
      <c r="V197" s="20"/>
      <c r="W197" s="21"/>
      <c r="Y197" s="64">
        <f t="shared" si="22"/>
        <v>0</v>
      </c>
      <c r="Z197" s="64">
        <f>SUM(Y$7:$Y196)</f>
        <v>8</v>
      </c>
      <c r="AA197" s="64">
        <f>$Z$4-$Z$6:Z197</f>
        <v>57.25</v>
      </c>
      <c r="AC197" s="19"/>
      <c r="AD197" s="20"/>
      <c r="AE197" s="21"/>
      <c r="AG197" s="64">
        <f t="shared" si="23"/>
        <v>0</v>
      </c>
      <c r="AH197" s="64">
        <f>SUM($AG$6:AG197)</f>
        <v>2.25</v>
      </c>
      <c r="AI197" s="64">
        <f>$AH$4-$AH$6:AH197</f>
        <v>45</v>
      </c>
      <c r="AK197" s="19"/>
      <c r="AL197" s="20"/>
      <c r="AM197" s="21"/>
      <c r="AO197" s="64">
        <f t="shared" si="24"/>
        <v>0</v>
      </c>
      <c r="AP197" s="64">
        <f>SUM($AO$6:AO197)</f>
        <v>3.75</v>
      </c>
      <c r="AQ197" s="64">
        <f>$AP$4-$AP$6:AP197</f>
        <v>41</v>
      </c>
      <c r="AS197" s="19"/>
      <c r="AT197" s="20"/>
      <c r="AU197" s="21"/>
      <c r="AW197" s="64">
        <f t="shared" si="25"/>
        <v>0</v>
      </c>
      <c r="AX197" s="64">
        <f>SUM($AW$6:AW197)</f>
        <v>7</v>
      </c>
      <c r="AY197" s="64">
        <f>$AX$4-$AX$6:AX197</f>
        <v>50.5</v>
      </c>
      <c r="BA197" s="19"/>
      <c r="BB197" s="20"/>
      <c r="BC197" s="21"/>
      <c r="BE197" s="64">
        <f t="shared" si="26"/>
        <v>0</v>
      </c>
      <c r="BF197" s="64">
        <f>SUM($BE$6:BE197)</f>
        <v>0.25</v>
      </c>
      <c r="BG197" s="64">
        <f>$BF$4-$BF$6:BF197</f>
        <v>30.5</v>
      </c>
      <c r="BI197" s="19"/>
      <c r="BJ197" s="20"/>
      <c r="BK197" s="21"/>
      <c r="BM197" s="64">
        <f t="shared" si="27"/>
        <v>0</v>
      </c>
      <c r="BN197" s="64">
        <f>SUM($BM$6:BM197)</f>
        <v>3.25</v>
      </c>
      <c r="BO197" s="64">
        <f>$BN$4-$BN$6:BN197</f>
        <v>22.25</v>
      </c>
      <c r="BQ197" s="19"/>
      <c r="BR197" s="20"/>
      <c r="BS197" s="21"/>
      <c r="BU197" s="64">
        <f t="shared" si="28"/>
        <v>0</v>
      </c>
      <c r="BV197" s="64">
        <f>SUM($BU$6:BU197)</f>
        <v>2.75</v>
      </c>
      <c r="BW197" s="64">
        <f>$BV$4-$BV$6:BV197</f>
        <v>20</v>
      </c>
      <c r="BY197" s="19"/>
      <c r="BZ197" s="20"/>
      <c r="CA197" s="21"/>
      <c r="CC197" s="64">
        <f t="shared" si="29"/>
        <v>0</v>
      </c>
      <c r="CD197" s="64">
        <f>SUM($CC$6:CC197)</f>
        <v>0</v>
      </c>
      <c r="CE197" s="64">
        <f>$CD$4-$CD$6:CD197</f>
        <v>14</v>
      </c>
      <c r="CG197" s="19"/>
      <c r="CH197" s="20"/>
      <c r="CI197" s="21"/>
      <c r="CK197" s="64"/>
      <c r="CL197" s="64"/>
      <c r="CM197" s="64"/>
      <c r="CO197" s="19"/>
      <c r="CP197" s="20"/>
      <c r="CQ197" s="21"/>
      <c r="CS197" s="64"/>
      <c r="CT197" s="64"/>
      <c r="CU197" s="64"/>
      <c r="CW197" s="19"/>
      <c r="CX197" s="20"/>
      <c r="CY197" s="21"/>
      <c r="DA197" s="64"/>
      <c r="DB197" s="64"/>
      <c r="DC197" s="64"/>
      <c r="DE197" s="19"/>
      <c r="DF197" s="20"/>
      <c r="DG197" s="21"/>
      <c r="DI197" s="64"/>
      <c r="DJ197" s="64"/>
      <c r="DK197" s="64"/>
      <c r="DM197" s="19"/>
      <c r="DN197" s="20"/>
      <c r="DO197" s="21"/>
      <c r="DQ197" s="64"/>
      <c r="DR197" s="64"/>
      <c r="DS197" s="64"/>
      <c r="DU197" s="19"/>
      <c r="DV197" s="20"/>
      <c r="DW197" s="21"/>
      <c r="DY197" s="64"/>
      <c r="DZ197" s="64"/>
      <c r="EA197" s="64"/>
      <c r="EC197" s="19"/>
      <c r="ED197" s="20"/>
      <c r="EE197" s="21"/>
      <c r="EG197" s="64"/>
      <c r="EH197" s="64"/>
      <c r="EI197" s="64"/>
      <c r="EK197" s="19"/>
      <c r="EL197" s="20"/>
      <c r="EM197" s="21"/>
      <c r="EO197" s="64"/>
      <c r="EP197" s="64"/>
      <c r="EQ197" s="64"/>
    </row>
    <row r="198" spans="2:147" ht="15" thickTop="1" thickBot="1" x14ac:dyDescent="0.3">
      <c r="B198" s="90"/>
      <c r="C198" s="14">
        <v>44022</v>
      </c>
      <c r="E198" s="19"/>
      <c r="F198" s="20"/>
      <c r="G198" s="21"/>
      <c r="I198" s="64">
        <f t="shared" si="20"/>
        <v>0</v>
      </c>
      <c r="J198" s="64">
        <f>SUM($I$6:I198)</f>
        <v>4</v>
      </c>
      <c r="K198" s="64">
        <f>$J$4-$J$6:J198</f>
        <v>115.25</v>
      </c>
      <c r="M198" s="19"/>
      <c r="N198" s="20"/>
      <c r="O198" s="21"/>
      <c r="Q198" s="64">
        <f t="shared" si="21"/>
        <v>0</v>
      </c>
      <c r="R198" s="64">
        <f>SUM($Q$6:Q198)</f>
        <v>2.5</v>
      </c>
      <c r="S198" s="64">
        <f>$R$4-$R$6:R198</f>
        <v>88</v>
      </c>
      <c r="U198" s="19"/>
      <c r="V198" s="20"/>
      <c r="W198" s="21"/>
      <c r="Y198" s="64">
        <f t="shared" si="22"/>
        <v>0</v>
      </c>
      <c r="Z198" s="64">
        <f>SUM(Y$7:$Y197)</f>
        <v>8</v>
      </c>
      <c r="AA198" s="64">
        <f>$Z$4-$Z$6:Z198</f>
        <v>57.25</v>
      </c>
      <c r="AC198" s="19"/>
      <c r="AD198" s="20"/>
      <c r="AE198" s="21"/>
      <c r="AG198" s="64">
        <f t="shared" si="23"/>
        <v>0</v>
      </c>
      <c r="AH198" s="64">
        <f>SUM($AG$6:AG198)</f>
        <v>2.25</v>
      </c>
      <c r="AI198" s="64">
        <f>$AH$4-$AH$6:AH198</f>
        <v>45</v>
      </c>
      <c r="AK198" s="19"/>
      <c r="AL198" s="20"/>
      <c r="AM198" s="21"/>
      <c r="AO198" s="64">
        <f t="shared" si="24"/>
        <v>0</v>
      </c>
      <c r="AP198" s="64">
        <f>SUM($AO$6:AO198)</f>
        <v>3.75</v>
      </c>
      <c r="AQ198" s="64">
        <f>$AP$4-$AP$6:AP198</f>
        <v>41</v>
      </c>
      <c r="AS198" s="19"/>
      <c r="AT198" s="20"/>
      <c r="AU198" s="21"/>
      <c r="AW198" s="64">
        <f t="shared" si="25"/>
        <v>0</v>
      </c>
      <c r="AX198" s="64">
        <f>SUM($AW$6:AW198)</f>
        <v>7</v>
      </c>
      <c r="AY198" s="64">
        <f>$AX$4-$AX$6:AX198</f>
        <v>50.5</v>
      </c>
      <c r="BA198" s="19"/>
      <c r="BB198" s="20"/>
      <c r="BC198" s="21"/>
      <c r="BE198" s="64">
        <f t="shared" si="26"/>
        <v>0</v>
      </c>
      <c r="BF198" s="64">
        <f>SUM($BE$6:BE198)</f>
        <v>0.25</v>
      </c>
      <c r="BG198" s="64">
        <f>$BF$4-$BF$6:BF198</f>
        <v>30.5</v>
      </c>
      <c r="BI198" s="19"/>
      <c r="BJ198" s="20"/>
      <c r="BK198" s="21"/>
      <c r="BM198" s="64">
        <f t="shared" si="27"/>
        <v>0</v>
      </c>
      <c r="BN198" s="64">
        <f>SUM($BM$6:BM198)</f>
        <v>3.25</v>
      </c>
      <c r="BO198" s="64">
        <f>$BN$4-$BN$6:BN198</f>
        <v>22.25</v>
      </c>
      <c r="BQ198" s="19"/>
      <c r="BR198" s="20"/>
      <c r="BS198" s="21"/>
      <c r="BU198" s="64">
        <f t="shared" si="28"/>
        <v>0</v>
      </c>
      <c r="BV198" s="64">
        <f>SUM($BU$6:BU198)</f>
        <v>2.75</v>
      </c>
      <c r="BW198" s="64">
        <f>$BV$4-$BV$6:BV198</f>
        <v>20</v>
      </c>
      <c r="BY198" s="19"/>
      <c r="BZ198" s="20"/>
      <c r="CA198" s="21"/>
      <c r="CC198" s="64">
        <f t="shared" si="29"/>
        <v>0</v>
      </c>
      <c r="CD198" s="64">
        <f>SUM($CC$6:CC198)</f>
        <v>0</v>
      </c>
      <c r="CE198" s="64">
        <f>$CD$4-$CD$6:CD198</f>
        <v>14</v>
      </c>
      <c r="CG198" s="19"/>
      <c r="CH198" s="20"/>
      <c r="CI198" s="21"/>
      <c r="CK198" s="64"/>
      <c r="CL198" s="64"/>
      <c r="CM198" s="64"/>
      <c r="CO198" s="19"/>
      <c r="CP198" s="20"/>
      <c r="CQ198" s="21"/>
      <c r="CS198" s="64"/>
      <c r="CT198" s="64"/>
      <c r="CU198" s="64"/>
      <c r="CW198" s="19"/>
      <c r="CX198" s="20"/>
      <c r="CY198" s="21"/>
      <c r="DA198" s="64"/>
      <c r="DB198" s="64"/>
      <c r="DC198" s="64"/>
      <c r="DE198" s="19"/>
      <c r="DF198" s="20"/>
      <c r="DG198" s="21"/>
      <c r="DI198" s="64"/>
      <c r="DJ198" s="64"/>
      <c r="DK198" s="64"/>
      <c r="DM198" s="19"/>
      <c r="DN198" s="20"/>
      <c r="DO198" s="21"/>
      <c r="DQ198" s="64"/>
      <c r="DR198" s="64"/>
      <c r="DS198" s="64"/>
      <c r="DU198" s="19"/>
      <c r="DV198" s="20"/>
      <c r="DW198" s="21"/>
      <c r="DY198" s="64"/>
      <c r="DZ198" s="64"/>
      <c r="EA198" s="64"/>
      <c r="EC198" s="19"/>
      <c r="ED198" s="20"/>
      <c r="EE198" s="21"/>
      <c r="EG198" s="64"/>
      <c r="EH198" s="64"/>
      <c r="EI198" s="64"/>
      <c r="EK198" s="19"/>
      <c r="EL198" s="20"/>
      <c r="EM198" s="21"/>
      <c r="EO198" s="64"/>
      <c r="EP198" s="64"/>
      <c r="EQ198" s="64"/>
    </row>
    <row r="199" spans="2:147" ht="15" thickTop="1" thickBot="1" x14ac:dyDescent="0.3">
      <c r="B199" s="90"/>
      <c r="C199" s="14">
        <v>44023</v>
      </c>
      <c r="E199" s="19"/>
      <c r="F199" s="20"/>
      <c r="G199" s="21"/>
      <c r="I199" s="64">
        <f t="shared" si="20"/>
        <v>0</v>
      </c>
      <c r="J199" s="64">
        <f>SUM($I$6:I199)</f>
        <v>4</v>
      </c>
      <c r="K199" s="64">
        <f>$J$4-$J$6:J199</f>
        <v>115.25</v>
      </c>
      <c r="M199" s="19"/>
      <c r="N199" s="20"/>
      <c r="O199" s="21"/>
      <c r="Q199" s="64">
        <f t="shared" si="21"/>
        <v>0</v>
      </c>
      <c r="R199" s="64">
        <f>SUM($Q$6:Q199)</f>
        <v>2.5</v>
      </c>
      <c r="S199" s="64">
        <f>$R$4-$R$6:R199</f>
        <v>88</v>
      </c>
      <c r="U199" s="19"/>
      <c r="V199" s="20"/>
      <c r="W199" s="21"/>
      <c r="Y199" s="64">
        <f t="shared" si="22"/>
        <v>0</v>
      </c>
      <c r="Z199" s="64">
        <f>SUM(Y$7:$Y198)</f>
        <v>8</v>
      </c>
      <c r="AA199" s="64">
        <f>$Z$4-$Z$6:Z199</f>
        <v>57.25</v>
      </c>
      <c r="AC199" s="19"/>
      <c r="AD199" s="20"/>
      <c r="AE199" s="21"/>
      <c r="AG199" s="64">
        <f t="shared" si="23"/>
        <v>0</v>
      </c>
      <c r="AH199" s="64">
        <f>SUM($AG$6:AG199)</f>
        <v>2.25</v>
      </c>
      <c r="AI199" s="64">
        <f>$AH$4-$AH$6:AH199</f>
        <v>45</v>
      </c>
      <c r="AK199" s="19"/>
      <c r="AL199" s="20"/>
      <c r="AM199" s="21"/>
      <c r="AO199" s="64">
        <f t="shared" si="24"/>
        <v>0</v>
      </c>
      <c r="AP199" s="64">
        <f>SUM($AO$6:AO199)</f>
        <v>3.75</v>
      </c>
      <c r="AQ199" s="64">
        <f>$AP$4-$AP$6:AP199</f>
        <v>41</v>
      </c>
      <c r="AS199" s="19"/>
      <c r="AT199" s="20"/>
      <c r="AU199" s="21"/>
      <c r="AW199" s="64">
        <f t="shared" si="25"/>
        <v>0</v>
      </c>
      <c r="AX199" s="64">
        <f>SUM($AW$6:AW199)</f>
        <v>7</v>
      </c>
      <c r="AY199" s="64">
        <f>$AX$4-$AX$6:AX199</f>
        <v>50.5</v>
      </c>
      <c r="BA199" s="19"/>
      <c r="BB199" s="20"/>
      <c r="BC199" s="21"/>
      <c r="BE199" s="64">
        <f t="shared" si="26"/>
        <v>0</v>
      </c>
      <c r="BF199" s="64">
        <f>SUM($BE$6:BE199)</f>
        <v>0.25</v>
      </c>
      <c r="BG199" s="64">
        <f>$BF$4-$BF$6:BF199</f>
        <v>30.5</v>
      </c>
      <c r="BI199" s="19"/>
      <c r="BJ199" s="20"/>
      <c r="BK199" s="21"/>
      <c r="BM199" s="64">
        <f t="shared" si="27"/>
        <v>0</v>
      </c>
      <c r="BN199" s="64">
        <f>SUM($BM$6:BM199)</f>
        <v>3.25</v>
      </c>
      <c r="BO199" s="64">
        <f>$BN$4-$BN$6:BN199</f>
        <v>22.25</v>
      </c>
      <c r="BQ199" s="19"/>
      <c r="BR199" s="20"/>
      <c r="BS199" s="21"/>
      <c r="BU199" s="64">
        <f t="shared" si="28"/>
        <v>0</v>
      </c>
      <c r="BV199" s="64">
        <f>SUM($BU$6:BU199)</f>
        <v>2.75</v>
      </c>
      <c r="BW199" s="64">
        <f>$BV$4-$BV$6:BV199</f>
        <v>20</v>
      </c>
      <c r="BY199" s="19"/>
      <c r="BZ199" s="20"/>
      <c r="CA199" s="21"/>
      <c r="CC199" s="64">
        <f t="shared" si="29"/>
        <v>0</v>
      </c>
      <c r="CD199" s="64">
        <f>SUM($CC$6:CC199)</f>
        <v>0</v>
      </c>
      <c r="CE199" s="64">
        <f>$CD$4-$CD$6:CD199</f>
        <v>14</v>
      </c>
      <c r="CG199" s="19"/>
      <c r="CH199" s="20"/>
      <c r="CI199" s="21"/>
      <c r="CK199" s="64"/>
      <c r="CL199" s="64"/>
      <c r="CM199" s="64"/>
      <c r="CO199" s="19"/>
      <c r="CP199" s="20"/>
      <c r="CQ199" s="21"/>
      <c r="CS199" s="64"/>
      <c r="CT199" s="64"/>
      <c r="CU199" s="64"/>
      <c r="CW199" s="19"/>
      <c r="CX199" s="20"/>
      <c r="CY199" s="21"/>
      <c r="DA199" s="64"/>
      <c r="DB199" s="64"/>
      <c r="DC199" s="64"/>
      <c r="DE199" s="19"/>
      <c r="DF199" s="20"/>
      <c r="DG199" s="21"/>
      <c r="DI199" s="64"/>
      <c r="DJ199" s="64"/>
      <c r="DK199" s="64"/>
      <c r="DM199" s="19"/>
      <c r="DN199" s="20"/>
      <c r="DO199" s="21"/>
      <c r="DQ199" s="64"/>
      <c r="DR199" s="64"/>
      <c r="DS199" s="64"/>
      <c r="DU199" s="19"/>
      <c r="DV199" s="20"/>
      <c r="DW199" s="21"/>
      <c r="DY199" s="64"/>
      <c r="DZ199" s="64"/>
      <c r="EA199" s="64"/>
      <c r="EC199" s="19"/>
      <c r="ED199" s="20"/>
      <c r="EE199" s="21"/>
      <c r="EG199" s="64"/>
      <c r="EH199" s="64"/>
      <c r="EI199" s="64"/>
      <c r="EK199" s="19"/>
      <c r="EL199" s="20"/>
      <c r="EM199" s="21"/>
      <c r="EO199" s="64"/>
      <c r="EP199" s="64"/>
      <c r="EQ199" s="64"/>
    </row>
    <row r="200" spans="2:147" ht="15" thickTop="1" thickBot="1" x14ac:dyDescent="0.3">
      <c r="B200" s="90"/>
      <c r="C200" s="14">
        <v>44024</v>
      </c>
      <c r="E200" s="19"/>
      <c r="F200" s="20"/>
      <c r="G200" s="21"/>
      <c r="I200" s="64">
        <f t="shared" ref="I200:I263" si="30">SUM(E200:G200)</f>
        <v>0</v>
      </c>
      <c r="J200" s="64">
        <f>SUM($I$6:I200)</f>
        <v>4</v>
      </c>
      <c r="K200" s="64">
        <f>$J$4-$J$6:J200</f>
        <v>115.25</v>
      </c>
      <c r="M200" s="19"/>
      <c r="N200" s="20"/>
      <c r="O200" s="21"/>
      <c r="Q200" s="64">
        <f t="shared" ref="Q200:Q263" si="31">SUM(M200:O200)</f>
        <v>0</v>
      </c>
      <c r="R200" s="64">
        <f>SUM($Q$6:Q200)</f>
        <v>2.5</v>
      </c>
      <c r="S200" s="64">
        <f>$R$4-$R$6:R200</f>
        <v>88</v>
      </c>
      <c r="U200" s="19"/>
      <c r="V200" s="59">
        <v>0.25</v>
      </c>
      <c r="W200" s="21"/>
      <c r="Y200" s="64">
        <f t="shared" ref="Y200:Y263" si="32">SUM(U200:W200)</f>
        <v>0.25</v>
      </c>
      <c r="Z200" s="64">
        <f>SUM(Y$7:$Y199)</f>
        <v>8</v>
      </c>
      <c r="AA200" s="64">
        <f>$Z$4-$Z$6:Z200</f>
        <v>57.25</v>
      </c>
      <c r="AC200" s="19"/>
      <c r="AD200" s="20"/>
      <c r="AE200" s="21"/>
      <c r="AG200" s="64">
        <f t="shared" ref="AG200:AG263" si="33">SUM(AC200:AE200)</f>
        <v>0</v>
      </c>
      <c r="AH200" s="64">
        <f>SUM($AG$6:AG200)</f>
        <v>2.25</v>
      </c>
      <c r="AI200" s="64">
        <f>$AH$4-$AH$6:AH200</f>
        <v>45</v>
      </c>
      <c r="AK200" s="19"/>
      <c r="AL200" s="20"/>
      <c r="AM200" s="21"/>
      <c r="AO200" s="64">
        <f t="shared" ref="AO200:AO263" si="34">SUM(AK200:AM200)</f>
        <v>0</v>
      </c>
      <c r="AP200" s="64">
        <f>SUM($AO$6:AO200)</f>
        <v>3.75</v>
      </c>
      <c r="AQ200" s="64">
        <f>$AP$4-$AP$6:AP200</f>
        <v>41</v>
      </c>
      <c r="AS200" s="19"/>
      <c r="AT200" s="20"/>
      <c r="AU200" s="21"/>
      <c r="AW200" s="64">
        <f t="shared" ref="AW200:AW263" si="35">SUM(AS200:AU200)</f>
        <v>0</v>
      </c>
      <c r="AX200" s="64">
        <f>SUM($AW$6:AW200)</f>
        <v>7</v>
      </c>
      <c r="AY200" s="64">
        <f>$AX$4-$AX$6:AX200</f>
        <v>50.5</v>
      </c>
      <c r="BA200" s="19"/>
      <c r="BB200" s="20"/>
      <c r="BC200" s="21"/>
      <c r="BE200" s="64">
        <f t="shared" ref="BE200:BE263" si="36">SUM(BA200:BC200)</f>
        <v>0</v>
      </c>
      <c r="BF200" s="64">
        <f>SUM($BE$6:BE200)</f>
        <v>0.25</v>
      </c>
      <c r="BG200" s="64">
        <f>$BF$4-$BF$6:BF200</f>
        <v>30.5</v>
      </c>
      <c r="BI200" s="19"/>
      <c r="BJ200" s="20">
        <v>1</v>
      </c>
      <c r="BK200" s="21"/>
      <c r="BM200" s="64">
        <f t="shared" ref="BM200:BM263" si="37">SUM(BI200:BK200)</f>
        <v>1</v>
      </c>
      <c r="BN200" s="64">
        <f>SUM($BM$6:BM200)</f>
        <v>4.25</v>
      </c>
      <c r="BO200" s="64">
        <f>$BN$4-$BN$6:BN200</f>
        <v>21.25</v>
      </c>
      <c r="BQ200" s="19"/>
      <c r="BR200" s="20"/>
      <c r="BS200" s="21"/>
      <c r="BU200" s="64">
        <f t="shared" ref="BU200:BU263" si="38">SUM(BQ200:BS200)</f>
        <v>0</v>
      </c>
      <c r="BV200" s="64">
        <f>SUM($BU$6:BU200)</f>
        <v>2.75</v>
      </c>
      <c r="BW200" s="64">
        <f>$BV$4-$BV$6:BV200</f>
        <v>20</v>
      </c>
      <c r="BY200" s="19"/>
      <c r="BZ200" s="20"/>
      <c r="CA200" s="21"/>
      <c r="CC200" s="64">
        <f t="shared" ref="CC200:CC263" si="39">SUM(BY200:CA200)</f>
        <v>0</v>
      </c>
      <c r="CD200" s="64">
        <f>SUM($CC$6:CC200)</f>
        <v>0</v>
      </c>
      <c r="CE200" s="64">
        <f>$CD$4-$CD$6:CD200</f>
        <v>14</v>
      </c>
      <c r="CG200" s="19"/>
      <c r="CH200" s="20"/>
      <c r="CI200" s="21"/>
      <c r="CK200" s="64"/>
      <c r="CL200" s="64"/>
      <c r="CM200" s="64"/>
      <c r="CO200" s="19"/>
      <c r="CP200" s="20"/>
      <c r="CQ200" s="21"/>
      <c r="CS200" s="64"/>
      <c r="CT200" s="64"/>
      <c r="CU200" s="64"/>
      <c r="CW200" s="19"/>
      <c r="CX200" s="20"/>
      <c r="CY200" s="21"/>
      <c r="DA200" s="64"/>
      <c r="DB200" s="64"/>
      <c r="DC200" s="64"/>
      <c r="DE200" s="19"/>
      <c r="DF200" s="20"/>
      <c r="DG200" s="21"/>
      <c r="DI200" s="64"/>
      <c r="DJ200" s="64"/>
      <c r="DK200" s="64"/>
      <c r="DM200" s="19"/>
      <c r="DN200" s="20"/>
      <c r="DO200" s="21"/>
      <c r="DQ200" s="64"/>
      <c r="DR200" s="64"/>
      <c r="DS200" s="64"/>
      <c r="DU200" s="19"/>
      <c r="DV200" s="20"/>
      <c r="DW200" s="21"/>
      <c r="DY200" s="64"/>
      <c r="DZ200" s="64"/>
      <c r="EA200" s="64"/>
      <c r="EC200" s="19"/>
      <c r="ED200" s="20"/>
      <c r="EE200" s="21"/>
      <c r="EG200" s="64"/>
      <c r="EH200" s="64"/>
      <c r="EI200" s="64"/>
      <c r="EK200" s="19"/>
      <c r="EL200" s="20"/>
      <c r="EM200" s="21"/>
      <c r="EO200" s="64"/>
      <c r="EP200" s="64"/>
      <c r="EQ200" s="64"/>
    </row>
    <row r="201" spans="2:147" ht="15" thickTop="1" thickBot="1" x14ac:dyDescent="0.3">
      <c r="B201" s="90"/>
      <c r="C201" s="14">
        <v>44025</v>
      </c>
      <c r="E201" s="19"/>
      <c r="F201" s="20"/>
      <c r="G201" s="21"/>
      <c r="I201" s="64">
        <f t="shared" si="30"/>
        <v>0</v>
      </c>
      <c r="J201" s="64">
        <f>SUM($I$6:I201)</f>
        <v>4</v>
      </c>
      <c r="K201" s="64">
        <f>$J$4-$J$6:J201</f>
        <v>115.25</v>
      </c>
      <c r="M201" s="19"/>
      <c r="N201" s="20"/>
      <c r="O201" s="21"/>
      <c r="Q201" s="64">
        <f t="shared" si="31"/>
        <v>0</v>
      </c>
      <c r="R201" s="64">
        <f>SUM($Q$6:Q201)</f>
        <v>2.5</v>
      </c>
      <c r="S201" s="64">
        <f>$R$4-$R$6:R201</f>
        <v>88</v>
      </c>
      <c r="U201" s="19"/>
      <c r="V201" s="20"/>
      <c r="W201" s="21"/>
      <c r="Y201" s="64">
        <f t="shared" si="32"/>
        <v>0</v>
      </c>
      <c r="Z201" s="64">
        <f>SUM(Y$7:$Y200)</f>
        <v>8.25</v>
      </c>
      <c r="AA201" s="64">
        <f>$Z$4-$Z$6:Z201</f>
        <v>57</v>
      </c>
      <c r="AC201" s="19"/>
      <c r="AD201" s="20"/>
      <c r="AE201" s="21"/>
      <c r="AG201" s="64">
        <f t="shared" si="33"/>
        <v>0</v>
      </c>
      <c r="AH201" s="64">
        <f>SUM($AG$6:AG201)</f>
        <v>2.25</v>
      </c>
      <c r="AI201" s="64">
        <f>$AH$4-$AH$6:AH201</f>
        <v>45</v>
      </c>
      <c r="AK201" s="19"/>
      <c r="AL201" s="20"/>
      <c r="AM201" s="21"/>
      <c r="AO201" s="64">
        <f t="shared" si="34"/>
        <v>0</v>
      </c>
      <c r="AP201" s="64">
        <f>SUM($AO$6:AO201)</f>
        <v>3.75</v>
      </c>
      <c r="AQ201" s="64">
        <f>$AP$4-$AP$6:AP201</f>
        <v>41</v>
      </c>
      <c r="AS201" s="19"/>
      <c r="AT201" s="20"/>
      <c r="AU201" s="21"/>
      <c r="AW201" s="64">
        <f t="shared" si="35"/>
        <v>0</v>
      </c>
      <c r="AX201" s="64">
        <f>SUM($AW$6:AW201)</f>
        <v>7</v>
      </c>
      <c r="AY201" s="64">
        <f>$AX$4-$AX$6:AX201</f>
        <v>50.5</v>
      </c>
      <c r="BA201" s="19"/>
      <c r="BB201" s="20"/>
      <c r="BC201" s="21"/>
      <c r="BE201" s="64">
        <f t="shared" si="36"/>
        <v>0</v>
      </c>
      <c r="BF201" s="64">
        <f>SUM($BE$6:BE201)</f>
        <v>0.25</v>
      </c>
      <c r="BG201" s="64">
        <f>$BF$4-$BF$6:BF201</f>
        <v>30.5</v>
      </c>
      <c r="BI201" s="19"/>
      <c r="BJ201" s="20"/>
      <c r="BK201" s="21"/>
      <c r="BM201" s="64">
        <f t="shared" si="37"/>
        <v>0</v>
      </c>
      <c r="BN201" s="64">
        <f>SUM($BM$6:BM201)</f>
        <v>4.25</v>
      </c>
      <c r="BO201" s="64">
        <f>$BN$4-$BN$6:BN201</f>
        <v>21.25</v>
      </c>
      <c r="BQ201" s="19"/>
      <c r="BR201" s="20"/>
      <c r="BS201" s="21"/>
      <c r="BU201" s="64">
        <f t="shared" si="38"/>
        <v>0</v>
      </c>
      <c r="BV201" s="64">
        <f>SUM($BU$6:BU201)</f>
        <v>2.75</v>
      </c>
      <c r="BW201" s="64">
        <f>$BV$4-$BV$6:BV201</f>
        <v>20</v>
      </c>
      <c r="BY201" s="19"/>
      <c r="BZ201" s="20"/>
      <c r="CA201" s="21"/>
      <c r="CC201" s="64">
        <f t="shared" si="39"/>
        <v>0</v>
      </c>
      <c r="CD201" s="64">
        <f>SUM($CC$6:CC201)</f>
        <v>0</v>
      </c>
      <c r="CE201" s="64">
        <f>$CD$4-$CD$6:CD201</f>
        <v>14</v>
      </c>
      <c r="CG201" s="19"/>
      <c r="CH201" s="20"/>
      <c r="CI201" s="21"/>
      <c r="CK201" s="64"/>
      <c r="CL201" s="64"/>
      <c r="CM201" s="64"/>
      <c r="CO201" s="19"/>
      <c r="CP201" s="20"/>
      <c r="CQ201" s="21"/>
      <c r="CS201" s="64"/>
      <c r="CT201" s="64"/>
      <c r="CU201" s="64"/>
      <c r="CW201" s="19"/>
      <c r="CX201" s="20"/>
      <c r="CY201" s="21"/>
      <c r="DA201" s="64"/>
      <c r="DB201" s="64"/>
      <c r="DC201" s="64"/>
      <c r="DE201" s="19"/>
      <c r="DF201" s="20"/>
      <c r="DG201" s="21"/>
      <c r="DI201" s="64"/>
      <c r="DJ201" s="64"/>
      <c r="DK201" s="64"/>
      <c r="DM201" s="19"/>
      <c r="DN201" s="20"/>
      <c r="DO201" s="21"/>
      <c r="DQ201" s="64"/>
      <c r="DR201" s="64"/>
      <c r="DS201" s="64"/>
      <c r="DU201" s="19"/>
      <c r="DV201" s="20"/>
      <c r="DW201" s="21"/>
      <c r="DY201" s="64"/>
      <c r="DZ201" s="64"/>
      <c r="EA201" s="64"/>
      <c r="EC201" s="19"/>
      <c r="ED201" s="20"/>
      <c r="EE201" s="21"/>
      <c r="EG201" s="64"/>
      <c r="EH201" s="64"/>
      <c r="EI201" s="64"/>
      <c r="EK201" s="19"/>
      <c r="EL201" s="20"/>
      <c r="EM201" s="21"/>
      <c r="EO201" s="64"/>
      <c r="EP201" s="64"/>
      <c r="EQ201" s="64"/>
    </row>
    <row r="202" spans="2:147" ht="15" thickTop="1" thickBot="1" x14ac:dyDescent="0.3">
      <c r="B202" s="90"/>
      <c r="C202" s="14">
        <v>44026</v>
      </c>
      <c r="E202" s="19"/>
      <c r="F202" s="20"/>
      <c r="G202" s="21"/>
      <c r="I202" s="64">
        <f t="shared" si="30"/>
        <v>0</v>
      </c>
      <c r="J202" s="64">
        <f>SUM($I$6:I202)</f>
        <v>4</v>
      </c>
      <c r="K202" s="64">
        <f>$J$4-$J$6:J202</f>
        <v>115.25</v>
      </c>
      <c r="M202" s="19"/>
      <c r="N202" s="20"/>
      <c r="O202" s="21"/>
      <c r="Q202" s="64">
        <f t="shared" si="31"/>
        <v>0</v>
      </c>
      <c r="R202" s="64">
        <f>SUM($Q$6:Q202)</f>
        <v>2.5</v>
      </c>
      <c r="S202" s="64">
        <f>$R$4-$R$6:R202</f>
        <v>88</v>
      </c>
      <c r="U202" s="19"/>
      <c r="V202" s="20">
        <v>0.25</v>
      </c>
      <c r="W202" s="21"/>
      <c r="Y202" s="64">
        <f t="shared" si="32"/>
        <v>0.25</v>
      </c>
      <c r="Z202" s="64">
        <f>SUM(Y$7:$Y201)</f>
        <v>8.25</v>
      </c>
      <c r="AA202" s="64">
        <f>$Z$4-$Z$6:Z202</f>
        <v>57</v>
      </c>
      <c r="AC202" s="19"/>
      <c r="AD202" s="20"/>
      <c r="AE202" s="21"/>
      <c r="AG202" s="64">
        <f t="shared" si="33"/>
        <v>0</v>
      </c>
      <c r="AH202" s="64">
        <f>SUM($AG$6:AG202)</f>
        <v>2.25</v>
      </c>
      <c r="AI202" s="64">
        <f>$AH$4-$AH$6:AH202</f>
        <v>45</v>
      </c>
      <c r="AK202" s="19"/>
      <c r="AL202" s="20"/>
      <c r="AM202" s="21"/>
      <c r="AO202" s="64">
        <f t="shared" si="34"/>
        <v>0</v>
      </c>
      <c r="AP202" s="64">
        <f>SUM($AO$6:AO202)</f>
        <v>3.75</v>
      </c>
      <c r="AQ202" s="64">
        <f>$AP$4-$AP$6:AP202</f>
        <v>41</v>
      </c>
      <c r="AS202" s="19"/>
      <c r="AT202" s="20"/>
      <c r="AU202" s="21"/>
      <c r="AW202" s="64">
        <f t="shared" si="35"/>
        <v>0</v>
      </c>
      <c r="AX202" s="64">
        <f>SUM($AW$6:AW202)</f>
        <v>7</v>
      </c>
      <c r="AY202" s="64">
        <f>$AX$4-$AX$6:AX202</f>
        <v>50.5</v>
      </c>
      <c r="BA202" s="19"/>
      <c r="BB202" s="20"/>
      <c r="BC202" s="21"/>
      <c r="BE202" s="64">
        <f t="shared" si="36"/>
        <v>0</v>
      </c>
      <c r="BF202" s="64">
        <f>SUM($BE$6:BE202)</f>
        <v>0.25</v>
      </c>
      <c r="BG202" s="64">
        <f>$BF$4-$BF$6:BF202</f>
        <v>30.5</v>
      </c>
      <c r="BI202" s="19"/>
      <c r="BJ202" s="20"/>
      <c r="BK202" s="21"/>
      <c r="BM202" s="64">
        <f t="shared" si="37"/>
        <v>0</v>
      </c>
      <c r="BN202" s="64">
        <f>SUM($BM$6:BM202)</f>
        <v>4.25</v>
      </c>
      <c r="BO202" s="64">
        <f>$BN$4-$BN$6:BN202</f>
        <v>21.25</v>
      </c>
      <c r="BQ202" s="19"/>
      <c r="BR202" s="20"/>
      <c r="BS202" s="21"/>
      <c r="BU202" s="64">
        <f t="shared" si="38"/>
        <v>0</v>
      </c>
      <c r="BV202" s="64">
        <f>SUM($BU$6:BU202)</f>
        <v>2.75</v>
      </c>
      <c r="BW202" s="64">
        <f>$BV$4-$BV$6:BV202</f>
        <v>20</v>
      </c>
      <c r="BY202" s="19"/>
      <c r="BZ202" s="20"/>
      <c r="CA202" s="21"/>
      <c r="CC202" s="64">
        <f t="shared" si="39"/>
        <v>0</v>
      </c>
      <c r="CD202" s="64">
        <f>SUM($CC$6:CC202)</f>
        <v>0</v>
      </c>
      <c r="CE202" s="64">
        <f>$CD$4-$CD$6:CD202</f>
        <v>14</v>
      </c>
      <c r="CG202" s="19"/>
      <c r="CH202" s="20"/>
      <c r="CI202" s="21"/>
      <c r="CK202" s="64"/>
      <c r="CL202" s="64"/>
      <c r="CM202" s="64"/>
      <c r="CO202" s="19"/>
      <c r="CP202" s="20"/>
      <c r="CQ202" s="21"/>
      <c r="CS202" s="64"/>
      <c r="CT202" s="64"/>
      <c r="CU202" s="64"/>
      <c r="CW202" s="19"/>
      <c r="CX202" s="20"/>
      <c r="CY202" s="21"/>
      <c r="DA202" s="64"/>
      <c r="DB202" s="64"/>
      <c r="DC202" s="64"/>
      <c r="DE202" s="19"/>
      <c r="DF202" s="20"/>
      <c r="DG202" s="21"/>
      <c r="DI202" s="64"/>
      <c r="DJ202" s="64"/>
      <c r="DK202" s="64"/>
      <c r="DM202" s="19"/>
      <c r="DN202" s="20"/>
      <c r="DO202" s="21"/>
      <c r="DQ202" s="64"/>
      <c r="DR202" s="64"/>
      <c r="DS202" s="64"/>
      <c r="DU202" s="19"/>
      <c r="DV202" s="20"/>
      <c r="DW202" s="21"/>
      <c r="DY202" s="64"/>
      <c r="DZ202" s="64"/>
      <c r="EA202" s="64"/>
      <c r="EC202" s="19"/>
      <c r="ED202" s="20"/>
      <c r="EE202" s="21"/>
      <c r="EG202" s="64"/>
      <c r="EH202" s="64"/>
      <c r="EI202" s="64"/>
      <c r="EK202" s="19"/>
      <c r="EL202" s="20"/>
      <c r="EM202" s="21"/>
      <c r="EO202" s="64"/>
      <c r="EP202" s="64"/>
      <c r="EQ202" s="64"/>
    </row>
    <row r="203" spans="2:147" ht="15" thickTop="1" thickBot="1" x14ac:dyDescent="0.3">
      <c r="B203" s="90"/>
      <c r="C203" s="14">
        <v>44027</v>
      </c>
      <c r="E203" s="19"/>
      <c r="F203" s="20"/>
      <c r="G203" s="21"/>
      <c r="I203" s="64">
        <f t="shared" si="30"/>
        <v>0</v>
      </c>
      <c r="J203" s="64">
        <f>SUM($I$6:I203)</f>
        <v>4</v>
      </c>
      <c r="K203" s="64">
        <f>$J$4-$J$6:J203</f>
        <v>115.25</v>
      </c>
      <c r="M203" s="19"/>
      <c r="N203" s="20"/>
      <c r="O203" s="21"/>
      <c r="Q203" s="64">
        <f t="shared" si="31"/>
        <v>0</v>
      </c>
      <c r="R203" s="64">
        <f>SUM($Q$6:Q203)</f>
        <v>2.5</v>
      </c>
      <c r="S203" s="64">
        <f>$R$4-$R$6:R203</f>
        <v>88</v>
      </c>
      <c r="U203" s="19"/>
      <c r="V203" s="59">
        <v>0.25</v>
      </c>
      <c r="W203" s="21"/>
      <c r="Y203" s="64">
        <f t="shared" si="32"/>
        <v>0.25</v>
      </c>
      <c r="Z203" s="64">
        <f>SUM(Y$7:$Y202)</f>
        <v>8.5</v>
      </c>
      <c r="AA203" s="64">
        <f>$Z$4-$Z$6:Z203</f>
        <v>56.75</v>
      </c>
      <c r="AC203" s="19"/>
      <c r="AD203" s="20"/>
      <c r="AE203" s="21"/>
      <c r="AG203" s="64">
        <f t="shared" si="33"/>
        <v>0</v>
      </c>
      <c r="AH203" s="64">
        <f>SUM($AG$6:AG203)</f>
        <v>2.25</v>
      </c>
      <c r="AI203" s="64">
        <f>$AH$4-$AH$6:AH203</f>
        <v>45</v>
      </c>
      <c r="AK203" s="19"/>
      <c r="AL203" s="20">
        <v>0.25</v>
      </c>
      <c r="AM203" s="21"/>
      <c r="AO203" s="64">
        <f t="shared" si="34"/>
        <v>0.25</v>
      </c>
      <c r="AP203" s="64">
        <f>SUM($AO$6:AO203)</f>
        <v>4</v>
      </c>
      <c r="AQ203" s="64">
        <f>$AP$4-$AP$6:AP203</f>
        <v>40.75</v>
      </c>
      <c r="AS203" s="19"/>
      <c r="AT203" s="20"/>
      <c r="AU203" s="21"/>
      <c r="AW203" s="64">
        <f t="shared" si="35"/>
        <v>0</v>
      </c>
      <c r="AX203" s="64">
        <f>SUM($AW$6:AW203)</f>
        <v>7</v>
      </c>
      <c r="AY203" s="64">
        <f>$AX$4-$AX$6:AX203</f>
        <v>50.5</v>
      </c>
      <c r="BA203" s="19"/>
      <c r="BB203" s="20"/>
      <c r="BC203" s="21"/>
      <c r="BE203" s="64">
        <f t="shared" si="36"/>
        <v>0</v>
      </c>
      <c r="BF203" s="64">
        <f>SUM($BE$6:BE203)</f>
        <v>0.25</v>
      </c>
      <c r="BG203" s="64">
        <f>$BF$4-$BF$6:BF203</f>
        <v>30.5</v>
      </c>
      <c r="BI203" s="19"/>
      <c r="BJ203" s="20"/>
      <c r="BK203" s="21"/>
      <c r="BM203" s="64">
        <f t="shared" si="37"/>
        <v>0</v>
      </c>
      <c r="BN203" s="64">
        <f>SUM($BM$6:BM203)</f>
        <v>4.25</v>
      </c>
      <c r="BO203" s="64">
        <f>$BN$4-$BN$6:BN203</f>
        <v>21.25</v>
      </c>
      <c r="BQ203" s="19"/>
      <c r="BR203" s="20"/>
      <c r="BS203" s="21"/>
      <c r="BU203" s="64">
        <f t="shared" si="38"/>
        <v>0</v>
      </c>
      <c r="BV203" s="64">
        <f>SUM($BU$6:BU203)</f>
        <v>2.75</v>
      </c>
      <c r="BW203" s="64">
        <f>$BV$4-$BV$6:BV203</f>
        <v>20</v>
      </c>
      <c r="BY203" s="19"/>
      <c r="BZ203" s="20"/>
      <c r="CA203" s="21"/>
      <c r="CC203" s="64">
        <f t="shared" si="39"/>
        <v>0</v>
      </c>
      <c r="CD203" s="64">
        <f>SUM($CC$6:CC203)</f>
        <v>0</v>
      </c>
      <c r="CE203" s="64">
        <f>$CD$4-$CD$6:CD203</f>
        <v>14</v>
      </c>
      <c r="CG203" s="19"/>
      <c r="CH203" s="20"/>
      <c r="CI203" s="21"/>
      <c r="CK203" s="64"/>
      <c r="CL203" s="64"/>
      <c r="CM203" s="64"/>
      <c r="CO203" s="19"/>
      <c r="CP203" s="20"/>
      <c r="CQ203" s="21"/>
      <c r="CS203" s="64"/>
      <c r="CT203" s="64"/>
      <c r="CU203" s="64"/>
      <c r="CW203" s="19"/>
      <c r="CX203" s="20"/>
      <c r="CY203" s="21"/>
      <c r="DA203" s="64"/>
      <c r="DB203" s="64"/>
      <c r="DC203" s="64"/>
      <c r="DE203" s="19"/>
      <c r="DF203" s="20"/>
      <c r="DG203" s="21"/>
      <c r="DI203" s="64"/>
      <c r="DJ203" s="64"/>
      <c r="DK203" s="64"/>
      <c r="DM203" s="19"/>
      <c r="DN203" s="20"/>
      <c r="DO203" s="21"/>
      <c r="DQ203" s="64"/>
      <c r="DR203" s="64"/>
      <c r="DS203" s="64"/>
      <c r="DU203" s="19"/>
      <c r="DV203" s="20"/>
      <c r="DW203" s="21"/>
      <c r="DY203" s="64"/>
      <c r="DZ203" s="64"/>
      <c r="EA203" s="64"/>
      <c r="EC203" s="19"/>
      <c r="ED203" s="20"/>
      <c r="EE203" s="21"/>
      <c r="EG203" s="64"/>
      <c r="EH203" s="64"/>
      <c r="EI203" s="64"/>
      <c r="EK203" s="19"/>
      <c r="EL203" s="20"/>
      <c r="EM203" s="21"/>
      <c r="EO203" s="64"/>
      <c r="EP203" s="64"/>
      <c r="EQ203" s="64"/>
    </row>
    <row r="204" spans="2:147" ht="15" thickTop="1" thickBot="1" x14ac:dyDescent="0.3">
      <c r="B204" s="90"/>
      <c r="C204" s="14">
        <v>44028</v>
      </c>
      <c r="E204" s="19"/>
      <c r="F204" s="20">
        <v>1</v>
      </c>
      <c r="G204" s="21"/>
      <c r="I204" s="64">
        <f t="shared" si="30"/>
        <v>1</v>
      </c>
      <c r="J204" s="64">
        <f>SUM($I$6:I204)</f>
        <v>5</v>
      </c>
      <c r="K204" s="64">
        <f>$J$4-$J$6:J204</f>
        <v>114.25</v>
      </c>
      <c r="M204" s="19"/>
      <c r="N204" s="20">
        <v>0.25</v>
      </c>
      <c r="O204" s="21"/>
      <c r="Q204" s="64">
        <f t="shared" si="31"/>
        <v>0.25</v>
      </c>
      <c r="R204" s="64">
        <f>SUM($Q$6:Q204)</f>
        <v>2.75</v>
      </c>
      <c r="S204" s="64">
        <f>$R$4-$R$6:R204</f>
        <v>87.75</v>
      </c>
      <c r="U204" s="19"/>
      <c r="V204" s="20"/>
      <c r="W204" s="21"/>
      <c r="Y204" s="64">
        <f t="shared" si="32"/>
        <v>0</v>
      </c>
      <c r="Z204" s="64">
        <f>SUM(Y$7:$Y203)</f>
        <v>8.75</v>
      </c>
      <c r="AA204" s="64">
        <f>$Z$4-$Z$6:Z204</f>
        <v>56.5</v>
      </c>
      <c r="AC204" s="19"/>
      <c r="AD204" s="20"/>
      <c r="AE204" s="21"/>
      <c r="AG204" s="64">
        <f t="shared" si="33"/>
        <v>0</v>
      </c>
      <c r="AH204" s="64">
        <f>SUM($AG$6:AG204)</f>
        <v>2.25</v>
      </c>
      <c r="AI204" s="64">
        <f>$AH$4-$AH$6:AH204</f>
        <v>45</v>
      </c>
      <c r="AK204" s="19"/>
      <c r="AL204" s="20"/>
      <c r="AM204" s="21"/>
      <c r="AO204" s="64">
        <f t="shared" si="34"/>
        <v>0</v>
      </c>
      <c r="AP204" s="64">
        <f>SUM($AO$6:AO204)</f>
        <v>4</v>
      </c>
      <c r="AQ204" s="64">
        <f>$AP$4-$AP$6:AP204</f>
        <v>40.75</v>
      </c>
      <c r="AS204" s="19"/>
      <c r="AT204" s="20"/>
      <c r="AU204" s="21"/>
      <c r="AW204" s="64">
        <f t="shared" si="35"/>
        <v>0</v>
      </c>
      <c r="AX204" s="64">
        <f>SUM($AW$6:AW204)</f>
        <v>7</v>
      </c>
      <c r="AY204" s="64">
        <f>$AX$4-$AX$6:AX204</f>
        <v>50.5</v>
      </c>
      <c r="BA204" s="19"/>
      <c r="BB204" s="20"/>
      <c r="BC204" s="21"/>
      <c r="BE204" s="64">
        <f t="shared" si="36"/>
        <v>0</v>
      </c>
      <c r="BF204" s="64">
        <f>SUM($BE$6:BE204)</f>
        <v>0.25</v>
      </c>
      <c r="BG204" s="64">
        <f>$BF$4-$BF$6:BF204</f>
        <v>30.5</v>
      </c>
      <c r="BI204" s="19"/>
      <c r="BJ204" s="20"/>
      <c r="BK204" s="21"/>
      <c r="BM204" s="64">
        <f t="shared" si="37"/>
        <v>0</v>
      </c>
      <c r="BN204" s="64">
        <f>SUM($BM$6:BM204)</f>
        <v>4.25</v>
      </c>
      <c r="BO204" s="64">
        <f>$BN$4-$BN$6:BN204</f>
        <v>21.25</v>
      </c>
      <c r="BQ204" s="19"/>
      <c r="BR204" s="20"/>
      <c r="BS204" s="21"/>
      <c r="BU204" s="64">
        <f t="shared" si="38"/>
        <v>0</v>
      </c>
      <c r="BV204" s="64">
        <f>SUM($BU$6:BU204)</f>
        <v>2.75</v>
      </c>
      <c r="BW204" s="64">
        <f>$BV$4-$BV$6:BV204</f>
        <v>20</v>
      </c>
      <c r="BY204" s="19"/>
      <c r="BZ204" s="20"/>
      <c r="CA204" s="21"/>
      <c r="CC204" s="64">
        <f t="shared" si="39"/>
        <v>0</v>
      </c>
      <c r="CD204" s="64">
        <f>SUM($CC$6:CC204)</f>
        <v>0</v>
      </c>
      <c r="CE204" s="64">
        <f>$CD$4-$CD$6:CD204</f>
        <v>14</v>
      </c>
      <c r="CG204" s="19"/>
      <c r="CH204" s="20"/>
      <c r="CI204" s="21"/>
      <c r="CK204" s="64"/>
      <c r="CL204" s="64"/>
      <c r="CM204" s="64"/>
      <c r="CO204" s="19"/>
      <c r="CP204" s="20"/>
      <c r="CQ204" s="21"/>
      <c r="CS204" s="64"/>
      <c r="CT204" s="64"/>
      <c r="CU204" s="64"/>
      <c r="CW204" s="19"/>
      <c r="CX204" s="20"/>
      <c r="CY204" s="21"/>
      <c r="DA204" s="64"/>
      <c r="DB204" s="64"/>
      <c r="DC204" s="64"/>
      <c r="DE204" s="19"/>
      <c r="DF204" s="20"/>
      <c r="DG204" s="21"/>
      <c r="DI204" s="64"/>
      <c r="DJ204" s="64"/>
      <c r="DK204" s="64"/>
      <c r="DM204" s="19"/>
      <c r="DN204" s="20"/>
      <c r="DO204" s="21"/>
      <c r="DQ204" s="64"/>
      <c r="DR204" s="64"/>
      <c r="DS204" s="64"/>
      <c r="DU204" s="19"/>
      <c r="DV204" s="20"/>
      <c r="DW204" s="21"/>
      <c r="DY204" s="64"/>
      <c r="DZ204" s="64"/>
      <c r="EA204" s="64"/>
      <c r="EC204" s="19"/>
      <c r="ED204" s="20"/>
      <c r="EE204" s="21"/>
      <c r="EG204" s="64"/>
      <c r="EH204" s="64"/>
      <c r="EI204" s="64"/>
      <c r="EK204" s="19"/>
      <c r="EL204" s="20"/>
      <c r="EM204" s="21"/>
      <c r="EO204" s="64"/>
      <c r="EP204" s="64"/>
      <c r="EQ204" s="64"/>
    </row>
    <row r="205" spans="2:147" ht="15" thickTop="1" thickBot="1" x14ac:dyDescent="0.3">
      <c r="B205" s="90"/>
      <c r="C205" s="14">
        <v>44029</v>
      </c>
      <c r="E205" s="19"/>
      <c r="F205" s="20"/>
      <c r="G205" s="21"/>
      <c r="I205" s="64">
        <f t="shared" si="30"/>
        <v>0</v>
      </c>
      <c r="J205" s="64">
        <f>SUM($I$6:I205)</f>
        <v>5</v>
      </c>
      <c r="K205" s="64">
        <f>$J$4-$J$6:J205</f>
        <v>114.25</v>
      </c>
      <c r="M205" s="19"/>
      <c r="N205" s="20"/>
      <c r="O205" s="21"/>
      <c r="Q205" s="64">
        <f t="shared" si="31"/>
        <v>0</v>
      </c>
      <c r="R205" s="64">
        <f>SUM($Q$6:Q205)</f>
        <v>2.75</v>
      </c>
      <c r="S205" s="64">
        <f>$R$4-$R$6:R205</f>
        <v>87.75</v>
      </c>
      <c r="U205" s="19"/>
      <c r="V205" s="20"/>
      <c r="W205" s="21"/>
      <c r="Y205" s="64">
        <f t="shared" si="32"/>
        <v>0</v>
      </c>
      <c r="Z205" s="64">
        <f>SUM(Y$7:$Y204)</f>
        <v>8.75</v>
      </c>
      <c r="AA205" s="64">
        <f>$Z$4-$Z$6:Z205</f>
        <v>56.5</v>
      </c>
      <c r="AC205" s="19"/>
      <c r="AD205" s="20"/>
      <c r="AE205" s="21"/>
      <c r="AG205" s="64">
        <f t="shared" si="33"/>
        <v>0</v>
      </c>
      <c r="AH205" s="64">
        <f>SUM($AG$6:AG205)</f>
        <v>2.25</v>
      </c>
      <c r="AI205" s="64">
        <f>$AH$4-$AH$6:AH205</f>
        <v>45</v>
      </c>
      <c r="AK205" s="19"/>
      <c r="AL205" s="20"/>
      <c r="AM205" s="21"/>
      <c r="AO205" s="64">
        <f t="shared" si="34"/>
        <v>0</v>
      </c>
      <c r="AP205" s="64">
        <f>SUM($AO$6:AO205)</f>
        <v>4</v>
      </c>
      <c r="AQ205" s="64">
        <f>$AP$4-$AP$6:AP205</f>
        <v>40.75</v>
      </c>
      <c r="AS205" s="19"/>
      <c r="AT205" s="20"/>
      <c r="AU205" s="21"/>
      <c r="AW205" s="64">
        <f t="shared" si="35"/>
        <v>0</v>
      </c>
      <c r="AX205" s="64">
        <f>SUM($AW$6:AW205)</f>
        <v>7</v>
      </c>
      <c r="AY205" s="64">
        <f>$AX$4-$AX$6:AX205</f>
        <v>50.5</v>
      </c>
      <c r="BA205" s="19"/>
      <c r="BB205" s="20"/>
      <c r="BC205" s="21"/>
      <c r="BE205" s="64">
        <f t="shared" si="36"/>
        <v>0</v>
      </c>
      <c r="BF205" s="64">
        <f>SUM($BE$6:BE205)</f>
        <v>0.25</v>
      </c>
      <c r="BG205" s="64">
        <f>$BF$4-$BF$6:BF205</f>
        <v>30.5</v>
      </c>
      <c r="BI205" s="19"/>
      <c r="BJ205" s="20"/>
      <c r="BK205" s="21"/>
      <c r="BM205" s="64">
        <f t="shared" si="37"/>
        <v>0</v>
      </c>
      <c r="BN205" s="64">
        <f>SUM($BM$6:BM205)</f>
        <v>4.25</v>
      </c>
      <c r="BO205" s="64">
        <f>$BN$4-$BN$6:BN205</f>
        <v>21.25</v>
      </c>
      <c r="BQ205" s="19"/>
      <c r="BR205" s="20"/>
      <c r="BS205" s="21"/>
      <c r="BU205" s="64">
        <f t="shared" si="38"/>
        <v>0</v>
      </c>
      <c r="BV205" s="64">
        <f>SUM($BU$6:BU205)</f>
        <v>2.75</v>
      </c>
      <c r="BW205" s="64">
        <f>$BV$4-$BV$6:BV205</f>
        <v>20</v>
      </c>
      <c r="BY205" s="19"/>
      <c r="BZ205" s="20"/>
      <c r="CA205" s="21"/>
      <c r="CC205" s="64">
        <f t="shared" si="39"/>
        <v>0</v>
      </c>
      <c r="CD205" s="64">
        <f>SUM($CC$6:CC205)</f>
        <v>0</v>
      </c>
      <c r="CE205" s="64">
        <f>$CD$4-$CD$6:CD205</f>
        <v>14</v>
      </c>
      <c r="CG205" s="19"/>
      <c r="CH205" s="20"/>
      <c r="CI205" s="21"/>
      <c r="CK205" s="64"/>
      <c r="CL205" s="64"/>
      <c r="CM205" s="64"/>
      <c r="CO205" s="19"/>
      <c r="CP205" s="20"/>
      <c r="CQ205" s="21"/>
      <c r="CS205" s="64"/>
      <c r="CT205" s="64"/>
      <c r="CU205" s="64"/>
      <c r="CW205" s="19"/>
      <c r="CX205" s="20"/>
      <c r="CY205" s="21"/>
      <c r="DA205" s="64"/>
      <c r="DB205" s="64"/>
      <c r="DC205" s="64"/>
      <c r="DE205" s="19"/>
      <c r="DF205" s="20"/>
      <c r="DG205" s="21"/>
      <c r="DI205" s="64"/>
      <c r="DJ205" s="64"/>
      <c r="DK205" s="64"/>
      <c r="DM205" s="19"/>
      <c r="DN205" s="20"/>
      <c r="DO205" s="21"/>
      <c r="DQ205" s="64"/>
      <c r="DR205" s="64"/>
      <c r="DS205" s="64"/>
      <c r="DU205" s="19"/>
      <c r="DV205" s="20"/>
      <c r="DW205" s="21"/>
      <c r="DY205" s="64"/>
      <c r="DZ205" s="64"/>
      <c r="EA205" s="64"/>
      <c r="EC205" s="19"/>
      <c r="ED205" s="20"/>
      <c r="EE205" s="21"/>
      <c r="EG205" s="64"/>
      <c r="EH205" s="64"/>
      <c r="EI205" s="64"/>
      <c r="EK205" s="19"/>
      <c r="EL205" s="20"/>
      <c r="EM205" s="21"/>
      <c r="EO205" s="64"/>
      <c r="EP205" s="64"/>
      <c r="EQ205" s="64"/>
    </row>
    <row r="206" spans="2:147" ht="15" thickTop="1" thickBot="1" x14ac:dyDescent="0.3">
      <c r="B206" s="90"/>
      <c r="C206" s="14">
        <v>44030</v>
      </c>
      <c r="E206" s="19"/>
      <c r="F206" s="20"/>
      <c r="G206" s="21"/>
      <c r="I206" s="64">
        <f t="shared" si="30"/>
        <v>0</v>
      </c>
      <c r="J206" s="64">
        <f>SUM($I$6:I206)</f>
        <v>5</v>
      </c>
      <c r="K206" s="64">
        <f>$J$4-$J$6:J206</f>
        <v>114.25</v>
      </c>
      <c r="M206" s="19"/>
      <c r="N206" s="20"/>
      <c r="O206" s="21"/>
      <c r="Q206" s="64">
        <f t="shared" si="31"/>
        <v>0</v>
      </c>
      <c r="R206" s="64">
        <f>SUM($Q$6:Q206)</f>
        <v>2.75</v>
      </c>
      <c r="S206" s="64">
        <f>$R$4-$R$6:R206</f>
        <v>87.75</v>
      </c>
      <c r="U206" s="19"/>
      <c r="V206" s="20"/>
      <c r="W206" s="21"/>
      <c r="Y206" s="64">
        <f t="shared" si="32"/>
        <v>0</v>
      </c>
      <c r="Z206" s="64">
        <f>SUM(Y$7:$Y205)</f>
        <v>8.75</v>
      </c>
      <c r="AA206" s="64">
        <f>$Z$4-$Z$6:Z206</f>
        <v>56.5</v>
      </c>
      <c r="AC206" s="19"/>
      <c r="AD206" s="20"/>
      <c r="AE206" s="21"/>
      <c r="AG206" s="64">
        <f t="shared" si="33"/>
        <v>0</v>
      </c>
      <c r="AH206" s="64">
        <f>SUM($AG$6:AG206)</f>
        <v>2.25</v>
      </c>
      <c r="AI206" s="64">
        <f>$AH$4-$AH$6:AH206</f>
        <v>45</v>
      </c>
      <c r="AK206" s="19"/>
      <c r="AL206" s="20"/>
      <c r="AM206" s="21"/>
      <c r="AO206" s="64">
        <f t="shared" si="34"/>
        <v>0</v>
      </c>
      <c r="AP206" s="64">
        <f>SUM($AO$6:AO206)</f>
        <v>4</v>
      </c>
      <c r="AQ206" s="64">
        <f>$AP$4-$AP$6:AP206</f>
        <v>40.75</v>
      </c>
      <c r="AS206" s="19"/>
      <c r="AT206" s="20"/>
      <c r="AU206" s="21"/>
      <c r="AW206" s="64">
        <f t="shared" si="35"/>
        <v>0</v>
      </c>
      <c r="AX206" s="64">
        <f>SUM($AW$6:AW206)</f>
        <v>7</v>
      </c>
      <c r="AY206" s="64">
        <f>$AX$4-$AX$6:AX206</f>
        <v>50.5</v>
      </c>
      <c r="BA206" s="19"/>
      <c r="BB206" s="20"/>
      <c r="BC206" s="21"/>
      <c r="BE206" s="64">
        <f t="shared" si="36"/>
        <v>0</v>
      </c>
      <c r="BF206" s="64">
        <f>SUM($BE$6:BE206)</f>
        <v>0.25</v>
      </c>
      <c r="BG206" s="64">
        <f>$BF$4-$BF$6:BF206</f>
        <v>30.5</v>
      </c>
      <c r="BI206" s="19"/>
      <c r="BJ206" s="20"/>
      <c r="BK206" s="21"/>
      <c r="BM206" s="64">
        <f t="shared" si="37"/>
        <v>0</v>
      </c>
      <c r="BN206" s="64">
        <f>SUM($BM$6:BM206)</f>
        <v>4.25</v>
      </c>
      <c r="BO206" s="64">
        <f>$BN$4-$BN$6:BN206</f>
        <v>21.25</v>
      </c>
      <c r="BQ206" s="19"/>
      <c r="BR206" s="20"/>
      <c r="BS206" s="21"/>
      <c r="BU206" s="64">
        <f t="shared" si="38"/>
        <v>0</v>
      </c>
      <c r="BV206" s="64">
        <f>SUM($BU$6:BU206)</f>
        <v>2.75</v>
      </c>
      <c r="BW206" s="64">
        <f>$BV$4-$BV$6:BV206</f>
        <v>20</v>
      </c>
      <c r="BY206" s="19"/>
      <c r="BZ206" s="20"/>
      <c r="CA206" s="21"/>
      <c r="CC206" s="64">
        <f t="shared" si="39"/>
        <v>0</v>
      </c>
      <c r="CD206" s="64">
        <f>SUM($CC$6:CC206)</f>
        <v>0</v>
      </c>
      <c r="CE206" s="64">
        <f>$CD$4-$CD$6:CD206</f>
        <v>14</v>
      </c>
      <c r="CG206" s="19"/>
      <c r="CH206" s="20"/>
      <c r="CI206" s="21"/>
      <c r="CK206" s="64"/>
      <c r="CL206" s="64"/>
      <c r="CM206" s="64"/>
      <c r="CO206" s="19"/>
      <c r="CP206" s="20"/>
      <c r="CQ206" s="21"/>
      <c r="CS206" s="64"/>
      <c r="CT206" s="64"/>
      <c r="CU206" s="64"/>
      <c r="CW206" s="19"/>
      <c r="CX206" s="20"/>
      <c r="CY206" s="21"/>
      <c r="DA206" s="64"/>
      <c r="DB206" s="64"/>
      <c r="DC206" s="64"/>
      <c r="DE206" s="19"/>
      <c r="DF206" s="20"/>
      <c r="DG206" s="21"/>
      <c r="DI206" s="64"/>
      <c r="DJ206" s="64"/>
      <c r="DK206" s="64"/>
      <c r="DM206" s="19"/>
      <c r="DN206" s="20"/>
      <c r="DO206" s="21"/>
      <c r="DQ206" s="64"/>
      <c r="DR206" s="64"/>
      <c r="DS206" s="64"/>
      <c r="DU206" s="19"/>
      <c r="DV206" s="20"/>
      <c r="DW206" s="21"/>
      <c r="DY206" s="64"/>
      <c r="DZ206" s="64"/>
      <c r="EA206" s="64"/>
      <c r="EC206" s="19"/>
      <c r="ED206" s="20"/>
      <c r="EE206" s="21"/>
      <c r="EG206" s="64"/>
      <c r="EH206" s="64"/>
      <c r="EI206" s="64"/>
      <c r="EK206" s="19"/>
      <c r="EL206" s="20"/>
      <c r="EM206" s="21"/>
      <c r="EO206" s="64"/>
      <c r="EP206" s="64"/>
      <c r="EQ206" s="64"/>
    </row>
    <row r="207" spans="2:147" ht="15" thickTop="1" thickBot="1" x14ac:dyDescent="0.3">
      <c r="B207" s="90"/>
      <c r="C207" s="14">
        <v>44031</v>
      </c>
      <c r="E207" s="19"/>
      <c r="F207" s="20">
        <v>1</v>
      </c>
      <c r="G207" s="21"/>
      <c r="I207" s="64">
        <f t="shared" si="30"/>
        <v>1</v>
      </c>
      <c r="J207" s="64">
        <f>SUM($I$6:I207)</f>
        <v>6</v>
      </c>
      <c r="K207" s="64">
        <f>$J$4-$J$6:J207</f>
        <v>113.25</v>
      </c>
      <c r="M207" s="19"/>
      <c r="N207" s="20">
        <v>1</v>
      </c>
      <c r="O207" s="21"/>
      <c r="Q207" s="64">
        <f t="shared" si="31"/>
        <v>1</v>
      </c>
      <c r="R207" s="64">
        <f>SUM($Q$6:Q207)</f>
        <v>3.75</v>
      </c>
      <c r="S207" s="64">
        <f>$R$4-$R$6:R207</f>
        <v>86.75</v>
      </c>
      <c r="U207" s="19"/>
      <c r="V207" s="20">
        <v>1</v>
      </c>
      <c r="W207" s="21"/>
      <c r="Y207" s="64">
        <f t="shared" si="32"/>
        <v>1</v>
      </c>
      <c r="Z207" s="64">
        <f>SUM(Y$7:$Y206)</f>
        <v>8.75</v>
      </c>
      <c r="AA207" s="64">
        <f>$Z$4-$Z$6:Z207</f>
        <v>56.5</v>
      </c>
      <c r="AC207" s="19"/>
      <c r="AD207" s="20">
        <v>1</v>
      </c>
      <c r="AE207" s="21"/>
      <c r="AG207" s="64">
        <f t="shared" si="33"/>
        <v>1</v>
      </c>
      <c r="AH207" s="64">
        <f>SUM($AG$6:AG207)</f>
        <v>3.25</v>
      </c>
      <c r="AI207" s="64">
        <f>$AH$4-$AH$6:AH207</f>
        <v>44</v>
      </c>
      <c r="AK207" s="19"/>
      <c r="AL207" s="20">
        <v>1</v>
      </c>
      <c r="AM207" s="21"/>
      <c r="AO207" s="64">
        <f t="shared" si="34"/>
        <v>1</v>
      </c>
      <c r="AP207" s="64">
        <f>SUM($AO$6:AO207)</f>
        <v>5</v>
      </c>
      <c r="AQ207" s="64">
        <f>$AP$4-$AP$6:AP207</f>
        <v>39.75</v>
      </c>
      <c r="AS207" s="19"/>
      <c r="AT207" s="20">
        <v>1</v>
      </c>
      <c r="AU207" s="21"/>
      <c r="AW207" s="64">
        <f t="shared" si="35"/>
        <v>1</v>
      </c>
      <c r="AX207" s="64">
        <f>SUM($AW$6:AW207)</f>
        <v>8</v>
      </c>
      <c r="AY207" s="64">
        <f>$AX$4-$AX$6:AX207</f>
        <v>49.5</v>
      </c>
      <c r="BA207" s="19"/>
      <c r="BB207" s="20">
        <v>1</v>
      </c>
      <c r="BC207" s="21"/>
      <c r="BE207" s="64">
        <f t="shared" si="36"/>
        <v>1</v>
      </c>
      <c r="BF207" s="64">
        <f>SUM($BE$6:BE207)</f>
        <v>1.25</v>
      </c>
      <c r="BG207" s="64">
        <f>$BF$4-$BF$6:BF207</f>
        <v>29.5</v>
      </c>
      <c r="BI207" s="19"/>
      <c r="BJ207" s="20">
        <v>1</v>
      </c>
      <c r="BK207" s="21"/>
      <c r="BM207" s="64">
        <f t="shared" si="37"/>
        <v>1</v>
      </c>
      <c r="BN207" s="64">
        <f>SUM($BM$6:BM207)</f>
        <v>5.25</v>
      </c>
      <c r="BO207" s="64">
        <f>$BN$4-$BN$6:BN207</f>
        <v>20.25</v>
      </c>
      <c r="BQ207" s="19"/>
      <c r="BR207" s="20">
        <v>1</v>
      </c>
      <c r="BS207" s="21"/>
      <c r="BU207" s="64">
        <f t="shared" si="38"/>
        <v>1</v>
      </c>
      <c r="BV207" s="64">
        <f>SUM($BU$6:BU207)</f>
        <v>3.75</v>
      </c>
      <c r="BW207" s="64">
        <f>$BV$4-$BV$6:BV207</f>
        <v>19</v>
      </c>
      <c r="BY207" s="19"/>
      <c r="BZ207" s="20">
        <v>1</v>
      </c>
      <c r="CA207" s="21"/>
      <c r="CC207" s="64">
        <f t="shared" si="39"/>
        <v>1</v>
      </c>
      <c r="CD207" s="64">
        <f>SUM($CC$6:CC207)</f>
        <v>1</v>
      </c>
      <c r="CE207" s="64">
        <f>$CD$4-$CD$6:CD207</f>
        <v>13</v>
      </c>
      <c r="CG207" s="19"/>
      <c r="CH207" s="20"/>
      <c r="CI207" s="21"/>
      <c r="CK207" s="64"/>
      <c r="CL207" s="64"/>
      <c r="CM207" s="64"/>
      <c r="CO207" s="19"/>
      <c r="CP207" s="20"/>
      <c r="CQ207" s="21"/>
      <c r="CS207" s="64"/>
      <c r="CT207" s="64"/>
      <c r="CU207" s="64"/>
      <c r="CW207" s="19"/>
      <c r="CX207" s="20"/>
      <c r="CY207" s="21"/>
      <c r="DA207" s="64"/>
      <c r="DB207" s="64"/>
      <c r="DC207" s="64"/>
      <c r="DE207" s="19"/>
      <c r="DF207" s="20"/>
      <c r="DG207" s="21"/>
      <c r="DI207" s="64"/>
      <c r="DJ207" s="64"/>
      <c r="DK207" s="64"/>
      <c r="DM207" s="19"/>
      <c r="DN207" s="20"/>
      <c r="DO207" s="21"/>
      <c r="DQ207" s="64"/>
      <c r="DR207" s="64"/>
      <c r="DS207" s="64"/>
      <c r="DU207" s="19"/>
      <c r="DV207" s="20"/>
      <c r="DW207" s="21"/>
      <c r="DY207" s="64"/>
      <c r="DZ207" s="64"/>
      <c r="EA207" s="64"/>
      <c r="EC207" s="19"/>
      <c r="ED207" s="20"/>
      <c r="EE207" s="21"/>
      <c r="EG207" s="64"/>
      <c r="EH207" s="64"/>
      <c r="EI207" s="64"/>
      <c r="EK207" s="19"/>
      <c r="EL207" s="20"/>
      <c r="EM207" s="21"/>
      <c r="EO207" s="64"/>
      <c r="EP207" s="64"/>
      <c r="EQ207" s="64"/>
    </row>
    <row r="208" spans="2:147" ht="15" thickTop="1" thickBot="1" x14ac:dyDescent="0.3">
      <c r="B208" s="90"/>
      <c r="C208" s="14">
        <v>44032</v>
      </c>
      <c r="E208" s="19"/>
      <c r="F208" s="20">
        <v>1</v>
      </c>
      <c r="G208" s="21"/>
      <c r="I208" s="64">
        <f t="shared" si="30"/>
        <v>1</v>
      </c>
      <c r="J208" s="64">
        <f>SUM($I$6:I208)</f>
        <v>7</v>
      </c>
      <c r="K208" s="64">
        <f>$J$4-$J$6:J208</f>
        <v>112.25</v>
      </c>
      <c r="M208" s="19"/>
      <c r="N208" s="20">
        <v>1</v>
      </c>
      <c r="O208" s="21"/>
      <c r="Q208" s="64">
        <f t="shared" si="31"/>
        <v>1</v>
      </c>
      <c r="R208" s="64">
        <f>SUM($Q$6:Q208)</f>
        <v>4.75</v>
      </c>
      <c r="S208" s="64">
        <f>$R$4-$R$6:R208</f>
        <v>85.75</v>
      </c>
      <c r="U208" s="19"/>
      <c r="V208" s="20">
        <v>1</v>
      </c>
      <c r="W208" s="21"/>
      <c r="Y208" s="64">
        <f t="shared" si="32"/>
        <v>1</v>
      </c>
      <c r="Z208" s="64">
        <f>SUM(Y$7:$Y207)</f>
        <v>9.75</v>
      </c>
      <c r="AA208" s="64">
        <f>$Z$4-$Z$6:Z208</f>
        <v>55.5</v>
      </c>
      <c r="AC208" s="19"/>
      <c r="AD208" s="20">
        <v>1</v>
      </c>
      <c r="AE208" s="21"/>
      <c r="AG208" s="64">
        <f t="shared" si="33"/>
        <v>1</v>
      </c>
      <c r="AH208" s="64">
        <f>SUM($AG$6:AG208)</f>
        <v>4.25</v>
      </c>
      <c r="AI208" s="64">
        <f>$AH$4-$AH$6:AH208</f>
        <v>43</v>
      </c>
      <c r="AK208" s="19"/>
      <c r="AL208" s="20">
        <v>1</v>
      </c>
      <c r="AM208" s="21"/>
      <c r="AO208" s="64">
        <f t="shared" si="34"/>
        <v>1</v>
      </c>
      <c r="AP208" s="64">
        <f>SUM($AO$6:AO208)</f>
        <v>6</v>
      </c>
      <c r="AQ208" s="64">
        <f>$AP$4-$AP$6:AP208</f>
        <v>38.75</v>
      </c>
      <c r="AS208" s="19"/>
      <c r="AT208" s="20">
        <v>1</v>
      </c>
      <c r="AU208" s="21"/>
      <c r="AW208" s="64">
        <f t="shared" si="35"/>
        <v>1</v>
      </c>
      <c r="AX208" s="64">
        <f>SUM($AW$6:AW208)</f>
        <v>9</v>
      </c>
      <c r="AY208" s="64">
        <f>$AX$4-$AX$6:AX208</f>
        <v>48.5</v>
      </c>
      <c r="BA208" s="19"/>
      <c r="BB208" s="20">
        <v>1</v>
      </c>
      <c r="BC208" s="21"/>
      <c r="BE208" s="64">
        <f t="shared" si="36"/>
        <v>1</v>
      </c>
      <c r="BF208" s="64">
        <f>SUM($BE$6:BE208)</f>
        <v>2.25</v>
      </c>
      <c r="BG208" s="64">
        <f>$BF$4-$BF$6:BF208</f>
        <v>28.5</v>
      </c>
      <c r="BI208" s="19"/>
      <c r="BJ208" s="20">
        <v>1</v>
      </c>
      <c r="BK208" s="21"/>
      <c r="BM208" s="64">
        <f t="shared" si="37"/>
        <v>1</v>
      </c>
      <c r="BN208" s="64">
        <f>SUM($BM$6:BM208)</f>
        <v>6.25</v>
      </c>
      <c r="BO208" s="64">
        <f>$BN$4-$BN$6:BN208</f>
        <v>19.25</v>
      </c>
      <c r="BQ208" s="19"/>
      <c r="BR208" s="20">
        <v>1</v>
      </c>
      <c r="BS208" s="21"/>
      <c r="BU208" s="64">
        <f t="shared" si="38"/>
        <v>1</v>
      </c>
      <c r="BV208" s="64">
        <f>SUM($BU$6:BU208)</f>
        <v>4.75</v>
      </c>
      <c r="BW208" s="64">
        <f>$BV$4-$BV$6:BV208</f>
        <v>18</v>
      </c>
      <c r="BY208" s="19"/>
      <c r="BZ208" s="20">
        <v>1</v>
      </c>
      <c r="CA208" s="21"/>
      <c r="CC208" s="64">
        <f t="shared" si="39"/>
        <v>1</v>
      </c>
      <c r="CD208" s="64">
        <f>SUM($CC$6:CC208)</f>
        <v>2</v>
      </c>
      <c r="CE208" s="64">
        <f>$CD$4-$CD$6:CD208</f>
        <v>12</v>
      </c>
      <c r="CG208" s="19"/>
      <c r="CH208" s="20"/>
      <c r="CI208" s="21"/>
      <c r="CK208" s="64"/>
      <c r="CL208" s="64"/>
      <c r="CM208" s="64"/>
      <c r="CO208" s="19"/>
      <c r="CP208" s="20"/>
      <c r="CQ208" s="21"/>
      <c r="CS208" s="64"/>
      <c r="CT208" s="64"/>
      <c r="CU208" s="64"/>
      <c r="CW208" s="19"/>
      <c r="CX208" s="20"/>
      <c r="CY208" s="21"/>
      <c r="DA208" s="64"/>
      <c r="DB208" s="64"/>
      <c r="DC208" s="64"/>
      <c r="DE208" s="19"/>
      <c r="DF208" s="20"/>
      <c r="DG208" s="21"/>
      <c r="DI208" s="64"/>
      <c r="DJ208" s="64"/>
      <c r="DK208" s="64"/>
      <c r="DM208" s="19"/>
      <c r="DN208" s="20"/>
      <c r="DO208" s="21"/>
      <c r="DQ208" s="64"/>
      <c r="DR208" s="64"/>
      <c r="DS208" s="64"/>
      <c r="DU208" s="19"/>
      <c r="DV208" s="20"/>
      <c r="DW208" s="21"/>
      <c r="DY208" s="64"/>
      <c r="DZ208" s="64"/>
      <c r="EA208" s="64"/>
      <c r="EC208" s="19"/>
      <c r="ED208" s="20"/>
      <c r="EE208" s="21"/>
      <c r="EG208" s="64"/>
      <c r="EH208" s="64"/>
      <c r="EI208" s="64"/>
      <c r="EK208" s="19"/>
      <c r="EL208" s="20"/>
      <c r="EM208" s="21"/>
      <c r="EO208" s="64"/>
      <c r="EP208" s="64"/>
      <c r="EQ208" s="64"/>
    </row>
    <row r="209" spans="2:147" ht="15" thickTop="1" thickBot="1" x14ac:dyDescent="0.3">
      <c r="B209" s="90"/>
      <c r="C209" s="14">
        <v>44033</v>
      </c>
      <c r="E209" s="19"/>
      <c r="F209" s="20">
        <v>1</v>
      </c>
      <c r="G209" s="21"/>
      <c r="I209" s="64">
        <f t="shared" si="30"/>
        <v>1</v>
      </c>
      <c r="J209" s="64">
        <f>SUM($I$6:I209)</f>
        <v>8</v>
      </c>
      <c r="K209" s="64">
        <f>$J$4-$J$6:J209</f>
        <v>111.25</v>
      </c>
      <c r="M209" s="19"/>
      <c r="N209" s="20">
        <v>1</v>
      </c>
      <c r="O209" s="21"/>
      <c r="Q209" s="64">
        <f t="shared" si="31"/>
        <v>1</v>
      </c>
      <c r="R209" s="64">
        <f>SUM($Q$6:Q209)</f>
        <v>5.75</v>
      </c>
      <c r="S209" s="64">
        <f>$R$4-$R$6:R209</f>
        <v>84.75</v>
      </c>
      <c r="U209" s="19"/>
      <c r="V209" s="20">
        <v>1</v>
      </c>
      <c r="W209" s="21"/>
      <c r="Y209" s="64">
        <f t="shared" si="32"/>
        <v>1</v>
      </c>
      <c r="Z209" s="64">
        <f>SUM(Y$7:$Y208)</f>
        <v>10.75</v>
      </c>
      <c r="AA209" s="64">
        <f>$Z$4-$Z$6:Z209</f>
        <v>54.5</v>
      </c>
      <c r="AC209" s="19"/>
      <c r="AD209" s="20">
        <v>1</v>
      </c>
      <c r="AE209" s="21"/>
      <c r="AG209" s="64">
        <f t="shared" si="33"/>
        <v>1</v>
      </c>
      <c r="AH209" s="64">
        <f>SUM($AG$6:AG209)</f>
        <v>5.25</v>
      </c>
      <c r="AI209" s="64">
        <f>$AH$4-$AH$6:AH209</f>
        <v>42</v>
      </c>
      <c r="AK209" s="19"/>
      <c r="AL209" s="20">
        <v>1</v>
      </c>
      <c r="AM209" s="21"/>
      <c r="AO209" s="64">
        <f t="shared" si="34"/>
        <v>1</v>
      </c>
      <c r="AP209" s="64">
        <f>SUM($AO$6:AO209)</f>
        <v>7</v>
      </c>
      <c r="AQ209" s="64">
        <f>$AP$4-$AP$6:AP209</f>
        <v>37.75</v>
      </c>
      <c r="AS209" s="19"/>
      <c r="AT209" s="20">
        <v>1</v>
      </c>
      <c r="AU209" s="21"/>
      <c r="AW209" s="64">
        <f t="shared" si="35"/>
        <v>1</v>
      </c>
      <c r="AX209" s="64">
        <f>SUM($AW$6:AW209)</f>
        <v>10</v>
      </c>
      <c r="AY209" s="64">
        <f>$AX$4-$AX$6:AX209</f>
        <v>47.5</v>
      </c>
      <c r="BA209" s="19"/>
      <c r="BB209" s="20">
        <v>1</v>
      </c>
      <c r="BC209" s="21"/>
      <c r="BE209" s="64">
        <f t="shared" si="36"/>
        <v>1</v>
      </c>
      <c r="BF209" s="64">
        <f>SUM($BE$6:BE209)</f>
        <v>3.25</v>
      </c>
      <c r="BG209" s="64">
        <f>$BF$4-$BF$6:BF209</f>
        <v>27.5</v>
      </c>
      <c r="BI209" s="19"/>
      <c r="BJ209" s="20">
        <v>1</v>
      </c>
      <c r="BK209" s="21"/>
      <c r="BM209" s="64">
        <f t="shared" si="37"/>
        <v>1</v>
      </c>
      <c r="BN209" s="64">
        <f>SUM($BM$6:BM209)</f>
        <v>7.25</v>
      </c>
      <c r="BO209" s="64">
        <f>$BN$4-$BN$6:BN209</f>
        <v>18.25</v>
      </c>
      <c r="BQ209" s="19"/>
      <c r="BR209" s="20">
        <v>1</v>
      </c>
      <c r="BS209" s="21"/>
      <c r="BU209" s="64">
        <f t="shared" si="38"/>
        <v>1</v>
      </c>
      <c r="BV209" s="64">
        <f>SUM($BU$6:BU209)</f>
        <v>5.75</v>
      </c>
      <c r="BW209" s="64">
        <f>$BV$4-$BV$6:BV209</f>
        <v>17</v>
      </c>
      <c r="BY209" s="19"/>
      <c r="BZ209" s="20">
        <v>1</v>
      </c>
      <c r="CA209" s="21"/>
      <c r="CC209" s="64">
        <f t="shared" si="39"/>
        <v>1</v>
      </c>
      <c r="CD209" s="64">
        <f>SUM($CC$6:CC209)</f>
        <v>3</v>
      </c>
      <c r="CE209" s="64">
        <f>$CD$4-$CD$6:CD209</f>
        <v>11</v>
      </c>
      <c r="CG209" s="19"/>
      <c r="CH209" s="20"/>
      <c r="CI209" s="21"/>
      <c r="CK209" s="64"/>
      <c r="CL209" s="64"/>
      <c r="CM209" s="64"/>
      <c r="CO209" s="19"/>
      <c r="CP209" s="20"/>
      <c r="CQ209" s="21"/>
      <c r="CS209" s="64"/>
      <c r="CT209" s="64"/>
      <c r="CU209" s="64"/>
      <c r="CW209" s="19"/>
      <c r="CX209" s="20"/>
      <c r="CY209" s="21"/>
      <c r="DA209" s="64"/>
      <c r="DB209" s="64"/>
      <c r="DC209" s="64"/>
      <c r="DE209" s="19"/>
      <c r="DF209" s="20"/>
      <c r="DG209" s="21"/>
      <c r="DI209" s="64"/>
      <c r="DJ209" s="64"/>
      <c r="DK209" s="64"/>
      <c r="DM209" s="19"/>
      <c r="DN209" s="20"/>
      <c r="DO209" s="21"/>
      <c r="DQ209" s="64"/>
      <c r="DR209" s="64"/>
      <c r="DS209" s="64"/>
      <c r="DU209" s="19"/>
      <c r="DV209" s="20"/>
      <c r="DW209" s="21"/>
      <c r="DY209" s="64"/>
      <c r="DZ209" s="64"/>
      <c r="EA209" s="64"/>
      <c r="EC209" s="19"/>
      <c r="ED209" s="20"/>
      <c r="EE209" s="21"/>
      <c r="EG209" s="64"/>
      <c r="EH209" s="64"/>
      <c r="EI209" s="64"/>
      <c r="EK209" s="19"/>
      <c r="EL209" s="20"/>
      <c r="EM209" s="21"/>
      <c r="EO209" s="64"/>
      <c r="EP209" s="64"/>
      <c r="EQ209" s="64"/>
    </row>
    <row r="210" spans="2:147" ht="15" thickTop="1" thickBot="1" x14ac:dyDescent="0.3">
      <c r="B210" s="90"/>
      <c r="C210" s="14">
        <v>44034</v>
      </c>
      <c r="E210" s="19"/>
      <c r="F210" s="20">
        <v>1</v>
      </c>
      <c r="G210" s="21"/>
      <c r="I210" s="64">
        <f t="shared" si="30"/>
        <v>1</v>
      </c>
      <c r="J210" s="64">
        <f>SUM($I$6:I210)</f>
        <v>9</v>
      </c>
      <c r="K210" s="64">
        <f>$J$4-$J$6:J210</f>
        <v>110.25</v>
      </c>
      <c r="M210" s="19"/>
      <c r="N210" s="20">
        <v>1</v>
      </c>
      <c r="O210" s="21"/>
      <c r="Q210" s="64">
        <f t="shared" si="31"/>
        <v>1</v>
      </c>
      <c r="R210" s="64">
        <f>SUM($Q$6:Q210)</f>
        <v>6.75</v>
      </c>
      <c r="S210" s="64">
        <f>$R$4-$R$6:R210</f>
        <v>83.75</v>
      </c>
      <c r="U210" s="19"/>
      <c r="V210" s="20">
        <v>1</v>
      </c>
      <c r="W210" s="21"/>
      <c r="Y210" s="64">
        <f t="shared" si="32"/>
        <v>1</v>
      </c>
      <c r="Z210" s="64">
        <f>SUM(Y$7:$Y209)</f>
        <v>11.75</v>
      </c>
      <c r="AA210" s="64">
        <f>$Z$4-$Z$6:Z210</f>
        <v>53.5</v>
      </c>
      <c r="AC210" s="19"/>
      <c r="AD210" s="20">
        <v>1</v>
      </c>
      <c r="AE210" s="21"/>
      <c r="AG210" s="64">
        <f t="shared" si="33"/>
        <v>1</v>
      </c>
      <c r="AH210" s="64">
        <f>SUM($AG$6:AG210)</f>
        <v>6.25</v>
      </c>
      <c r="AI210" s="64">
        <f>$AH$4-$AH$6:AH210</f>
        <v>41</v>
      </c>
      <c r="AK210" s="19"/>
      <c r="AL210" s="20">
        <v>1</v>
      </c>
      <c r="AM210" s="21"/>
      <c r="AO210" s="64">
        <f t="shared" si="34"/>
        <v>1</v>
      </c>
      <c r="AP210" s="64">
        <f>SUM($AO$6:AO210)</f>
        <v>8</v>
      </c>
      <c r="AQ210" s="64">
        <f>$AP$4-$AP$6:AP210</f>
        <v>36.75</v>
      </c>
      <c r="AS210" s="19"/>
      <c r="AT210" s="20">
        <v>1</v>
      </c>
      <c r="AU210" s="21"/>
      <c r="AW210" s="64">
        <f t="shared" si="35"/>
        <v>1</v>
      </c>
      <c r="AX210" s="64">
        <f>SUM($AW$6:AW210)</f>
        <v>11</v>
      </c>
      <c r="AY210" s="64">
        <f>$AX$4-$AX$6:AX210</f>
        <v>46.5</v>
      </c>
      <c r="BA210" s="19"/>
      <c r="BB210" s="20">
        <v>1</v>
      </c>
      <c r="BC210" s="21"/>
      <c r="BE210" s="64">
        <f t="shared" si="36"/>
        <v>1</v>
      </c>
      <c r="BF210" s="64">
        <f>SUM($BE$6:BE210)</f>
        <v>4.25</v>
      </c>
      <c r="BG210" s="64">
        <f>$BF$4-$BF$6:BF210</f>
        <v>26.5</v>
      </c>
      <c r="BI210" s="19"/>
      <c r="BJ210" s="20">
        <v>1</v>
      </c>
      <c r="BK210" s="21"/>
      <c r="BM210" s="64">
        <f t="shared" si="37"/>
        <v>1</v>
      </c>
      <c r="BN210" s="64">
        <f>SUM($BM$6:BM210)</f>
        <v>8.25</v>
      </c>
      <c r="BO210" s="64">
        <f>$BN$4-$BN$6:BN210</f>
        <v>17.25</v>
      </c>
      <c r="BQ210" s="19"/>
      <c r="BR210" s="20">
        <v>1</v>
      </c>
      <c r="BS210" s="21"/>
      <c r="BU210" s="64">
        <f t="shared" si="38"/>
        <v>1</v>
      </c>
      <c r="BV210" s="64">
        <f>SUM($BU$6:BU210)</f>
        <v>6.75</v>
      </c>
      <c r="BW210" s="64">
        <f>$BV$4-$BV$6:BV210</f>
        <v>16</v>
      </c>
      <c r="BY210" s="19"/>
      <c r="BZ210" s="20">
        <v>1</v>
      </c>
      <c r="CA210" s="21"/>
      <c r="CC210" s="64">
        <f t="shared" si="39"/>
        <v>1</v>
      </c>
      <c r="CD210" s="64">
        <f>SUM($CC$6:CC210)</f>
        <v>4</v>
      </c>
      <c r="CE210" s="64">
        <f>$CD$4-$CD$6:CD210</f>
        <v>10</v>
      </c>
      <c r="CG210" s="19"/>
      <c r="CH210" s="20"/>
      <c r="CI210" s="21"/>
      <c r="CK210" s="64"/>
      <c r="CL210" s="64"/>
      <c r="CM210" s="64"/>
      <c r="CO210" s="19"/>
      <c r="CP210" s="20"/>
      <c r="CQ210" s="21"/>
      <c r="CS210" s="64"/>
      <c r="CT210" s="64"/>
      <c r="CU210" s="64"/>
      <c r="CW210" s="19"/>
      <c r="CX210" s="20"/>
      <c r="CY210" s="21"/>
      <c r="DA210" s="64"/>
      <c r="DB210" s="64"/>
      <c r="DC210" s="64"/>
      <c r="DE210" s="19"/>
      <c r="DF210" s="20"/>
      <c r="DG210" s="21"/>
      <c r="DI210" s="64"/>
      <c r="DJ210" s="64"/>
      <c r="DK210" s="64"/>
      <c r="DM210" s="19"/>
      <c r="DN210" s="20"/>
      <c r="DO210" s="21"/>
      <c r="DQ210" s="64"/>
      <c r="DR210" s="64"/>
      <c r="DS210" s="64"/>
      <c r="DU210" s="19"/>
      <c r="DV210" s="20"/>
      <c r="DW210" s="21"/>
      <c r="DY210" s="64"/>
      <c r="DZ210" s="64"/>
      <c r="EA210" s="64"/>
      <c r="EC210" s="19"/>
      <c r="ED210" s="20"/>
      <c r="EE210" s="21"/>
      <c r="EG210" s="64"/>
      <c r="EH210" s="64"/>
      <c r="EI210" s="64"/>
      <c r="EK210" s="19"/>
      <c r="EL210" s="20"/>
      <c r="EM210" s="21"/>
      <c r="EO210" s="64"/>
      <c r="EP210" s="64"/>
      <c r="EQ210" s="64"/>
    </row>
    <row r="211" spans="2:147" ht="15" thickTop="1" thickBot="1" x14ac:dyDescent="0.3">
      <c r="B211" s="90"/>
      <c r="C211" s="14">
        <v>44035</v>
      </c>
      <c r="E211" s="19"/>
      <c r="F211" s="20"/>
      <c r="G211" s="21"/>
      <c r="I211" s="64">
        <f t="shared" si="30"/>
        <v>0</v>
      </c>
      <c r="J211" s="64">
        <f>SUM($I$6:I211)</f>
        <v>9</v>
      </c>
      <c r="K211" s="64">
        <f>$J$4-$J$6:J211</f>
        <v>110.25</v>
      </c>
      <c r="M211" s="19"/>
      <c r="N211" s="20"/>
      <c r="O211" s="21"/>
      <c r="Q211" s="64">
        <f t="shared" si="31"/>
        <v>0</v>
      </c>
      <c r="R211" s="64">
        <f>SUM($Q$6:Q211)</f>
        <v>6.75</v>
      </c>
      <c r="S211" s="64">
        <f>$R$4-$R$6:R211</f>
        <v>83.75</v>
      </c>
      <c r="U211" s="19"/>
      <c r="V211" s="20"/>
      <c r="W211" s="21"/>
      <c r="Y211" s="64">
        <f t="shared" si="32"/>
        <v>0</v>
      </c>
      <c r="Z211" s="64">
        <f>SUM(Y$7:$Y210)</f>
        <v>12.75</v>
      </c>
      <c r="AA211" s="64">
        <f>$Z$4-$Z$6:Z211</f>
        <v>52.5</v>
      </c>
      <c r="AC211" s="19"/>
      <c r="AD211" s="20"/>
      <c r="AE211" s="21"/>
      <c r="AG211" s="64">
        <f t="shared" si="33"/>
        <v>0</v>
      </c>
      <c r="AH211" s="64">
        <f>SUM($AG$6:AG211)</f>
        <v>6.25</v>
      </c>
      <c r="AI211" s="64">
        <f>$AH$4-$AH$6:AH211</f>
        <v>41</v>
      </c>
      <c r="AK211" s="19"/>
      <c r="AL211" s="20"/>
      <c r="AM211" s="21"/>
      <c r="AO211" s="64">
        <f t="shared" si="34"/>
        <v>0</v>
      </c>
      <c r="AP211" s="64">
        <f>SUM($AO$6:AO211)</f>
        <v>8</v>
      </c>
      <c r="AQ211" s="64">
        <f>$AP$4-$AP$6:AP211</f>
        <v>36.75</v>
      </c>
      <c r="AS211" s="19"/>
      <c r="AT211" s="20"/>
      <c r="AU211" s="21"/>
      <c r="AW211" s="64">
        <f t="shared" si="35"/>
        <v>0</v>
      </c>
      <c r="AX211" s="64">
        <f>SUM($AW$6:AW211)</f>
        <v>11</v>
      </c>
      <c r="AY211" s="64">
        <f>$AX$4-$AX$6:AX211</f>
        <v>46.5</v>
      </c>
      <c r="BA211" s="19"/>
      <c r="BB211" s="20"/>
      <c r="BC211" s="21"/>
      <c r="BE211" s="64">
        <f t="shared" si="36"/>
        <v>0</v>
      </c>
      <c r="BF211" s="64">
        <f>SUM($BE$6:BE211)</f>
        <v>4.25</v>
      </c>
      <c r="BG211" s="64">
        <f>$BF$4-$BF$6:BF211</f>
        <v>26.5</v>
      </c>
      <c r="BI211" s="19"/>
      <c r="BJ211" s="20"/>
      <c r="BK211" s="21"/>
      <c r="BM211" s="64">
        <f t="shared" si="37"/>
        <v>0</v>
      </c>
      <c r="BN211" s="64">
        <f>SUM($BM$6:BM211)</f>
        <v>8.25</v>
      </c>
      <c r="BO211" s="64">
        <f>$BN$4-$BN$6:BN211</f>
        <v>17.25</v>
      </c>
      <c r="BQ211" s="19"/>
      <c r="BR211" s="20"/>
      <c r="BS211" s="21"/>
      <c r="BU211" s="64">
        <f t="shared" si="38"/>
        <v>0</v>
      </c>
      <c r="BV211" s="64">
        <f>SUM($BU$6:BU211)</f>
        <v>6.75</v>
      </c>
      <c r="BW211" s="64">
        <f>$BV$4-$BV$6:BV211</f>
        <v>16</v>
      </c>
      <c r="BY211" s="19"/>
      <c r="BZ211" s="20"/>
      <c r="CA211" s="21"/>
      <c r="CC211" s="64">
        <f t="shared" si="39"/>
        <v>0</v>
      </c>
      <c r="CD211" s="64">
        <f>SUM($CC$6:CC211)</f>
        <v>4</v>
      </c>
      <c r="CE211" s="64">
        <f>$CD$4-$CD$6:CD211</f>
        <v>10</v>
      </c>
      <c r="CG211" s="19"/>
      <c r="CH211" s="20"/>
      <c r="CI211" s="21"/>
      <c r="CK211" s="64"/>
      <c r="CL211" s="64"/>
      <c r="CM211" s="64"/>
      <c r="CO211" s="19"/>
      <c r="CP211" s="20"/>
      <c r="CQ211" s="21"/>
      <c r="CS211" s="64"/>
      <c r="CT211" s="64"/>
      <c r="CU211" s="64"/>
      <c r="CW211" s="19"/>
      <c r="CX211" s="20"/>
      <c r="CY211" s="21"/>
      <c r="DA211" s="64"/>
      <c r="DB211" s="64"/>
      <c r="DC211" s="64"/>
      <c r="DE211" s="19"/>
      <c r="DF211" s="20"/>
      <c r="DG211" s="21"/>
      <c r="DI211" s="64"/>
      <c r="DJ211" s="64"/>
      <c r="DK211" s="64"/>
      <c r="DM211" s="19"/>
      <c r="DN211" s="20"/>
      <c r="DO211" s="21"/>
      <c r="DQ211" s="64"/>
      <c r="DR211" s="64"/>
      <c r="DS211" s="64"/>
      <c r="DU211" s="19"/>
      <c r="DV211" s="20"/>
      <c r="DW211" s="21"/>
      <c r="DY211" s="64"/>
      <c r="DZ211" s="64"/>
      <c r="EA211" s="64"/>
      <c r="EC211" s="19"/>
      <c r="ED211" s="20"/>
      <c r="EE211" s="21"/>
      <c r="EG211" s="64"/>
      <c r="EH211" s="64"/>
      <c r="EI211" s="64"/>
      <c r="EK211" s="19"/>
      <c r="EL211" s="20"/>
      <c r="EM211" s="21"/>
      <c r="EO211" s="64"/>
      <c r="EP211" s="64"/>
      <c r="EQ211" s="64"/>
    </row>
    <row r="212" spans="2:147" ht="15" thickTop="1" thickBot="1" x14ac:dyDescent="0.3">
      <c r="B212" s="90"/>
      <c r="C212" s="14">
        <v>44036</v>
      </c>
      <c r="E212" s="19"/>
      <c r="F212" s="20"/>
      <c r="G212" s="21"/>
      <c r="I212" s="64">
        <f t="shared" si="30"/>
        <v>0</v>
      </c>
      <c r="J212" s="64">
        <f>SUM($I$6:I212)</f>
        <v>9</v>
      </c>
      <c r="K212" s="64">
        <f>$J$4-$J$6:J212</f>
        <v>110.25</v>
      </c>
      <c r="M212" s="19"/>
      <c r="N212" s="20"/>
      <c r="O212" s="21"/>
      <c r="Q212" s="64">
        <f t="shared" si="31"/>
        <v>0</v>
      </c>
      <c r="R212" s="64">
        <f>SUM($Q$6:Q212)</f>
        <v>6.75</v>
      </c>
      <c r="S212" s="64">
        <f>$R$4-$R$6:R212</f>
        <v>83.75</v>
      </c>
      <c r="U212" s="19"/>
      <c r="V212" s="20"/>
      <c r="W212" s="21"/>
      <c r="Y212" s="64">
        <f t="shared" si="32"/>
        <v>0</v>
      </c>
      <c r="Z212" s="64">
        <f>SUM(Y$7:$Y211)</f>
        <v>12.75</v>
      </c>
      <c r="AA212" s="64">
        <f>$Z$4-$Z$6:Z212</f>
        <v>52.5</v>
      </c>
      <c r="AC212" s="19"/>
      <c r="AD212" s="20"/>
      <c r="AE212" s="21"/>
      <c r="AG212" s="64">
        <f t="shared" si="33"/>
        <v>0</v>
      </c>
      <c r="AH212" s="64">
        <f>SUM($AG$6:AG212)</f>
        <v>6.25</v>
      </c>
      <c r="AI212" s="64">
        <f>$AH$4-$AH$6:AH212</f>
        <v>41</v>
      </c>
      <c r="AK212" s="19"/>
      <c r="AL212" s="20"/>
      <c r="AM212" s="21"/>
      <c r="AO212" s="64">
        <f t="shared" si="34"/>
        <v>0</v>
      </c>
      <c r="AP212" s="64">
        <f>SUM($AO$6:AO212)</f>
        <v>8</v>
      </c>
      <c r="AQ212" s="64">
        <f>$AP$4-$AP$6:AP212</f>
        <v>36.75</v>
      </c>
      <c r="AS212" s="19"/>
      <c r="AT212" s="20"/>
      <c r="AU212" s="21"/>
      <c r="AW212" s="64">
        <f t="shared" si="35"/>
        <v>0</v>
      </c>
      <c r="AX212" s="64">
        <f>SUM($AW$6:AW212)</f>
        <v>11</v>
      </c>
      <c r="AY212" s="64">
        <f>$AX$4-$AX$6:AX212</f>
        <v>46.5</v>
      </c>
      <c r="BA212" s="19"/>
      <c r="BB212" s="20"/>
      <c r="BC212" s="21"/>
      <c r="BE212" s="64">
        <f t="shared" si="36"/>
        <v>0</v>
      </c>
      <c r="BF212" s="64">
        <f>SUM($BE$6:BE212)</f>
        <v>4.25</v>
      </c>
      <c r="BG212" s="64">
        <f>$BF$4-$BF$6:BF212</f>
        <v>26.5</v>
      </c>
      <c r="BI212" s="19"/>
      <c r="BJ212" s="20"/>
      <c r="BK212" s="21"/>
      <c r="BM212" s="64">
        <f t="shared" si="37"/>
        <v>0</v>
      </c>
      <c r="BN212" s="64">
        <f>SUM($BM$6:BM212)</f>
        <v>8.25</v>
      </c>
      <c r="BO212" s="64">
        <f>$BN$4-$BN$6:BN212</f>
        <v>17.25</v>
      </c>
      <c r="BQ212" s="19"/>
      <c r="BR212" s="20"/>
      <c r="BS212" s="21"/>
      <c r="BU212" s="64">
        <f t="shared" si="38"/>
        <v>0</v>
      </c>
      <c r="BV212" s="64">
        <f>SUM($BU$6:BU212)</f>
        <v>6.75</v>
      </c>
      <c r="BW212" s="64">
        <f>$BV$4-$BV$6:BV212</f>
        <v>16</v>
      </c>
      <c r="BY212" s="19"/>
      <c r="BZ212" s="20"/>
      <c r="CA212" s="21"/>
      <c r="CC212" s="64">
        <f t="shared" si="39"/>
        <v>0</v>
      </c>
      <c r="CD212" s="64">
        <f>SUM($CC$6:CC212)</f>
        <v>4</v>
      </c>
      <c r="CE212" s="64">
        <f>$CD$4-$CD$6:CD212</f>
        <v>10</v>
      </c>
      <c r="CG212" s="19"/>
      <c r="CH212" s="20"/>
      <c r="CI212" s="21"/>
      <c r="CK212" s="64"/>
      <c r="CL212" s="64"/>
      <c r="CM212" s="64"/>
      <c r="CO212" s="19"/>
      <c r="CP212" s="20"/>
      <c r="CQ212" s="21"/>
      <c r="CS212" s="64"/>
      <c r="CT212" s="64"/>
      <c r="CU212" s="64"/>
      <c r="CW212" s="19"/>
      <c r="CX212" s="20"/>
      <c r="CY212" s="21"/>
      <c r="DA212" s="64"/>
      <c r="DB212" s="64"/>
      <c r="DC212" s="64"/>
      <c r="DE212" s="19"/>
      <c r="DF212" s="20"/>
      <c r="DG212" s="21"/>
      <c r="DI212" s="64"/>
      <c r="DJ212" s="64"/>
      <c r="DK212" s="64"/>
      <c r="DM212" s="19"/>
      <c r="DN212" s="20"/>
      <c r="DO212" s="21"/>
      <c r="DQ212" s="64"/>
      <c r="DR212" s="64"/>
      <c r="DS212" s="64"/>
      <c r="DU212" s="19"/>
      <c r="DV212" s="20"/>
      <c r="DW212" s="21"/>
      <c r="DY212" s="64"/>
      <c r="DZ212" s="64"/>
      <c r="EA212" s="64"/>
      <c r="EC212" s="19"/>
      <c r="ED212" s="20"/>
      <c r="EE212" s="21"/>
      <c r="EG212" s="64"/>
      <c r="EH212" s="64"/>
      <c r="EI212" s="64"/>
      <c r="EK212" s="19"/>
      <c r="EL212" s="20"/>
      <c r="EM212" s="21"/>
      <c r="EO212" s="64"/>
      <c r="EP212" s="64"/>
      <c r="EQ212" s="64"/>
    </row>
    <row r="213" spans="2:147" ht="15" thickTop="1" thickBot="1" x14ac:dyDescent="0.3">
      <c r="B213" s="90"/>
      <c r="C213" s="14">
        <v>44037</v>
      </c>
      <c r="E213" s="19"/>
      <c r="F213" s="20"/>
      <c r="G213" s="21"/>
      <c r="I213" s="64">
        <f t="shared" si="30"/>
        <v>0</v>
      </c>
      <c r="J213" s="64">
        <f>SUM($I$6:I213)</f>
        <v>9</v>
      </c>
      <c r="K213" s="64">
        <f>$J$4-$J$6:J213</f>
        <v>110.25</v>
      </c>
      <c r="M213" s="19"/>
      <c r="N213" s="20"/>
      <c r="O213" s="21"/>
      <c r="Q213" s="64">
        <f t="shared" si="31"/>
        <v>0</v>
      </c>
      <c r="R213" s="64">
        <f>SUM($Q$6:Q213)</f>
        <v>6.75</v>
      </c>
      <c r="S213" s="64">
        <f>$R$4-$R$6:R213</f>
        <v>83.75</v>
      </c>
      <c r="U213" s="19"/>
      <c r="V213" s="20"/>
      <c r="W213" s="21"/>
      <c r="Y213" s="64">
        <f t="shared" si="32"/>
        <v>0</v>
      </c>
      <c r="Z213" s="64">
        <f>SUM(Y$7:$Y212)</f>
        <v>12.75</v>
      </c>
      <c r="AA213" s="64">
        <f>$Z$4-$Z$6:Z213</f>
        <v>52.5</v>
      </c>
      <c r="AC213" s="19"/>
      <c r="AD213" s="20"/>
      <c r="AE213" s="21"/>
      <c r="AG213" s="64">
        <f t="shared" si="33"/>
        <v>0</v>
      </c>
      <c r="AH213" s="64">
        <f>SUM($AG$6:AG213)</f>
        <v>6.25</v>
      </c>
      <c r="AI213" s="64">
        <f>$AH$4-$AH$6:AH213</f>
        <v>41</v>
      </c>
      <c r="AK213" s="19"/>
      <c r="AL213" s="20"/>
      <c r="AM213" s="21"/>
      <c r="AO213" s="64">
        <f t="shared" si="34"/>
        <v>0</v>
      </c>
      <c r="AP213" s="64">
        <f>SUM($AO$6:AO213)</f>
        <v>8</v>
      </c>
      <c r="AQ213" s="64">
        <f>$AP$4-$AP$6:AP213</f>
        <v>36.75</v>
      </c>
      <c r="AS213" s="19"/>
      <c r="AT213" s="20"/>
      <c r="AU213" s="21"/>
      <c r="AW213" s="64">
        <f t="shared" si="35"/>
        <v>0</v>
      </c>
      <c r="AX213" s="64">
        <f>SUM($AW$6:AW213)</f>
        <v>11</v>
      </c>
      <c r="AY213" s="64">
        <f>$AX$4-$AX$6:AX213</f>
        <v>46.5</v>
      </c>
      <c r="BA213" s="19"/>
      <c r="BB213" s="20"/>
      <c r="BC213" s="21"/>
      <c r="BE213" s="64">
        <f t="shared" si="36"/>
        <v>0</v>
      </c>
      <c r="BF213" s="64">
        <f>SUM($BE$6:BE213)</f>
        <v>4.25</v>
      </c>
      <c r="BG213" s="64">
        <f>$BF$4-$BF$6:BF213</f>
        <v>26.5</v>
      </c>
      <c r="BI213" s="19"/>
      <c r="BJ213" s="20"/>
      <c r="BK213" s="21"/>
      <c r="BM213" s="64">
        <f t="shared" si="37"/>
        <v>0</v>
      </c>
      <c r="BN213" s="64">
        <f>SUM($BM$6:BM213)</f>
        <v>8.25</v>
      </c>
      <c r="BO213" s="64">
        <f>$BN$4-$BN$6:BN213</f>
        <v>17.25</v>
      </c>
      <c r="BQ213" s="19"/>
      <c r="BR213" s="20"/>
      <c r="BS213" s="21"/>
      <c r="BU213" s="64">
        <f t="shared" si="38"/>
        <v>0</v>
      </c>
      <c r="BV213" s="64">
        <f>SUM($BU$6:BU213)</f>
        <v>6.75</v>
      </c>
      <c r="BW213" s="64">
        <f>$BV$4-$BV$6:BV213</f>
        <v>16</v>
      </c>
      <c r="BY213" s="19"/>
      <c r="BZ213" s="20"/>
      <c r="CA213" s="21"/>
      <c r="CC213" s="64">
        <f t="shared" si="39"/>
        <v>0</v>
      </c>
      <c r="CD213" s="64">
        <f>SUM($CC$6:CC213)</f>
        <v>4</v>
      </c>
      <c r="CE213" s="64">
        <f>$CD$4-$CD$6:CD213</f>
        <v>10</v>
      </c>
      <c r="CG213" s="19"/>
      <c r="CH213" s="20"/>
      <c r="CI213" s="21"/>
      <c r="CK213" s="64"/>
      <c r="CL213" s="64"/>
      <c r="CM213" s="64"/>
      <c r="CO213" s="19"/>
      <c r="CP213" s="20"/>
      <c r="CQ213" s="21"/>
      <c r="CS213" s="64"/>
      <c r="CT213" s="64"/>
      <c r="CU213" s="64"/>
      <c r="CW213" s="19"/>
      <c r="CX213" s="20"/>
      <c r="CY213" s="21"/>
      <c r="DA213" s="64"/>
      <c r="DB213" s="64"/>
      <c r="DC213" s="64"/>
      <c r="DE213" s="19"/>
      <c r="DF213" s="20"/>
      <c r="DG213" s="21"/>
      <c r="DI213" s="64"/>
      <c r="DJ213" s="64"/>
      <c r="DK213" s="64"/>
      <c r="DM213" s="19"/>
      <c r="DN213" s="20"/>
      <c r="DO213" s="21"/>
      <c r="DQ213" s="64"/>
      <c r="DR213" s="64"/>
      <c r="DS213" s="64"/>
      <c r="DU213" s="19"/>
      <c r="DV213" s="20"/>
      <c r="DW213" s="21"/>
      <c r="DY213" s="64"/>
      <c r="DZ213" s="64"/>
      <c r="EA213" s="64"/>
      <c r="EC213" s="19"/>
      <c r="ED213" s="20"/>
      <c r="EE213" s="21"/>
      <c r="EG213" s="64"/>
      <c r="EH213" s="64"/>
      <c r="EI213" s="64"/>
      <c r="EK213" s="19"/>
      <c r="EL213" s="20"/>
      <c r="EM213" s="21"/>
      <c r="EO213" s="64"/>
      <c r="EP213" s="64"/>
      <c r="EQ213" s="64"/>
    </row>
    <row r="214" spans="2:147" ht="15" thickTop="1" thickBot="1" x14ac:dyDescent="0.3">
      <c r="B214" s="90"/>
      <c r="C214" s="14">
        <v>44038</v>
      </c>
      <c r="E214" s="19"/>
      <c r="F214" s="20">
        <v>1</v>
      </c>
      <c r="G214" s="21"/>
      <c r="I214" s="64">
        <f t="shared" si="30"/>
        <v>1</v>
      </c>
      <c r="J214" s="64">
        <f>SUM($I$6:I214)</f>
        <v>10</v>
      </c>
      <c r="K214" s="64">
        <f>$J$4-$J$6:J214</f>
        <v>109.25</v>
      </c>
      <c r="M214" s="19"/>
      <c r="N214" s="20">
        <v>1</v>
      </c>
      <c r="O214" s="21"/>
      <c r="Q214" s="64">
        <f t="shared" si="31"/>
        <v>1</v>
      </c>
      <c r="R214" s="64">
        <f>SUM($Q$6:Q214)</f>
        <v>7.75</v>
      </c>
      <c r="S214" s="64">
        <f>$R$4-$R$6:R214</f>
        <v>82.75</v>
      </c>
      <c r="U214" s="19"/>
      <c r="V214" s="20">
        <v>1</v>
      </c>
      <c r="W214" s="21"/>
      <c r="Y214" s="64">
        <f t="shared" si="32"/>
        <v>1</v>
      </c>
      <c r="Z214" s="64">
        <f>SUM(Y$7:$Y213)</f>
        <v>12.75</v>
      </c>
      <c r="AA214" s="64">
        <f>$Z$4-$Z$6:Z214</f>
        <v>52.5</v>
      </c>
      <c r="AC214" s="19"/>
      <c r="AD214" s="20">
        <v>1</v>
      </c>
      <c r="AE214" s="21"/>
      <c r="AG214" s="64">
        <f t="shared" si="33"/>
        <v>1</v>
      </c>
      <c r="AH214" s="64">
        <f>SUM($AG$6:AG214)</f>
        <v>7.25</v>
      </c>
      <c r="AI214" s="64">
        <f>$AH$4-$AH$6:AH214</f>
        <v>40</v>
      </c>
      <c r="AK214" s="19"/>
      <c r="AL214" s="20">
        <v>1</v>
      </c>
      <c r="AM214" s="21"/>
      <c r="AO214" s="64">
        <f t="shared" si="34"/>
        <v>1</v>
      </c>
      <c r="AP214" s="64">
        <f>SUM($AO$6:AO214)</f>
        <v>9</v>
      </c>
      <c r="AQ214" s="64">
        <f>$AP$4-$AP$6:AP214</f>
        <v>35.75</v>
      </c>
      <c r="AS214" s="19"/>
      <c r="AT214" s="20">
        <v>1</v>
      </c>
      <c r="AU214" s="21"/>
      <c r="AW214" s="64">
        <f t="shared" si="35"/>
        <v>1</v>
      </c>
      <c r="AX214" s="64">
        <f>SUM($AW$6:AW214)</f>
        <v>12</v>
      </c>
      <c r="AY214" s="64">
        <f>$AX$4-$AX$6:AX214</f>
        <v>45.5</v>
      </c>
      <c r="BA214" s="19"/>
      <c r="BB214" s="20">
        <v>1</v>
      </c>
      <c r="BC214" s="21"/>
      <c r="BE214" s="64">
        <f t="shared" si="36"/>
        <v>1</v>
      </c>
      <c r="BF214" s="64">
        <f>SUM($BE$6:BE214)</f>
        <v>5.25</v>
      </c>
      <c r="BG214" s="64">
        <f>$BF$4-$BF$6:BF214</f>
        <v>25.5</v>
      </c>
      <c r="BI214" s="19"/>
      <c r="BJ214" s="20">
        <v>1</v>
      </c>
      <c r="BK214" s="21"/>
      <c r="BM214" s="64">
        <f t="shared" si="37"/>
        <v>1</v>
      </c>
      <c r="BN214" s="64">
        <f>SUM($BM$6:BM214)</f>
        <v>9.25</v>
      </c>
      <c r="BO214" s="64">
        <f>$BN$4-$BN$6:BN214</f>
        <v>16.25</v>
      </c>
      <c r="BQ214" s="19"/>
      <c r="BR214" s="20">
        <v>1</v>
      </c>
      <c r="BS214" s="21"/>
      <c r="BU214" s="64">
        <f t="shared" si="38"/>
        <v>1</v>
      </c>
      <c r="BV214" s="64">
        <f>SUM($BU$6:BU214)</f>
        <v>7.75</v>
      </c>
      <c r="BW214" s="64">
        <f>$BV$4-$BV$6:BV214</f>
        <v>15</v>
      </c>
      <c r="BY214" s="19"/>
      <c r="BZ214" s="20">
        <v>1</v>
      </c>
      <c r="CA214" s="21"/>
      <c r="CC214" s="64">
        <f t="shared" si="39"/>
        <v>1</v>
      </c>
      <c r="CD214" s="64">
        <f>SUM($CC$6:CC214)</f>
        <v>5</v>
      </c>
      <c r="CE214" s="64">
        <f>$CD$4-$CD$6:CD214</f>
        <v>9</v>
      </c>
      <c r="CG214" s="19"/>
      <c r="CH214" s="20"/>
      <c r="CI214" s="21"/>
      <c r="CK214" s="64"/>
      <c r="CL214" s="64"/>
      <c r="CM214" s="64"/>
      <c r="CO214" s="19"/>
      <c r="CP214" s="20"/>
      <c r="CQ214" s="21"/>
      <c r="CS214" s="64"/>
      <c r="CT214" s="64"/>
      <c r="CU214" s="64"/>
      <c r="CW214" s="19"/>
      <c r="CX214" s="20"/>
      <c r="CY214" s="21"/>
      <c r="DA214" s="64"/>
      <c r="DB214" s="64"/>
      <c r="DC214" s="64"/>
      <c r="DE214" s="19"/>
      <c r="DF214" s="20"/>
      <c r="DG214" s="21"/>
      <c r="DI214" s="64"/>
      <c r="DJ214" s="64"/>
      <c r="DK214" s="64"/>
      <c r="DM214" s="19"/>
      <c r="DN214" s="20"/>
      <c r="DO214" s="21"/>
      <c r="DQ214" s="64"/>
      <c r="DR214" s="64"/>
      <c r="DS214" s="64"/>
      <c r="DU214" s="19"/>
      <c r="DV214" s="20"/>
      <c r="DW214" s="21"/>
      <c r="DY214" s="64"/>
      <c r="DZ214" s="64"/>
      <c r="EA214" s="64"/>
      <c r="EC214" s="19"/>
      <c r="ED214" s="20"/>
      <c r="EE214" s="21"/>
      <c r="EG214" s="64"/>
      <c r="EH214" s="64"/>
      <c r="EI214" s="64"/>
      <c r="EK214" s="19"/>
      <c r="EL214" s="20"/>
      <c r="EM214" s="21"/>
      <c r="EO214" s="64"/>
      <c r="EP214" s="64"/>
      <c r="EQ214" s="64"/>
    </row>
    <row r="215" spans="2:147" ht="15" thickTop="1" thickBot="1" x14ac:dyDescent="0.3">
      <c r="B215" s="90"/>
      <c r="C215" s="14">
        <v>44039</v>
      </c>
      <c r="E215" s="19"/>
      <c r="F215" s="20">
        <v>1</v>
      </c>
      <c r="G215" s="21"/>
      <c r="I215" s="64">
        <f t="shared" si="30"/>
        <v>1</v>
      </c>
      <c r="J215" s="64">
        <f>SUM($I$6:I215)</f>
        <v>11</v>
      </c>
      <c r="K215" s="64">
        <f>$J$4-$J$6:J215</f>
        <v>108.25</v>
      </c>
      <c r="M215" s="19"/>
      <c r="N215" s="20">
        <v>1</v>
      </c>
      <c r="O215" s="21"/>
      <c r="Q215" s="64">
        <f t="shared" si="31"/>
        <v>1</v>
      </c>
      <c r="R215" s="64">
        <f>SUM($Q$6:Q215)</f>
        <v>8.75</v>
      </c>
      <c r="S215" s="64">
        <f>$R$4-$R$6:R215</f>
        <v>81.75</v>
      </c>
      <c r="U215" s="19"/>
      <c r="V215" s="20">
        <v>1</v>
      </c>
      <c r="W215" s="21"/>
      <c r="Y215" s="64">
        <f t="shared" si="32"/>
        <v>1</v>
      </c>
      <c r="Z215" s="64">
        <f>SUM(Y$7:$Y214)</f>
        <v>13.75</v>
      </c>
      <c r="AA215" s="64">
        <f>$Z$4-$Z$6:Z215</f>
        <v>51.5</v>
      </c>
      <c r="AC215" s="19"/>
      <c r="AD215" s="20">
        <v>1</v>
      </c>
      <c r="AE215" s="21"/>
      <c r="AG215" s="64">
        <f t="shared" si="33"/>
        <v>1</v>
      </c>
      <c r="AH215" s="64">
        <f>SUM($AG$6:AG215)</f>
        <v>8.25</v>
      </c>
      <c r="AI215" s="64">
        <f>$AH$4-$AH$6:AH215</f>
        <v>39</v>
      </c>
      <c r="AK215" s="19"/>
      <c r="AL215" s="20">
        <v>1</v>
      </c>
      <c r="AM215" s="21"/>
      <c r="AO215" s="64">
        <f t="shared" si="34"/>
        <v>1</v>
      </c>
      <c r="AP215" s="64">
        <f>SUM($AO$6:AO215)</f>
        <v>10</v>
      </c>
      <c r="AQ215" s="64">
        <f>$AP$4-$AP$6:AP215</f>
        <v>34.75</v>
      </c>
      <c r="AS215" s="19"/>
      <c r="AT215" s="20">
        <v>1</v>
      </c>
      <c r="AU215" s="21"/>
      <c r="AW215" s="64">
        <f t="shared" si="35"/>
        <v>1</v>
      </c>
      <c r="AX215" s="64">
        <f>SUM($AW$6:AW215)</f>
        <v>13</v>
      </c>
      <c r="AY215" s="64">
        <f>$AX$4-$AX$6:AX215</f>
        <v>44.5</v>
      </c>
      <c r="BA215" s="19"/>
      <c r="BB215" s="20">
        <v>1</v>
      </c>
      <c r="BC215" s="21"/>
      <c r="BE215" s="64">
        <f t="shared" si="36"/>
        <v>1</v>
      </c>
      <c r="BF215" s="64">
        <f>SUM($BE$6:BE215)</f>
        <v>6.25</v>
      </c>
      <c r="BG215" s="64">
        <f>$BF$4-$BF$6:BF215</f>
        <v>24.5</v>
      </c>
      <c r="BI215" s="19"/>
      <c r="BJ215" s="20">
        <v>1</v>
      </c>
      <c r="BK215" s="21"/>
      <c r="BM215" s="64">
        <f t="shared" si="37"/>
        <v>1</v>
      </c>
      <c r="BN215" s="64">
        <f>SUM($BM$6:BM215)</f>
        <v>10.25</v>
      </c>
      <c r="BO215" s="64">
        <f>$BN$4-$BN$6:BN215</f>
        <v>15.25</v>
      </c>
      <c r="BQ215" s="19"/>
      <c r="BR215" s="20">
        <v>1</v>
      </c>
      <c r="BS215" s="21"/>
      <c r="BU215" s="64">
        <f t="shared" si="38"/>
        <v>1</v>
      </c>
      <c r="BV215" s="64">
        <f>SUM($BU$6:BU215)</f>
        <v>8.75</v>
      </c>
      <c r="BW215" s="64">
        <f>$BV$4-$BV$6:BV215</f>
        <v>14</v>
      </c>
      <c r="BY215" s="19"/>
      <c r="BZ215" s="20">
        <v>1</v>
      </c>
      <c r="CA215" s="21"/>
      <c r="CC215" s="64">
        <f t="shared" si="39"/>
        <v>1</v>
      </c>
      <c r="CD215" s="64">
        <f>SUM($CC$6:CC215)</f>
        <v>6</v>
      </c>
      <c r="CE215" s="64">
        <f>$CD$4-$CD$6:CD215</f>
        <v>8</v>
      </c>
      <c r="CG215" s="19"/>
      <c r="CH215" s="20"/>
      <c r="CI215" s="21"/>
      <c r="CK215" s="64"/>
      <c r="CL215" s="64"/>
      <c r="CM215" s="64"/>
      <c r="CO215" s="19"/>
      <c r="CP215" s="20"/>
      <c r="CQ215" s="21"/>
      <c r="CS215" s="64"/>
      <c r="CT215" s="64"/>
      <c r="CU215" s="64"/>
      <c r="CW215" s="19"/>
      <c r="CX215" s="20"/>
      <c r="CY215" s="21"/>
      <c r="DA215" s="64"/>
      <c r="DB215" s="64"/>
      <c r="DC215" s="64"/>
      <c r="DE215" s="19"/>
      <c r="DF215" s="20"/>
      <c r="DG215" s="21"/>
      <c r="DI215" s="64"/>
      <c r="DJ215" s="64"/>
      <c r="DK215" s="64"/>
      <c r="DM215" s="19"/>
      <c r="DN215" s="20"/>
      <c r="DO215" s="21"/>
      <c r="DQ215" s="64"/>
      <c r="DR215" s="64"/>
      <c r="DS215" s="64"/>
      <c r="DU215" s="19"/>
      <c r="DV215" s="20"/>
      <c r="DW215" s="21"/>
      <c r="DY215" s="64"/>
      <c r="DZ215" s="64"/>
      <c r="EA215" s="64"/>
      <c r="EC215" s="19"/>
      <c r="ED215" s="20"/>
      <c r="EE215" s="21"/>
      <c r="EG215" s="64"/>
      <c r="EH215" s="64"/>
      <c r="EI215" s="64"/>
      <c r="EK215" s="19"/>
      <c r="EL215" s="20"/>
      <c r="EM215" s="21"/>
      <c r="EO215" s="64"/>
      <c r="EP215" s="64"/>
      <c r="EQ215" s="64"/>
    </row>
    <row r="216" spans="2:147" ht="15" thickTop="1" thickBot="1" x14ac:dyDescent="0.3">
      <c r="B216" s="90"/>
      <c r="C216" s="14">
        <v>44040</v>
      </c>
      <c r="E216" s="19"/>
      <c r="F216" s="20"/>
      <c r="G216" s="21"/>
      <c r="I216" s="64">
        <f t="shared" si="30"/>
        <v>0</v>
      </c>
      <c r="J216" s="64">
        <f>SUM($I$6:I216)</f>
        <v>11</v>
      </c>
      <c r="K216" s="64">
        <f>$J$4-$J$6:J216</f>
        <v>108.25</v>
      </c>
      <c r="M216" s="19"/>
      <c r="N216" s="20"/>
      <c r="O216" s="21"/>
      <c r="Q216" s="64">
        <f t="shared" si="31"/>
        <v>0</v>
      </c>
      <c r="R216" s="64">
        <f>SUM($Q$6:Q216)</f>
        <v>8.75</v>
      </c>
      <c r="S216" s="64">
        <f>$R$4-$R$6:R216</f>
        <v>81.75</v>
      </c>
      <c r="U216" s="19"/>
      <c r="V216" s="20"/>
      <c r="W216" s="21"/>
      <c r="Y216" s="64">
        <f t="shared" si="32"/>
        <v>0</v>
      </c>
      <c r="Z216" s="64">
        <f>SUM(Y$7:$Y215)</f>
        <v>14.75</v>
      </c>
      <c r="AA216" s="64">
        <f>$Z$4-$Z$6:Z216</f>
        <v>50.5</v>
      </c>
      <c r="AC216" s="19"/>
      <c r="AD216" s="20"/>
      <c r="AE216" s="21"/>
      <c r="AG216" s="64">
        <f t="shared" si="33"/>
        <v>0</v>
      </c>
      <c r="AH216" s="64">
        <f>SUM($AG$6:AG216)</f>
        <v>8.25</v>
      </c>
      <c r="AI216" s="64">
        <f>$AH$4-$AH$6:AH216</f>
        <v>39</v>
      </c>
      <c r="AK216" s="19"/>
      <c r="AL216" s="20"/>
      <c r="AM216" s="21"/>
      <c r="AO216" s="64">
        <f t="shared" si="34"/>
        <v>0</v>
      </c>
      <c r="AP216" s="64">
        <f>SUM($AO$6:AO216)</f>
        <v>10</v>
      </c>
      <c r="AQ216" s="64">
        <f>$AP$4-$AP$6:AP216</f>
        <v>34.75</v>
      </c>
      <c r="AS216" s="19"/>
      <c r="AT216" s="20"/>
      <c r="AU216" s="21"/>
      <c r="AW216" s="64">
        <f t="shared" si="35"/>
        <v>0</v>
      </c>
      <c r="AX216" s="64">
        <f>SUM($AW$6:AW216)</f>
        <v>13</v>
      </c>
      <c r="AY216" s="64">
        <f>$AX$4-$AX$6:AX216</f>
        <v>44.5</v>
      </c>
      <c r="BA216" s="19"/>
      <c r="BB216" s="20"/>
      <c r="BC216" s="21"/>
      <c r="BE216" s="64">
        <f t="shared" si="36"/>
        <v>0</v>
      </c>
      <c r="BF216" s="64">
        <f>SUM($BE$6:BE216)</f>
        <v>6.25</v>
      </c>
      <c r="BG216" s="64">
        <f>$BF$4-$BF$6:BF216</f>
        <v>24.5</v>
      </c>
      <c r="BI216" s="19"/>
      <c r="BJ216" s="20"/>
      <c r="BK216" s="21"/>
      <c r="BM216" s="64">
        <f t="shared" si="37"/>
        <v>0</v>
      </c>
      <c r="BN216" s="64">
        <f>SUM($BM$6:BM216)</f>
        <v>10.25</v>
      </c>
      <c r="BO216" s="64">
        <f>$BN$4-$BN$6:BN216</f>
        <v>15.25</v>
      </c>
      <c r="BQ216" s="19"/>
      <c r="BR216" s="20">
        <v>1</v>
      </c>
      <c r="BS216" s="21"/>
      <c r="BU216" s="64">
        <f t="shared" si="38"/>
        <v>1</v>
      </c>
      <c r="BV216" s="64">
        <f>SUM($BU$6:BU216)</f>
        <v>9.75</v>
      </c>
      <c r="BW216" s="64">
        <f>$BV$4-$BV$6:BV216</f>
        <v>13</v>
      </c>
      <c r="BY216" s="19"/>
      <c r="BZ216" s="20"/>
      <c r="CA216" s="21"/>
      <c r="CC216" s="64">
        <f t="shared" si="39"/>
        <v>0</v>
      </c>
      <c r="CD216" s="64">
        <f>SUM($CC$6:CC216)</f>
        <v>6</v>
      </c>
      <c r="CE216" s="64">
        <f>$CD$4-$CD$6:CD216</f>
        <v>8</v>
      </c>
      <c r="CG216" s="19"/>
      <c r="CH216" s="20"/>
      <c r="CI216" s="21"/>
      <c r="CK216" s="64"/>
      <c r="CL216" s="64"/>
      <c r="CM216" s="64"/>
      <c r="CO216" s="19"/>
      <c r="CP216" s="20"/>
      <c r="CQ216" s="21"/>
      <c r="CS216" s="64"/>
      <c r="CT216" s="64"/>
      <c r="CU216" s="64"/>
      <c r="CW216" s="19"/>
      <c r="CX216" s="20"/>
      <c r="CY216" s="21"/>
      <c r="DA216" s="64"/>
      <c r="DB216" s="64"/>
      <c r="DC216" s="64"/>
      <c r="DE216" s="19"/>
      <c r="DF216" s="20"/>
      <c r="DG216" s="21"/>
      <c r="DI216" s="64"/>
      <c r="DJ216" s="64"/>
      <c r="DK216" s="64"/>
      <c r="DM216" s="19"/>
      <c r="DN216" s="20"/>
      <c r="DO216" s="21"/>
      <c r="DQ216" s="64"/>
      <c r="DR216" s="64"/>
      <c r="DS216" s="64"/>
      <c r="DU216" s="19"/>
      <c r="DV216" s="20"/>
      <c r="DW216" s="21"/>
      <c r="DY216" s="64"/>
      <c r="DZ216" s="64"/>
      <c r="EA216" s="64"/>
      <c r="EC216" s="19"/>
      <c r="ED216" s="20"/>
      <c r="EE216" s="21"/>
      <c r="EG216" s="64"/>
      <c r="EH216" s="64"/>
      <c r="EI216" s="64"/>
      <c r="EK216" s="19"/>
      <c r="EL216" s="20"/>
      <c r="EM216" s="21"/>
      <c r="EO216" s="64"/>
      <c r="EP216" s="64"/>
      <c r="EQ216" s="64"/>
    </row>
    <row r="217" spans="2:147" ht="15" thickTop="1" thickBot="1" x14ac:dyDescent="0.3">
      <c r="B217" s="90"/>
      <c r="C217" s="14">
        <v>44041</v>
      </c>
      <c r="E217" s="19"/>
      <c r="F217" s="20"/>
      <c r="G217" s="21"/>
      <c r="I217" s="64">
        <f t="shared" si="30"/>
        <v>0</v>
      </c>
      <c r="J217" s="64">
        <f>SUM($I$6:I217)</f>
        <v>11</v>
      </c>
      <c r="K217" s="64">
        <f>$J$4-$J$6:J217</f>
        <v>108.25</v>
      </c>
      <c r="M217" s="19"/>
      <c r="N217" s="20"/>
      <c r="O217" s="21"/>
      <c r="Q217" s="64">
        <f t="shared" si="31"/>
        <v>0</v>
      </c>
      <c r="R217" s="64">
        <f>SUM($Q$6:Q217)</f>
        <v>8.75</v>
      </c>
      <c r="S217" s="64">
        <f>$R$4-$R$6:R217</f>
        <v>81.75</v>
      </c>
      <c r="U217" s="19"/>
      <c r="V217" s="20"/>
      <c r="W217" s="21"/>
      <c r="Y217" s="64">
        <f t="shared" si="32"/>
        <v>0</v>
      </c>
      <c r="Z217" s="64">
        <f>SUM(Y$7:$Y216)</f>
        <v>14.75</v>
      </c>
      <c r="AA217" s="64">
        <f>$Z$4-$Z$6:Z217</f>
        <v>50.5</v>
      </c>
      <c r="AC217" s="19"/>
      <c r="AD217" s="20"/>
      <c r="AE217" s="21"/>
      <c r="AG217" s="64">
        <f t="shared" si="33"/>
        <v>0</v>
      </c>
      <c r="AH217" s="64">
        <f>SUM($AG$6:AG217)</f>
        <v>8.25</v>
      </c>
      <c r="AI217" s="64">
        <f>$AH$4-$AH$6:AH217</f>
        <v>39</v>
      </c>
      <c r="AK217" s="19"/>
      <c r="AL217" s="20"/>
      <c r="AM217" s="21"/>
      <c r="AO217" s="64">
        <f t="shared" si="34"/>
        <v>0</v>
      </c>
      <c r="AP217" s="64">
        <f>SUM($AO$6:AO217)</f>
        <v>10</v>
      </c>
      <c r="AQ217" s="64">
        <f>$AP$4-$AP$6:AP217</f>
        <v>34.75</v>
      </c>
      <c r="AS217" s="19"/>
      <c r="AT217" s="20"/>
      <c r="AU217" s="21"/>
      <c r="AW217" s="64">
        <f t="shared" si="35"/>
        <v>0</v>
      </c>
      <c r="AX217" s="64">
        <f>SUM($AW$6:AW217)</f>
        <v>13</v>
      </c>
      <c r="AY217" s="64">
        <f>$AX$4-$AX$6:AX217</f>
        <v>44.5</v>
      </c>
      <c r="BA217" s="19"/>
      <c r="BB217" s="20">
        <v>0.25</v>
      </c>
      <c r="BC217" s="21"/>
      <c r="BE217" s="64">
        <f t="shared" si="36"/>
        <v>0.25</v>
      </c>
      <c r="BF217" s="64">
        <f>SUM($BE$6:BE217)</f>
        <v>6.5</v>
      </c>
      <c r="BG217" s="64">
        <f>$BF$4-$BF$6:BF217</f>
        <v>24.25</v>
      </c>
      <c r="BI217" s="19"/>
      <c r="BJ217" s="20"/>
      <c r="BK217" s="21"/>
      <c r="BM217" s="64">
        <f t="shared" si="37"/>
        <v>0</v>
      </c>
      <c r="BN217" s="64">
        <f>SUM($BM$6:BM217)</f>
        <v>10.25</v>
      </c>
      <c r="BO217" s="64">
        <f>$BN$4-$BN$6:BN217</f>
        <v>15.25</v>
      </c>
      <c r="BQ217" s="19"/>
      <c r="BR217" s="20"/>
      <c r="BS217" s="21"/>
      <c r="BU217" s="64">
        <f t="shared" si="38"/>
        <v>0</v>
      </c>
      <c r="BV217" s="64">
        <f>SUM($BU$6:BU217)</f>
        <v>9.75</v>
      </c>
      <c r="BW217" s="64">
        <f>$BV$4-$BV$6:BV217</f>
        <v>13</v>
      </c>
      <c r="BY217" s="19"/>
      <c r="BZ217" s="20"/>
      <c r="CA217" s="21"/>
      <c r="CC217" s="64">
        <f t="shared" si="39"/>
        <v>0</v>
      </c>
      <c r="CD217" s="64">
        <f>SUM($CC$6:CC217)</f>
        <v>6</v>
      </c>
      <c r="CE217" s="64">
        <f>$CD$4-$CD$6:CD217</f>
        <v>8</v>
      </c>
      <c r="CG217" s="19"/>
      <c r="CH217" s="20"/>
      <c r="CI217" s="21"/>
      <c r="CK217" s="64"/>
      <c r="CL217" s="64"/>
      <c r="CM217" s="64"/>
      <c r="CO217" s="19"/>
      <c r="CP217" s="20"/>
      <c r="CQ217" s="21"/>
      <c r="CS217" s="64"/>
      <c r="CT217" s="64"/>
      <c r="CU217" s="64"/>
      <c r="CW217" s="19"/>
      <c r="CX217" s="20"/>
      <c r="CY217" s="21"/>
      <c r="DA217" s="64"/>
      <c r="DB217" s="64"/>
      <c r="DC217" s="64"/>
      <c r="DE217" s="19"/>
      <c r="DF217" s="20"/>
      <c r="DG217" s="21"/>
      <c r="DI217" s="64"/>
      <c r="DJ217" s="64"/>
      <c r="DK217" s="64"/>
      <c r="DM217" s="19"/>
      <c r="DN217" s="20"/>
      <c r="DO217" s="21"/>
      <c r="DQ217" s="64"/>
      <c r="DR217" s="64"/>
      <c r="DS217" s="64"/>
      <c r="DU217" s="19"/>
      <c r="DV217" s="20"/>
      <c r="DW217" s="21"/>
      <c r="DY217" s="64"/>
      <c r="DZ217" s="64"/>
      <c r="EA217" s="64"/>
      <c r="EC217" s="19"/>
      <c r="ED217" s="20"/>
      <c r="EE217" s="21"/>
      <c r="EG217" s="64"/>
      <c r="EH217" s="64"/>
      <c r="EI217" s="64"/>
      <c r="EK217" s="19"/>
      <c r="EL217" s="20"/>
      <c r="EM217" s="21"/>
      <c r="EO217" s="64"/>
      <c r="EP217" s="64"/>
      <c r="EQ217" s="64"/>
    </row>
    <row r="218" spans="2:147" ht="15" thickTop="1" thickBot="1" x14ac:dyDescent="0.3">
      <c r="B218" s="90"/>
      <c r="C218" s="14">
        <v>44042</v>
      </c>
      <c r="E218" s="19"/>
      <c r="F218" s="20"/>
      <c r="G218" s="21"/>
      <c r="I218" s="64">
        <f t="shared" si="30"/>
        <v>0</v>
      </c>
      <c r="J218" s="64">
        <f>SUM($I$6:I218)</f>
        <v>11</v>
      </c>
      <c r="K218" s="64">
        <f>$J$4-$J$6:J218</f>
        <v>108.25</v>
      </c>
      <c r="M218" s="19"/>
      <c r="N218" s="20"/>
      <c r="O218" s="21"/>
      <c r="Q218" s="64">
        <f t="shared" si="31"/>
        <v>0</v>
      </c>
      <c r="R218" s="64">
        <f>SUM($Q$6:Q218)</f>
        <v>8.75</v>
      </c>
      <c r="S218" s="64">
        <f>$R$4-$R$6:R218</f>
        <v>81.75</v>
      </c>
      <c r="U218" s="19"/>
      <c r="V218" s="20"/>
      <c r="W218" s="21"/>
      <c r="Y218" s="64">
        <f t="shared" si="32"/>
        <v>0</v>
      </c>
      <c r="Z218" s="64">
        <f>SUM(Y$7:$Y217)</f>
        <v>14.75</v>
      </c>
      <c r="AA218" s="64">
        <f>$Z$4-$Z$6:Z218</f>
        <v>50.5</v>
      </c>
      <c r="AC218" s="19"/>
      <c r="AD218" s="20"/>
      <c r="AE218" s="21"/>
      <c r="AG218" s="64">
        <f t="shared" si="33"/>
        <v>0</v>
      </c>
      <c r="AH218" s="64">
        <f>SUM($AG$6:AG218)</f>
        <v>8.25</v>
      </c>
      <c r="AI218" s="64">
        <f>$AH$4-$AH$6:AH218</f>
        <v>39</v>
      </c>
      <c r="AK218" s="19"/>
      <c r="AL218" s="20"/>
      <c r="AM218" s="21"/>
      <c r="AO218" s="64">
        <f t="shared" si="34"/>
        <v>0</v>
      </c>
      <c r="AP218" s="64">
        <f>SUM($AO$6:AO218)</f>
        <v>10</v>
      </c>
      <c r="AQ218" s="64">
        <f>$AP$4-$AP$6:AP218</f>
        <v>34.75</v>
      </c>
      <c r="AS218" s="19"/>
      <c r="AT218" s="20"/>
      <c r="AU218" s="21"/>
      <c r="AW218" s="64">
        <f t="shared" si="35"/>
        <v>0</v>
      </c>
      <c r="AX218" s="64">
        <f>SUM($AW$6:AW218)</f>
        <v>13</v>
      </c>
      <c r="AY218" s="64">
        <f>$AX$4-$AX$6:AX218</f>
        <v>44.5</v>
      </c>
      <c r="BA218" s="19"/>
      <c r="BB218" s="20"/>
      <c r="BC218" s="21"/>
      <c r="BE218" s="64">
        <f t="shared" si="36"/>
        <v>0</v>
      </c>
      <c r="BF218" s="64">
        <f>SUM($BE$6:BE218)</f>
        <v>6.5</v>
      </c>
      <c r="BG218" s="64">
        <f>$BF$4-$BF$6:BF218</f>
        <v>24.25</v>
      </c>
      <c r="BI218" s="19"/>
      <c r="BJ218" s="20"/>
      <c r="BK218" s="21"/>
      <c r="BM218" s="64">
        <f t="shared" si="37"/>
        <v>0</v>
      </c>
      <c r="BN218" s="64">
        <f>SUM($BM$6:BM218)</f>
        <v>10.25</v>
      </c>
      <c r="BO218" s="64">
        <f>$BN$4-$BN$6:BN218</f>
        <v>15.25</v>
      </c>
      <c r="BQ218" s="19"/>
      <c r="BR218" s="20"/>
      <c r="BS218" s="21"/>
      <c r="BU218" s="64">
        <f t="shared" si="38"/>
        <v>0</v>
      </c>
      <c r="BV218" s="64">
        <f>SUM($BU$6:BU218)</f>
        <v>9.75</v>
      </c>
      <c r="BW218" s="64">
        <f>$BV$4-$BV$6:BV218</f>
        <v>13</v>
      </c>
      <c r="BY218" s="19"/>
      <c r="BZ218" s="20"/>
      <c r="CA218" s="21"/>
      <c r="CC218" s="64">
        <f t="shared" si="39"/>
        <v>0</v>
      </c>
      <c r="CD218" s="64">
        <f>SUM($CC$6:CC218)</f>
        <v>6</v>
      </c>
      <c r="CE218" s="64">
        <f>$CD$4-$CD$6:CD218</f>
        <v>8</v>
      </c>
      <c r="CG218" s="19"/>
      <c r="CH218" s="20"/>
      <c r="CI218" s="21"/>
      <c r="CK218" s="64"/>
      <c r="CL218" s="64"/>
      <c r="CM218" s="64"/>
      <c r="CO218" s="19"/>
      <c r="CP218" s="20"/>
      <c r="CQ218" s="21"/>
      <c r="CS218" s="64"/>
      <c r="CT218" s="64"/>
      <c r="CU218" s="64"/>
      <c r="CW218" s="19"/>
      <c r="CX218" s="20"/>
      <c r="CY218" s="21"/>
      <c r="DA218" s="64"/>
      <c r="DB218" s="64"/>
      <c r="DC218" s="64"/>
      <c r="DE218" s="19"/>
      <c r="DF218" s="20"/>
      <c r="DG218" s="21"/>
      <c r="DI218" s="64"/>
      <c r="DJ218" s="64"/>
      <c r="DK218" s="64"/>
      <c r="DM218" s="19"/>
      <c r="DN218" s="20"/>
      <c r="DO218" s="21"/>
      <c r="DQ218" s="64"/>
      <c r="DR218" s="64"/>
      <c r="DS218" s="64"/>
      <c r="DU218" s="19"/>
      <c r="DV218" s="20"/>
      <c r="DW218" s="21"/>
      <c r="DY218" s="64"/>
      <c r="DZ218" s="64"/>
      <c r="EA218" s="64"/>
      <c r="EC218" s="19"/>
      <c r="ED218" s="20"/>
      <c r="EE218" s="21"/>
      <c r="EG218" s="64"/>
      <c r="EH218" s="64"/>
      <c r="EI218" s="64"/>
      <c r="EK218" s="19"/>
      <c r="EL218" s="20"/>
      <c r="EM218" s="21"/>
      <c r="EO218" s="64"/>
      <c r="EP218" s="64"/>
      <c r="EQ218" s="64"/>
    </row>
    <row r="219" spans="2:147" ht="15" thickTop="1" thickBot="1" x14ac:dyDescent="0.3">
      <c r="B219" s="91" t="s">
        <v>6</v>
      </c>
      <c r="C219" s="14">
        <v>44043</v>
      </c>
      <c r="E219" s="19"/>
      <c r="F219" s="20"/>
      <c r="G219" s="21"/>
      <c r="I219" s="64">
        <f t="shared" si="30"/>
        <v>0</v>
      </c>
      <c r="J219" s="64">
        <f>SUM($I$6:I219)</f>
        <v>11</v>
      </c>
      <c r="K219" s="64">
        <f>$J$4-$J$6:J219</f>
        <v>108.25</v>
      </c>
      <c r="M219" s="19"/>
      <c r="N219" s="20"/>
      <c r="O219" s="21"/>
      <c r="Q219" s="64">
        <f t="shared" si="31"/>
        <v>0</v>
      </c>
      <c r="R219" s="64">
        <f>SUM($Q$6:Q219)</f>
        <v>8.75</v>
      </c>
      <c r="S219" s="64">
        <f>$R$4-$R$6:R219</f>
        <v>81.75</v>
      </c>
      <c r="U219" s="19"/>
      <c r="V219" s="20"/>
      <c r="W219" s="21"/>
      <c r="Y219" s="64">
        <f t="shared" si="32"/>
        <v>0</v>
      </c>
      <c r="Z219" s="64">
        <f>SUM(Y$7:$Y218)</f>
        <v>14.75</v>
      </c>
      <c r="AA219" s="64">
        <f>$Z$4-$Z$6:Z219</f>
        <v>50.5</v>
      </c>
      <c r="AC219" s="19"/>
      <c r="AD219" s="20"/>
      <c r="AE219" s="21"/>
      <c r="AG219" s="64">
        <f t="shared" si="33"/>
        <v>0</v>
      </c>
      <c r="AH219" s="64">
        <f>SUM($AG$6:AG219)</f>
        <v>8.25</v>
      </c>
      <c r="AI219" s="64">
        <f>$AH$4-$AH$6:AH219</f>
        <v>39</v>
      </c>
      <c r="AK219" s="19"/>
      <c r="AL219" s="20"/>
      <c r="AM219" s="21"/>
      <c r="AO219" s="64">
        <f t="shared" si="34"/>
        <v>0</v>
      </c>
      <c r="AP219" s="64">
        <f>SUM($AO$6:AO219)</f>
        <v>10</v>
      </c>
      <c r="AQ219" s="64">
        <f>$AP$4-$AP$6:AP219</f>
        <v>34.75</v>
      </c>
      <c r="AS219" s="19"/>
      <c r="AT219" s="20"/>
      <c r="AU219" s="21"/>
      <c r="AW219" s="64">
        <f t="shared" si="35"/>
        <v>0</v>
      </c>
      <c r="AX219" s="64">
        <f>SUM($AW$6:AW219)</f>
        <v>13</v>
      </c>
      <c r="AY219" s="64">
        <f>$AX$4-$AX$6:AX219</f>
        <v>44.5</v>
      </c>
      <c r="BA219" s="19"/>
      <c r="BB219" s="20"/>
      <c r="BC219" s="21"/>
      <c r="BE219" s="64">
        <f t="shared" si="36"/>
        <v>0</v>
      </c>
      <c r="BF219" s="64">
        <f>SUM($BE$6:BE219)</f>
        <v>6.5</v>
      </c>
      <c r="BG219" s="64">
        <f>$BF$4-$BF$6:BF219</f>
        <v>24.25</v>
      </c>
      <c r="BI219" s="19"/>
      <c r="BJ219" s="20"/>
      <c r="BK219" s="21"/>
      <c r="BM219" s="64">
        <f t="shared" si="37"/>
        <v>0</v>
      </c>
      <c r="BN219" s="64">
        <f>SUM($BM$6:BM219)</f>
        <v>10.25</v>
      </c>
      <c r="BO219" s="64">
        <f>$BN$4-$BN$6:BN219</f>
        <v>15.25</v>
      </c>
      <c r="BQ219" s="19"/>
      <c r="BR219" s="20"/>
      <c r="BS219" s="21"/>
      <c r="BU219" s="64">
        <f t="shared" si="38"/>
        <v>0</v>
      </c>
      <c r="BV219" s="64">
        <f>SUM($BU$6:BU219)</f>
        <v>9.75</v>
      </c>
      <c r="BW219" s="64">
        <f>$BV$4-$BV$6:BV219</f>
        <v>13</v>
      </c>
      <c r="BY219" s="19"/>
      <c r="BZ219" s="20"/>
      <c r="CA219" s="21"/>
      <c r="CC219" s="64">
        <f t="shared" si="39"/>
        <v>0</v>
      </c>
      <c r="CD219" s="64">
        <f>SUM($CC$6:CC219)</f>
        <v>6</v>
      </c>
      <c r="CE219" s="64">
        <f>$CD$4-$CD$6:CD219</f>
        <v>8</v>
      </c>
      <c r="CG219" s="19"/>
      <c r="CH219" s="20"/>
      <c r="CI219" s="21"/>
      <c r="CK219" s="64"/>
      <c r="CL219" s="64"/>
      <c r="CM219" s="64"/>
      <c r="CO219" s="19"/>
      <c r="CP219" s="20"/>
      <c r="CQ219" s="21"/>
      <c r="CS219" s="64"/>
      <c r="CT219" s="64"/>
      <c r="CU219" s="64"/>
      <c r="CW219" s="19"/>
      <c r="CX219" s="20"/>
      <c r="CY219" s="21"/>
      <c r="DA219" s="64"/>
      <c r="DB219" s="64"/>
      <c r="DC219" s="64"/>
      <c r="DE219" s="19"/>
      <c r="DF219" s="20"/>
      <c r="DG219" s="21"/>
      <c r="DI219" s="64"/>
      <c r="DJ219" s="64"/>
      <c r="DK219" s="64"/>
      <c r="DM219" s="19"/>
      <c r="DN219" s="20"/>
      <c r="DO219" s="21"/>
      <c r="DQ219" s="64"/>
      <c r="DR219" s="64"/>
      <c r="DS219" s="64"/>
      <c r="DU219" s="19"/>
      <c r="DV219" s="20"/>
      <c r="DW219" s="21"/>
      <c r="DY219" s="64"/>
      <c r="DZ219" s="64"/>
      <c r="EA219" s="64"/>
      <c r="EC219" s="19"/>
      <c r="ED219" s="20"/>
      <c r="EE219" s="21"/>
      <c r="EG219" s="64"/>
      <c r="EH219" s="64"/>
      <c r="EI219" s="64"/>
      <c r="EK219" s="19"/>
      <c r="EL219" s="20"/>
      <c r="EM219" s="21"/>
      <c r="EO219" s="64"/>
      <c r="EP219" s="64"/>
      <c r="EQ219" s="64"/>
    </row>
    <row r="220" spans="2:147" ht="15" thickTop="1" thickBot="1" x14ac:dyDescent="0.3">
      <c r="B220" s="91"/>
      <c r="C220" s="14">
        <v>44044</v>
      </c>
      <c r="E220" s="19"/>
      <c r="F220" s="20"/>
      <c r="G220" s="21"/>
      <c r="I220" s="64">
        <f t="shared" si="30"/>
        <v>0</v>
      </c>
      <c r="J220" s="64">
        <f>SUM($I$6:I220)</f>
        <v>11</v>
      </c>
      <c r="K220" s="64">
        <f>$J$4-$J$6:J220</f>
        <v>108.25</v>
      </c>
      <c r="M220" s="19"/>
      <c r="N220" s="20"/>
      <c r="O220" s="21"/>
      <c r="Q220" s="64">
        <f t="shared" si="31"/>
        <v>0</v>
      </c>
      <c r="R220" s="64">
        <f>SUM($Q$6:Q220)</f>
        <v>8.75</v>
      </c>
      <c r="S220" s="64">
        <f>$R$4-$R$6:R220</f>
        <v>81.75</v>
      </c>
      <c r="U220" s="19"/>
      <c r="V220" s="20"/>
      <c r="W220" s="21"/>
      <c r="Y220" s="64">
        <f t="shared" si="32"/>
        <v>0</v>
      </c>
      <c r="Z220" s="64">
        <f>SUM(Y$7:$Y219)</f>
        <v>14.75</v>
      </c>
      <c r="AA220" s="64">
        <f>$Z$4-$Z$6:Z220</f>
        <v>50.5</v>
      </c>
      <c r="AC220" s="19"/>
      <c r="AD220" s="20"/>
      <c r="AE220" s="21"/>
      <c r="AG220" s="64">
        <f t="shared" si="33"/>
        <v>0</v>
      </c>
      <c r="AH220" s="64">
        <f>SUM($AG$6:AG220)</f>
        <v>8.25</v>
      </c>
      <c r="AI220" s="64">
        <f>$AH$4-$AH$6:AH220</f>
        <v>39</v>
      </c>
      <c r="AK220" s="19"/>
      <c r="AL220" s="20"/>
      <c r="AM220" s="21"/>
      <c r="AO220" s="64">
        <f t="shared" si="34"/>
        <v>0</v>
      </c>
      <c r="AP220" s="64">
        <f>SUM($AO$6:AO220)</f>
        <v>10</v>
      </c>
      <c r="AQ220" s="64">
        <f>$AP$4-$AP$6:AP220</f>
        <v>34.75</v>
      </c>
      <c r="AS220" s="19"/>
      <c r="AT220" s="20"/>
      <c r="AU220" s="21"/>
      <c r="AW220" s="64">
        <f t="shared" si="35"/>
        <v>0</v>
      </c>
      <c r="AX220" s="64">
        <f>SUM($AW$6:AW220)</f>
        <v>13</v>
      </c>
      <c r="AY220" s="64">
        <f>$AX$4-$AX$6:AX220</f>
        <v>44.5</v>
      </c>
      <c r="BA220" s="19"/>
      <c r="BB220" s="20"/>
      <c r="BC220" s="21"/>
      <c r="BE220" s="64">
        <f t="shared" si="36"/>
        <v>0</v>
      </c>
      <c r="BF220" s="64">
        <f>SUM($BE$6:BE220)</f>
        <v>6.5</v>
      </c>
      <c r="BG220" s="64">
        <f>$BF$4-$BF$6:BF220</f>
        <v>24.25</v>
      </c>
      <c r="BI220" s="19"/>
      <c r="BJ220" s="20"/>
      <c r="BK220" s="21"/>
      <c r="BM220" s="64">
        <f t="shared" si="37"/>
        <v>0</v>
      </c>
      <c r="BN220" s="64">
        <f>SUM($BM$6:BM220)</f>
        <v>10.25</v>
      </c>
      <c r="BO220" s="64">
        <f>$BN$4-$BN$6:BN220</f>
        <v>15.25</v>
      </c>
      <c r="BQ220" s="19"/>
      <c r="BR220" s="20"/>
      <c r="BS220" s="21"/>
      <c r="BU220" s="64">
        <f t="shared" si="38"/>
        <v>0</v>
      </c>
      <c r="BV220" s="64">
        <f>SUM($BU$6:BU220)</f>
        <v>9.75</v>
      </c>
      <c r="BW220" s="64">
        <f>$BV$4-$BV$6:BV220</f>
        <v>13</v>
      </c>
      <c r="BY220" s="19"/>
      <c r="BZ220" s="20"/>
      <c r="CA220" s="21"/>
      <c r="CC220" s="64">
        <f t="shared" si="39"/>
        <v>0</v>
      </c>
      <c r="CD220" s="64">
        <f>SUM($CC$6:CC220)</f>
        <v>6</v>
      </c>
      <c r="CE220" s="64">
        <f>$CD$4-$CD$6:CD220</f>
        <v>8</v>
      </c>
      <c r="CG220" s="19"/>
      <c r="CH220" s="20"/>
      <c r="CI220" s="21"/>
      <c r="CK220" s="64"/>
      <c r="CL220" s="64"/>
      <c r="CM220" s="64"/>
      <c r="CO220" s="19"/>
      <c r="CP220" s="20"/>
      <c r="CQ220" s="21"/>
      <c r="CS220" s="64"/>
      <c r="CT220" s="64"/>
      <c r="CU220" s="64"/>
      <c r="CW220" s="19"/>
      <c r="CX220" s="20"/>
      <c r="CY220" s="21"/>
      <c r="DA220" s="64"/>
      <c r="DB220" s="64"/>
      <c r="DC220" s="64"/>
      <c r="DE220" s="19"/>
      <c r="DF220" s="20"/>
      <c r="DG220" s="21"/>
      <c r="DI220" s="64"/>
      <c r="DJ220" s="64"/>
      <c r="DK220" s="64"/>
      <c r="DM220" s="19"/>
      <c r="DN220" s="20"/>
      <c r="DO220" s="21"/>
      <c r="DQ220" s="64"/>
      <c r="DR220" s="64"/>
      <c r="DS220" s="64"/>
      <c r="DU220" s="19"/>
      <c r="DV220" s="20"/>
      <c r="DW220" s="21"/>
      <c r="DY220" s="64"/>
      <c r="DZ220" s="64"/>
      <c r="EA220" s="64"/>
      <c r="EC220" s="19"/>
      <c r="ED220" s="20"/>
      <c r="EE220" s="21"/>
      <c r="EG220" s="64"/>
      <c r="EH220" s="64"/>
      <c r="EI220" s="64"/>
      <c r="EK220" s="19"/>
      <c r="EL220" s="20"/>
      <c r="EM220" s="21"/>
      <c r="EO220" s="64"/>
      <c r="EP220" s="64"/>
      <c r="EQ220" s="64"/>
    </row>
    <row r="221" spans="2:147" ht="15" thickTop="1" thickBot="1" x14ac:dyDescent="0.3">
      <c r="B221" s="91"/>
      <c r="C221" s="14">
        <v>44045</v>
      </c>
      <c r="E221" s="19"/>
      <c r="F221" s="20"/>
      <c r="G221" s="21"/>
      <c r="I221" s="64">
        <f t="shared" si="30"/>
        <v>0</v>
      </c>
      <c r="J221" s="64">
        <f>SUM($I$6:I221)</f>
        <v>11</v>
      </c>
      <c r="K221" s="64">
        <f>$J$4-$J$6:J221</f>
        <v>108.25</v>
      </c>
      <c r="M221" s="19"/>
      <c r="N221" s="20"/>
      <c r="O221" s="21"/>
      <c r="Q221" s="64">
        <f t="shared" si="31"/>
        <v>0</v>
      </c>
      <c r="R221" s="64">
        <f>SUM($Q$6:Q221)</f>
        <v>8.75</v>
      </c>
      <c r="S221" s="64">
        <f>$R$4-$R$6:R221</f>
        <v>81.75</v>
      </c>
      <c r="U221" s="19"/>
      <c r="V221" s="20"/>
      <c r="W221" s="21"/>
      <c r="Y221" s="64">
        <f t="shared" si="32"/>
        <v>0</v>
      </c>
      <c r="Z221" s="64">
        <f>SUM(Y$7:$Y220)</f>
        <v>14.75</v>
      </c>
      <c r="AA221" s="64">
        <f>$Z$4-$Z$6:Z221</f>
        <v>50.5</v>
      </c>
      <c r="AC221" s="19"/>
      <c r="AD221" s="20"/>
      <c r="AE221" s="21"/>
      <c r="AG221" s="64">
        <f t="shared" si="33"/>
        <v>0</v>
      </c>
      <c r="AH221" s="64">
        <f>SUM($AG$6:AG221)</f>
        <v>8.25</v>
      </c>
      <c r="AI221" s="64">
        <f>$AH$4-$AH$6:AH221</f>
        <v>39</v>
      </c>
      <c r="AK221" s="19"/>
      <c r="AL221" s="20"/>
      <c r="AM221" s="21"/>
      <c r="AO221" s="64">
        <f t="shared" si="34"/>
        <v>0</v>
      </c>
      <c r="AP221" s="64">
        <f>SUM($AO$6:AO221)</f>
        <v>10</v>
      </c>
      <c r="AQ221" s="64">
        <f>$AP$4-$AP$6:AP221</f>
        <v>34.75</v>
      </c>
      <c r="AS221" s="19"/>
      <c r="AT221" s="20"/>
      <c r="AU221" s="21"/>
      <c r="AW221" s="64">
        <f t="shared" si="35"/>
        <v>0</v>
      </c>
      <c r="AX221" s="64">
        <f>SUM($AW$6:AW221)</f>
        <v>13</v>
      </c>
      <c r="AY221" s="64">
        <f>$AX$4-$AX$6:AX221</f>
        <v>44.5</v>
      </c>
      <c r="BA221" s="19"/>
      <c r="BB221" s="20"/>
      <c r="BC221" s="21"/>
      <c r="BE221" s="64">
        <f t="shared" si="36"/>
        <v>0</v>
      </c>
      <c r="BF221" s="64">
        <f>SUM($BE$6:BE221)</f>
        <v>6.5</v>
      </c>
      <c r="BG221" s="64">
        <f>$BF$4-$BF$6:BF221</f>
        <v>24.25</v>
      </c>
      <c r="BI221" s="19"/>
      <c r="BJ221" s="20"/>
      <c r="BK221" s="21"/>
      <c r="BM221" s="64">
        <f t="shared" si="37"/>
        <v>0</v>
      </c>
      <c r="BN221" s="64">
        <f>SUM($BM$6:BM221)</f>
        <v>10.25</v>
      </c>
      <c r="BO221" s="64">
        <f>$BN$4-$BN$6:BN221</f>
        <v>15.25</v>
      </c>
      <c r="BQ221" s="19"/>
      <c r="BR221" s="20"/>
      <c r="BS221" s="21"/>
      <c r="BU221" s="64">
        <f t="shared" si="38"/>
        <v>0</v>
      </c>
      <c r="BV221" s="64">
        <f>SUM($BU$6:BU221)</f>
        <v>9.75</v>
      </c>
      <c r="BW221" s="64">
        <f>$BV$4-$BV$6:BV221</f>
        <v>13</v>
      </c>
      <c r="BY221" s="19"/>
      <c r="BZ221" s="20"/>
      <c r="CA221" s="21"/>
      <c r="CC221" s="64">
        <f t="shared" si="39"/>
        <v>0</v>
      </c>
      <c r="CD221" s="64">
        <f>SUM($CC$6:CC221)</f>
        <v>6</v>
      </c>
      <c r="CE221" s="64">
        <f>$CD$4-$CD$6:CD221</f>
        <v>8</v>
      </c>
      <c r="CG221" s="19"/>
      <c r="CH221" s="20"/>
      <c r="CI221" s="21"/>
      <c r="CK221" s="64"/>
      <c r="CL221" s="64"/>
      <c r="CM221" s="64"/>
      <c r="CO221" s="19"/>
      <c r="CP221" s="20"/>
      <c r="CQ221" s="21"/>
      <c r="CS221" s="64"/>
      <c r="CT221" s="64"/>
      <c r="CU221" s="64"/>
      <c r="CW221" s="19"/>
      <c r="CX221" s="20"/>
      <c r="CY221" s="21"/>
      <c r="DA221" s="64"/>
      <c r="DB221" s="64"/>
      <c r="DC221" s="64"/>
      <c r="DE221" s="19"/>
      <c r="DF221" s="20"/>
      <c r="DG221" s="21"/>
      <c r="DI221" s="64"/>
      <c r="DJ221" s="64"/>
      <c r="DK221" s="64"/>
      <c r="DM221" s="19"/>
      <c r="DN221" s="20"/>
      <c r="DO221" s="21"/>
      <c r="DQ221" s="64"/>
      <c r="DR221" s="64"/>
      <c r="DS221" s="64"/>
      <c r="DU221" s="19"/>
      <c r="DV221" s="20"/>
      <c r="DW221" s="21"/>
      <c r="DY221" s="64"/>
      <c r="DZ221" s="64"/>
      <c r="EA221" s="64"/>
      <c r="EC221" s="19"/>
      <c r="ED221" s="20"/>
      <c r="EE221" s="21"/>
      <c r="EG221" s="64"/>
      <c r="EH221" s="64"/>
      <c r="EI221" s="64"/>
      <c r="EK221" s="19"/>
      <c r="EL221" s="20"/>
      <c r="EM221" s="21"/>
      <c r="EO221" s="64"/>
      <c r="EP221" s="64"/>
      <c r="EQ221" s="64"/>
    </row>
    <row r="222" spans="2:147" ht="15" thickTop="1" thickBot="1" x14ac:dyDescent="0.3">
      <c r="B222" s="91"/>
      <c r="C222" s="14">
        <v>44046</v>
      </c>
      <c r="E222" s="19"/>
      <c r="F222" s="20"/>
      <c r="G222" s="21"/>
      <c r="I222" s="64">
        <f t="shared" si="30"/>
        <v>0</v>
      </c>
      <c r="J222" s="64">
        <f>SUM($I$6:I222)</f>
        <v>11</v>
      </c>
      <c r="K222" s="64">
        <f>$J$4-$J$6:J222</f>
        <v>108.25</v>
      </c>
      <c r="M222" s="19"/>
      <c r="N222" s="20"/>
      <c r="O222" s="21"/>
      <c r="Q222" s="64">
        <f t="shared" si="31"/>
        <v>0</v>
      </c>
      <c r="R222" s="64">
        <f>SUM($Q$6:Q222)</f>
        <v>8.75</v>
      </c>
      <c r="S222" s="64">
        <f>$R$4-$R$6:R222</f>
        <v>81.75</v>
      </c>
      <c r="U222" s="19"/>
      <c r="V222" s="20"/>
      <c r="W222" s="21"/>
      <c r="Y222" s="64">
        <f t="shared" si="32"/>
        <v>0</v>
      </c>
      <c r="Z222" s="64">
        <f>SUM(Y$7:$Y221)</f>
        <v>14.75</v>
      </c>
      <c r="AA222" s="64">
        <f>$Z$4-$Z$6:Z222</f>
        <v>50.5</v>
      </c>
      <c r="AC222" s="19"/>
      <c r="AD222" s="20"/>
      <c r="AE222" s="21"/>
      <c r="AG222" s="64">
        <f t="shared" si="33"/>
        <v>0</v>
      </c>
      <c r="AH222" s="64">
        <f>SUM($AG$6:AG222)</f>
        <v>8.25</v>
      </c>
      <c r="AI222" s="64">
        <f>$AH$4-$AH$6:AH222</f>
        <v>39</v>
      </c>
      <c r="AK222" s="19"/>
      <c r="AL222" s="20"/>
      <c r="AM222" s="21"/>
      <c r="AO222" s="64">
        <f t="shared" si="34"/>
        <v>0</v>
      </c>
      <c r="AP222" s="64">
        <f>SUM($AO$6:AO222)</f>
        <v>10</v>
      </c>
      <c r="AQ222" s="64">
        <f>$AP$4-$AP$6:AP222</f>
        <v>34.75</v>
      </c>
      <c r="AS222" s="19"/>
      <c r="AT222" s="20"/>
      <c r="AU222" s="21"/>
      <c r="AW222" s="64">
        <f t="shared" si="35"/>
        <v>0</v>
      </c>
      <c r="AX222" s="64">
        <f>SUM($AW$6:AW222)</f>
        <v>13</v>
      </c>
      <c r="AY222" s="64">
        <f>$AX$4-$AX$6:AX222</f>
        <v>44.5</v>
      </c>
      <c r="BA222" s="19"/>
      <c r="BB222" s="20"/>
      <c r="BC222" s="21"/>
      <c r="BE222" s="64">
        <f t="shared" si="36"/>
        <v>0</v>
      </c>
      <c r="BF222" s="64">
        <f>SUM($BE$6:BE222)</f>
        <v>6.5</v>
      </c>
      <c r="BG222" s="64">
        <f>$BF$4-$BF$6:BF222</f>
        <v>24.25</v>
      </c>
      <c r="BI222" s="19"/>
      <c r="BJ222" s="20"/>
      <c r="BK222" s="21"/>
      <c r="BM222" s="64">
        <f t="shared" si="37"/>
        <v>0</v>
      </c>
      <c r="BN222" s="64">
        <f>SUM($BM$6:BM222)</f>
        <v>10.25</v>
      </c>
      <c r="BO222" s="64">
        <f>$BN$4-$BN$6:BN222</f>
        <v>15.25</v>
      </c>
      <c r="BQ222" s="19"/>
      <c r="BR222" s="20"/>
      <c r="BS222" s="21"/>
      <c r="BU222" s="64">
        <f t="shared" si="38"/>
        <v>0</v>
      </c>
      <c r="BV222" s="64">
        <f>SUM($BU$6:BU222)</f>
        <v>9.75</v>
      </c>
      <c r="BW222" s="64">
        <f>$BV$4-$BV$6:BV222</f>
        <v>13</v>
      </c>
      <c r="BY222" s="19"/>
      <c r="BZ222" s="20"/>
      <c r="CA222" s="21"/>
      <c r="CC222" s="64">
        <f t="shared" si="39"/>
        <v>0</v>
      </c>
      <c r="CD222" s="64">
        <f>SUM($CC$6:CC222)</f>
        <v>6</v>
      </c>
      <c r="CE222" s="64">
        <f>$CD$4-$CD$6:CD222</f>
        <v>8</v>
      </c>
      <c r="CG222" s="19"/>
      <c r="CH222" s="20"/>
      <c r="CI222" s="21"/>
      <c r="CK222" s="64"/>
      <c r="CL222" s="64"/>
      <c r="CM222" s="64"/>
      <c r="CO222" s="19"/>
      <c r="CP222" s="20"/>
      <c r="CQ222" s="21"/>
      <c r="CS222" s="64"/>
      <c r="CT222" s="64"/>
      <c r="CU222" s="64"/>
      <c r="CW222" s="19"/>
      <c r="CX222" s="20"/>
      <c r="CY222" s="21"/>
      <c r="DA222" s="64"/>
      <c r="DB222" s="64"/>
      <c r="DC222" s="64"/>
      <c r="DE222" s="19"/>
      <c r="DF222" s="20"/>
      <c r="DG222" s="21"/>
      <c r="DI222" s="64"/>
      <c r="DJ222" s="64"/>
      <c r="DK222" s="64"/>
      <c r="DM222" s="19"/>
      <c r="DN222" s="20"/>
      <c r="DO222" s="21"/>
      <c r="DQ222" s="64"/>
      <c r="DR222" s="64"/>
      <c r="DS222" s="64"/>
      <c r="DU222" s="19"/>
      <c r="DV222" s="20"/>
      <c r="DW222" s="21"/>
      <c r="DY222" s="64"/>
      <c r="DZ222" s="64"/>
      <c r="EA222" s="64"/>
      <c r="EC222" s="19"/>
      <c r="ED222" s="20"/>
      <c r="EE222" s="21"/>
      <c r="EG222" s="64"/>
      <c r="EH222" s="64"/>
      <c r="EI222" s="64"/>
      <c r="EK222" s="19"/>
      <c r="EL222" s="20"/>
      <c r="EM222" s="21"/>
      <c r="EO222" s="64"/>
      <c r="EP222" s="64"/>
      <c r="EQ222" s="64"/>
    </row>
    <row r="223" spans="2:147" ht="15" thickTop="1" thickBot="1" x14ac:dyDescent="0.3">
      <c r="B223" s="91"/>
      <c r="C223" s="14">
        <v>44047</v>
      </c>
      <c r="E223" s="19"/>
      <c r="F223" s="20"/>
      <c r="G223" s="21"/>
      <c r="I223" s="64">
        <f t="shared" si="30"/>
        <v>0</v>
      </c>
      <c r="J223" s="64">
        <f>SUM($I$6:I223)</f>
        <v>11</v>
      </c>
      <c r="K223" s="64">
        <f>$J$4-$J$6:J223</f>
        <v>108.25</v>
      </c>
      <c r="M223" s="19"/>
      <c r="N223" s="20"/>
      <c r="O223" s="21"/>
      <c r="Q223" s="64">
        <f t="shared" si="31"/>
        <v>0</v>
      </c>
      <c r="R223" s="64">
        <f>SUM($Q$6:Q223)</f>
        <v>8.75</v>
      </c>
      <c r="S223" s="64">
        <f>$R$4-$R$6:R223</f>
        <v>81.75</v>
      </c>
      <c r="U223" s="19"/>
      <c r="V223" s="20"/>
      <c r="W223" s="21"/>
      <c r="Y223" s="64">
        <f t="shared" si="32"/>
        <v>0</v>
      </c>
      <c r="Z223" s="64">
        <f>SUM(Y$7:$Y222)</f>
        <v>14.75</v>
      </c>
      <c r="AA223" s="64">
        <f>$Z$4-$Z$6:Z223</f>
        <v>50.5</v>
      </c>
      <c r="AC223" s="19"/>
      <c r="AD223" s="20"/>
      <c r="AE223" s="21"/>
      <c r="AG223" s="64">
        <f t="shared" si="33"/>
        <v>0</v>
      </c>
      <c r="AH223" s="64">
        <f>SUM($AG$6:AG223)</f>
        <v>8.25</v>
      </c>
      <c r="AI223" s="64">
        <f>$AH$4-$AH$6:AH223</f>
        <v>39</v>
      </c>
      <c r="AK223" s="19"/>
      <c r="AL223" s="20"/>
      <c r="AM223" s="21"/>
      <c r="AO223" s="64">
        <f t="shared" si="34"/>
        <v>0</v>
      </c>
      <c r="AP223" s="64">
        <f>SUM($AO$6:AO223)</f>
        <v>10</v>
      </c>
      <c r="AQ223" s="64">
        <f>$AP$4-$AP$6:AP223</f>
        <v>34.75</v>
      </c>
      <c r="AS223" s="19"/>
      <c r="AT223" s="20"/>
      <c r="AU223" s="21"/>
      <c r="AW223" s="64">
        <f t="shared" si="35"/>
        <v>0</v>
      </c>
      <c r="AX223" s="64">
        <f>SUM($AW$6:AW223)</f>
        <v>13</v>
      </c>
      <c r="AY223" s="64">
        <f>$AX$4-$AX$6:AX223</f>
        <v>44.5</v>
      </c>
      <c r="BA223" s="19"/>
      <c r="BB223" s="20"/>
      <c r="BC223" s="21"/>
      <c r="BE223" s="64">
        <f t="shared" si="36"/>
        <v>0</v>
      </c>
      <c r="BF223" s="64">
        <f>SUM($BE$6:BE223)</f>
        <v>6.5</v>
      </c>
      <c r="BG223" s="64">
        <f>$BF$4-$BF$6:BF223</f>
        <v>24.25</v>
      </c>
      <c r="BI223" s="19"/>
      <c r="BJ223" s="20"/>
      <c r="BK223" s="21"/>
      <c r="BM223" s="64">
        <f t="shared" si="37"/>
        <v>0</v>
      </c>
      <c r="BN223" s="64">
        <f>SUM($BM$6:BM223)</f>
        <v>10.25</v>
      </c>
      <c r="BO223" s="64">
        <f>$BN$4-$BN$6:BN223</f>
        <v>15.25</v>
      </c>
      <c r="BQ223" s="19"/>
      <c r="BR223" s="20"/>
      <c r="BS223" s="21"/>
      <c r="BU223" s="64">
        <f t="shared" si="38"/>
        <v>0</v>
      </c>
      <c r="BV223" s="64">
        <f>SUM($BU$6:BU223)</f>
        <v>9.75</v>
      </c>
      <c r="BW223" s="64">
        <f>$BV$4-$BV$6:BV223</f>
        <v>13</v>
      </c>
      <c r="BY223" s="19"/>
      <c r="BZ223" s="20"/>
      <c r="CA223" s="21"/>
      <c r="CC223" s="64">
        <f t="shared" si="39"/>
        <v>0</v>
      </c>
      <c r="CD223" s="64">
        <f>SUM($CC$6:CC223)</f>
        <v>6</v>
      </c>
      <c r="CE223" s="64">
        <f>$CD$4-$CD$6:CD223</f>
        <v>8</v>
      </c>
      <c r="CG223" s="19"/>
      <c r="CH223" s="20"/>
      <c r="CI223" s="21"/>
      <c r="CK223" s="64"/>
      <c r="CL223" s="64"/>
      <c r="CM223" s="64"/>
      <c r="CO223" s="19"/>
      <c r="CP223" s="20"/>
      <c r="CQ223" s="21"/>
      <c r="CS223" s="64"/>
      <c r="CT223" s="64"/>
      <c r="CU223" s="64"/>
      <c r="CW223" s="19"/>
      <c r="CX223" s="20"/>
      <c r="CY223" s="21"/>
      <c r="DA223" s="64"/>
      <c r="DB223" s="64"/>
      <c r="DC223" s="64"/>
      <c r="DE223" s="19"/>
      <c r="DF223" s="20"/>
      <c r="DG223" s="21"/>
      <c r="DI223" s="64"/>
      <c r="DJ223" s="64"/>
      <c r="DK223" s="64"/>
      <c r="DM223" s="19"/>
      <c r="DN223" s="20"/>
      <c r="DO223" s="21"/>
      <c r="DQ223" s="64"/>
      <c r="DR223" s="64"/>
      <c r="DS223" s="64"/>
      <c r="DU223" s="19"/>
      <c r="DV223" s="20"/>
      <c r="DW223" s="21"/>
      <c r="DY223" s="64"/>
      <c r="DZ223" s="64"/>
      <c r="EA223" s="64"/>
      <c r="EC223" s="19"/>
      <c r="ED223" s="20"/>
      <c r="EE223" s="21"/>
      <c r="EG223" s="64"/>
      <c r="EH223" s="64"/>
      <c r="EI223" s="64"/>
      <c r="EK223" s="19"/>
      <c r="EL223" s="20"/>
      <c r="EM223" s="21"/>
      <c r="EO223" s="64"/>
      <c r="EP223" s="64"/>
      <c r="EQ223" s="64"/>
    </row>
    <row r="224" spans="2:147" ht="15" thickTop="1" thickBot="1" x14ac:dyDescent="0.3">
      <c r="B224" s="91"/>
      <c r="C224" s="14">
        <v>44048</v>
      </c>
      <c r="E224" s="19"/>
      <c r="F224" s="20"/>
      <c r="G224" s="21"/>
      <c r="I224" s="64">
        <f t="shared" si="30"/>
        <v>0</v>
      </c>
      <c r="J224" s="64">
        <f>SUM($I$6:I224)</f>
        <v>11</v>
      </c>
      <c r="K224" s="64">
        <f>$J$4-$J$6:J224</f>
        <v>108.25</v>
      </c>
      <c r="M224" s="19"/>
      <c r="N224" s="20"/>
      <c r="O224" s="21"/>
      <c r="Q224" s="64">
        <f t="shared" si="31"/>
        <v>0</v>
      </c>
      <c r="R224" s="64">
        <f>SUM($Q$6:Q224)</f>
        <v>8.75</v>
      </c>
      <c r="S224" s="64">
        <f>$R$4-$R$6:R224</f>
        <v>81.75</v>
      </c>
      <c r="U224" s="19"/>
      <c r="V224" s="20"/>
      <c r="W224" s="21"/>
      <c r="Y224" s="64">
        <f t="shared" si="32"/>
        <v>0</v>
      </c>
      <c r="Z224" s="64">
        <f>SUM(Y$7:$Y223)</f>
        <v>14.75</v>
      </c>
      <c r="AA224" s="64">
        <f>$Z$4-$Z$6:Z224</f>
        <v>50.5</v>
      </c>
      <c r="AC224" s="19"/>
      <c r="AD224" s="59">
        <v>0.25</v>
      </c>
      <c r="AE224" s="21"/>
      <c r="AG224" s="64">
        <f t="shared" si="33"/>
        <v>0.25</v>
      </c>
      <c r="AH224" s="64">
        <f>SUM($AG$6:AG224)</f>
        <v>8.5</v>
      </c>
      <c r="AI224" s="64">
        <f>$AH$4-$AH$6:AH224</f>
        <v>38.75</v>
      </c>
      <c r="AK224" s="19"/>
      <c r="AL224" s="20">
        <v>1</v>
      </c>
      <c r="AM224" s="21"/>
      <c r="AO224" s="64">
        <f t="shared" si="34"/>
        <v>1</v>
      </c>
      <c r="AP224" s="64">
        <f>SUM($AO$6:AO224)</f>
        <v>11</v>
      </c>
      <c r="AQ224" s="64">
        <f>$AP$4-$AP$6:AP224</f>
        <v>33.75</v>
      </c>
      <c r="AS224" s="19"/>
      <c r="AT224" s="20"/>
      <c r="AU224" s="21"/>
      <c r="AW224" s="64">
        <f t="shared" si="35"/>
        <v>0</v>
      </c>
      <c r="AX224" s="64">
        <f>SUM($AW$6:AW224)</f>
        <v>13</v>
      </c>
      <c r="AY224" s="64">
        <f>$AX$4-$AX$6:AX224</f>
        <v>44.5</v>
      </c>
      <c r="BA224" s="19"/>
      <c r="BB224" s="20"/>
      <c r="BC224" s="21"/>
      <c r="BE224" s="64">
        <f t="shared" si="36"/>
        <v>0</v>
      </c>
      <c r="BF224" s="64">
        <f>SUM($BE$6:BE224)</f>
        <v>6.5</v>
      </c>
      <c r="BG224" s="64">
        <f>$BF$4-$BF$6:BF224</f>
        <v>24.25</v>
      </c>
      <c r="BI224" s="19"/>
      <c r="BJ224" s="20"/>
      <c r="BK224" s="21"/>
      <c r="BM224" s="64">
        <f t="shared" si="37"/>
        <v>0</v>
      </c>
      <c r="BN224" s="64">
        <f>SUM($BM$6:BM224)</f>
        <v>10.25</v>
      </c>
      <c r="BO224" s="64">
        <f>$BN$4-$BN$6:BN224</f>
        <v>15.25</v>
      </c>
      <c r="BQ224" s="19"/>
      <c r="BR224" s="20"/>
      <c r="BS224" s="21"/>
      <c r="BU224" s="64">
        <f t="shared" si="38"/>
        <v>0</v>
      </c>
      <c r="BV224" s="64">
        <f>SUM($BU$6:BU224)</f>
        <v>9.75</v>
      </c>
      <c r="BW224" s="64">
        <f>$BV$4-$BV$6:BV224</f>
        <v>13</v>
      </c>
      <c r="BY224" s="19"/>
      <c r="BZ224" s="20"/>
      <c r="CA224" s="21"/>
      <c r="CC224" s="64">
        <f t="shared" si="39"/>
        <v>0</v>
      </c>
      <c r="CD224" s="64">
        <f>SUM($CC$6:CC224)</f>
        <v>6</v>
      </c>
      <c r="CE224" s="64">
        <f>$CD$4-$CD$6:CD224</f>
        <v>8</v>
      </c>
      <c r="CG224" s="19"/>
      <c r="CH224" s="20"/>
      <c r="CI224" s="21"/>
      <c r="CK224" s="64"/>
      <c r="CL224" s="64"/>
      <c r="CM224" s="64"/>
      <c r="CO224" s="19"/>
      <c r="CP224" s="20"/>
      <c r="CQ224" s="21"/>
      <c r="CS224" s="64"/>
      <c r="CT224" s="64"/>
      <c r="CU224" s="64"/>
      <c r="CW224" s="19"/>
      <c r="CX224" s="20"/>
      <c r="CY224" s="21"/>
      <c r="DA224" s="64"/>
      <c r="DB224" s="64"/>
      <c r="DC224" s="64"/>
      <c r="DE224" s="19"/>
      <c r="DF224" s="20"/>
      <c r="DG224" s="21"/>
      <c r="DI224" s="64"/>
      <c r="DJ224" s="64"/>
      <c r="DK224" s="64"/>
      <c r="DM224" s="19"/>
      <c r="DN224" s="20"/>
      <c r="DO224" s="21"/>
      <c r="DQ224" s="64"/>
      <c r="DR224" s="64"/>
      <c r="DS224" s="64"/>
      <c r="DU224" s="19"/>
      <c r="DV224" s="20"/>
      <c r="DW224" s="21"/>
      <c r="DY224" s="64"/>
      <c r="DZ224" s="64"/>
      <c r="EA224" s="64"/>
      <c r="EC224" s="19"/>
      <c r="ED224" s="20"/>
      <c r="EE224" s="21"/>
      <c r="EG224" s="64"/>
      <c r="EH224" s="64"/>
      <c r="EI224" s="64"/>
      <c r="EK224" s="19"/>
      <c r="EL224" s="20"/>
      <c r="EM224" s="21"/>
      <c r="EO224" s="64"/>
      <c r="EP224" s="64"/>
      <c r="EQ224" s="64"/>
    </row>
    <row r="225" spans="2:147" ht="15" thickTop="1" thickBot="1" x14ac:dyDescent="0.3">
      <c r="B225" s="91"/>
      <c r="C225" s="14">
        <v>44049</v>
      </c>
      <c r="E225" s="19"/>
      <c r="F225" s="20"/>
      <c r="G225" s="21"/>
      <c r="I225" s="64">
        <f t="shared" si="30"/>
        <v>0</v>
      </c>
      <c r="J225" s="64">
        <f>SUM($I$6:I225)</f>
        <v>11</v>
      </c>
      <c r="K225" s="64">
        <f>$J$4-$J$6:J225</f>
        <v>108.25</v>
      </c>
      <c r="M225" s="19"/>
      <c r="N225" s="20"/>
      <c r="O225" s="21"/>
      <c r="Q225" s="64">
        <f t="shared" si="31"/>
        <v>0</v>
      </c>
      <c r="R225" s="64">
        <f>SUM($Q$6:Q225)</f>
        <v>8.75</v>
      </c>
      <c r="S225" s="64">
        <f>$R$4-$R$6:R225</f>
        <v>81.75</v>
      </c>
      <c r="U225" s="19"/>
      <c r="V225" s="20"/>
      <c r="W225" s="21"/>
      <c r="Y225" s="64">
        <f t="shared" si="32"/>
        <v>0</v>
      </c>
      <c r="Z225" s="64">
        <f>SUM(Y$7:$Y224)</f>
        <v>14.75</v>
      </c>
      <c r="AA225" s="64">
        <f>$Z$4-$Z$6:Z225</f>
        <v>50.5</v>
      </c>
      <c r="AC225" s="19"/>
      <c r="AD225" s="20"/>
      <c r="AE225" s="21">
        <v>1</v>
      </c>
      <c r="AG225" s="64">
        <f t="shared" si="33"/>
        <v>1</v>
      </c>
      <c r="AH225" s="64">
        <f>SUM($AG$6:AG225)</f>
        <v>9.5</v>
      </c>
      <c r="AI225" s="64">
        <f>$AH$4-$AH$6:AH225</f>
        <v>37.75</v>
      </c>
      <c r="AK225" s="19"/>
      <c r="AL225" s="20"/>
      <c r="AM225" s="21"/>
      <c r="AO225" s="64">
        <f t="shared" si="34"/>
        <v>0</v>
      </c>
      <c r="AP225" s="64">
        <f>SUM($AO$6:AO225)</f>
        <v>11</v>
      </c>
      <c r="AQ225" s="64">
        <f>$AP$4-$AP$6:AP225</f>
        <v>33.75</v>
      </c>
      <c r="AS225" s="19"/>
      <c r="AT225" s="20"/>
      <c r="AU225" s="21"/>
      <c r="AW225" s="64">
        <f t="shared" si="35"/>
        <v>0</v>
      </c>
      <c r="AX225" s="64">
        <f>SUM($AW$6:AW225)</f>
        <v>13</v>
      </c>
      <c r="AY225" s="64">
        <f>$AX$4-$AX$6:AX225</f>
        <v>44.5</v>
      </c>
      <c r="BA225" s="19"/>
      <c r="BB225" s="20"/>
      <c r="BC225" s="21"/>
      <c r="BE225" s="64">
        <f t="shared" si="36"/>
        <v>0</v>
      </c>
      <c r="BF225" s="64">
        <f>SUM($BE$6:BE225)</f>
        <v>6.5</v>
      </c>
      <c r="BG225" s="64">
        <f>$BF$4-$BF$6:BF225</f>
        <v>24.25</v>
      </c>
      <c r="BI225" s="19"/>
      <c r="BJ225" s="20"/>
      <c r="BK225" s="21"/>
      <c r="BM225" s="64">
        <f t="shared" si="37"/>
        <v>0</v>
      </c>
      <c r="BN225" s="64">
        <f>SUM($BM$6:BM225)</f>
        <v>10.25</v>
      </c>
      <c r="BO225" s="64">
        <f>$BN$4-$BN$6:BN225</f>
        <v>15.25</v>
      </c>
      <c r="BQ225" s="19"/>
      <c r="BR225" s="20"/>
      <c r="BS225" s="21"/>
      <c r="BU225" s="64">
        <f t="shared" si="38"/>
        <v>0</v>
      </c>
      <c r="BV225" s="64">
        <f>SUM($BU$6:BU225)</f>
        <v>9.75</v>
      </c>
      <c r="BW225" s="64">
        <f>$BV$4-$BV$6:BV225</f>
        <v>13</v>
      </c>
      <c r="BY225" s="19"/>
      <c r="BZ225" s="20"/>
      <c r="CA225" s="21"/>
      <c r="CC225" s="64">
        <f t="shared" si="39"/>
        <v>0</v>
      </c>
      <c r="CD225" s="64">
        <f>SUM($CC$6:CC225)</f>
        <v>6</v>
      </c>
      <c r="CE225" s="64">
        <f>$CD$4-$CD$6:CD225</f>
        <v>8</v>
      </c>
      <c r="CG225" s="19"/>
      <c r="CH225" s="20"/>
      <c r="CI225" s="21"/>
      <c r="CK225" s="64"/>
      <c r="CL225" s="64"/>
      <c r="CM225" s="64"/>
      <c r="CO225" s="19"/>
      <c r="CP225" s="20"/>
      <c r="CQ225" s="21"/>
      <c r="CS225" s="64"/>
      <c r="CT225" s="64"/>
      <c r="CU225" s="64"/>
      <c r="CW225" s="19"/>
      <c r="CX225" s="20"/>
      <c r="CY225" s="21"/>
      <c r="DA225" s="64"/>
      <c r="DB225" s="64"/>
      <c r="DC225" s="64"/>
      <c r="DE225" s="19"/>
      <c r="DF225" s="20"/>
      <c r="DG225" s="21"/>
      <c r="DI225" s="64"/>
      <c r="DJ225" s="64"/>
      <c r="DK225" s="64"/>
      <c r="DM225" s="19"/>
      <c r="DN225" s="20"/>
      <c r="DO225" s="21"/>
      <c r="DQ225" s="64"/>
      <c r="DR225" s="64"/>
      <c r="DS225" s="64"/>
      <c r="DU225" s="19"/>
      <c r="DV225" s="20"/>
      <c r="DW225" s="21"/>
      <c r="DY225" s="64"/>
      <c r="DZ225" s="64"/>
      <c r="EA225" s="64"/>
      <c r="EC225" s="19"/>
      <c r="ED225" s="20"/>
      <c r="EE225" s="21"/>
      <c r="EG225" s="64"/>
      <c r="EH225" s="64"/>
      <c r="EI225" s="64"/>
      <c r="EK225" s="19"/>
      <c r="EL225" s="20"/>
      <c r="EM225" s="21"/>
      <c r="EO225" s="64"/>
      <c r="EP225" s="64"/>
      <c r="EQ225" s="64"/>
    </row>
    <row r="226" spans="2:147" ht="15" thickTop="1" thickBot="1" x14ac:dyDescent="0.3">
      <c r="B226" s="91"/>
      <c r="C226" s="14">
        <v>44050</v>
      </c>
      <c r="E226" s="19"/>
      <c r="F226" s="20"/>
      <c r="G226" s="21"/>
      <c r="I226" s="64">
        <f t="shared" si="30"/>
        <v>0</v>
      </c>
      <c r="J226" s="64">
        <f>SUM($I$6:I226)</f>
        <v>11</v>
      </c>
      <c r="K226" s="64">
        <f>$J$4-$J$6:J226</f>
        <v>108.25</v>
      </c>
      <c r="M226" s="19"/>
      <c r="N226" s="20"/>
      <c r="O226" s="21"/>
      <c r="Q226" s="64">
        <f t="shared" si="31"/>
        <v>0</v>
      </c>
      <c r="R226" s="64">
        <f>SUM($Q$6:Q226)</f>
        <v>8.75</v>
      </c>
      <c r="S226" s="64">
        <f>$R$4-$R$6:R226</f>
        <v>81.75</v>
      </c>
      <c r="U226" s="19"/>
      <c r="V226" s="20"/>
      <c r="W226" s="21"/>
      <c r="Y226" s="64">
        <f t="shared" si="32"/>
        <v>0</v>
      </c>
      <c r="Z226" s="64">
        <f>SUM(Y$7:$Y225)</f>
        <v>14.75</v>
      </c>
      <c r="AA226" s="64">
        <f>$Z$4-$Z$6:Z226</f>
        <v>50.5</v>
      </c>
      <c r="AC226" s="19"/>
      <c r="AD226" s="20"/>
      <c r="AE226" s="21"/>
      <c r="AG226" s="64">
        <f t="shared" si="33"/>
        <v>0</v>
      </c>
      <c r="AH226" s="64">
        <f>SUM($AG$6:AG226)</f>
        <v>9.5</v>
      </c>
      <c r="AI226" s="64">
        <f>$AH$4-$AH$6:AH226</f>
        <v>37.75</v>
      </c>
      <c r="AK226" s="19"/>
      <c r="AL226" s="20"/>
      <c r="AM226" s="21"/>
      <c r="AO226" s="64">
        <f t="shared" si="34"/>
        <v>0</v>
      </c>
      <c r="AP226" s="64">
        <f>SUM($AO$6:AO226)</f>
        <v>11</v>
      </c>
      <c r="AQ226" s="64">
        <f>$AP$4-$AP$6:AP226</f>
        <v>33.75</v>
      </c>
      <c r="AS226" s="19"/>
      <c r="AT226" s="20"/>
      <c r="AU226" s="21"/>
      <c r="AW226" s="64">
        <f t="shared" si="35"/>
        <v>0</v>
      </c>
      <c r="AX226" s="64">
        <f>SUM($AW$6:AW226)</f>
        <v>13</v>
      </c>
      <c r="AY226" s="64">
        <f>$AX$4-$AX$6:AX226</f>
        <v>44.5</v>
      </c>
      <c r="BA226" s="19"/>
      <c r="BB226" s="20"/>
      <c r="BC226" s="21"/>
      <c r="BE226" s="64">
        <f t="shared" si="36"/>
        <v>0</v>
      </c>
      <c r="BF226" s="64">
        <f>SUM($BE$6:BE226)</f>
        <v>6.5</v>
      </c>
      <c r="BG226" s="64">
        <f>$BF$4-$BF$6:BF226</f>
        <v>24.25</v>
      </c>
      <c r="BI226" s="19"/>
      <c r="BJ226" s="20"/>
      <c r="BK226" s="21"/>
      <c r="BM226" s="64">
        <f t="shared" si="37"/>
        <v>0</v>
      </c>
      <c r="BN226" s="64">
        <f>SUM($BM$6:BM226)</f>
        <v>10.25</v>
      </c>
      <c r="BO226" s="64">
        <f>$BN$4-$BN$6:BN226</f>
        <v>15.25</v>
      </c>
      <c r="BQ226" s="19"/>
      <c r="BR226" s="20"/>
      <c r="BS226" s="21"/>
      <c r="BU226" s="64">
        <f t="shared" si="38"/>
        <v>0</v>
      </c>
      <c r="BV226" s="64">
        <f>SUM($BU$6:BU226)</f>
        <v>9.75</v>
      </c>
      <c r="BW226" s="64">
        <f>$BV$4-$BV$6:BV226</f>
        <v>13</v>
      </c>
      <c r="BY226" s="19"/>
      <c r="BZ226" s="20"/>
      <c r="CA226" s="21"/>
      <c r="CC226" s="64">
        <f t="shared" si="39"/>
        <v>0</v>
      </c>
      <c r="CD226" s="64">
        <f>SUM($CC$6:CC226)</f>
        <v>6</v>
      </c>
      <c r="CE226" s="64">
        <f>$CD$4-$CD$6:CD226</f>
        <v>8</v>
      </c>
      <c r="CG226" s="19"/>
      <c r="CH226" s="20"/>
      <c r="CI226" s="21"/>
      <c r="CK226" s="64"/>
      <c r="CL226" s="64"/>
      <c r="CM226" s="64"/>
      <c r="CO226" s="19"/>
      <c r="CP226" s="20"/>
      <c r="CQ226" s="21"/>
      <c r="CS226" s="64"/>
      <c r="CT226" s="64"/>
      <c r="CU226" s="64"/>
      <c r="CW226" s="19"/>
      <c r="CX226" s="20"/>
      <c r="CY226" s="21"/>
      <c r="DA226" s="64"/>
      <c r="DB226" s="64"/>
      <c r="DC226" s="64"/>
      <c r="DE226" s="19"/>
      <c r="DF226" s="20"/>
      <c r="DG226" s="21"/>
      <c r="DI226" s="64"/>
      <c r="DJ226" s="64"/>
      <c r="DK226" s="64"/>
      <c r="DM226" s="19"/>
      <c r="DN226" s="20"/>
      <c r="DO226" s="21"/>
      <c r="DQ226" s="64"/>
      <c r="DR226" s="64"/>
      <c r="DS226" s="64"/>
      <c r="DU226" s="19"/>
      <c r="DV226" s="20"/>
      <c r="DW226" s="21"/>
      <c r="DY226" s="64"/>
      <c r="DZ226" s="64"/>
      <c r="EA226" s="64"/>
      <c r="EC226" s="19"/>
      <c r="ED226" s="20"/>
      <c r="EE226" s="21"/>
      <c r="EG226" s="64"/>
      <c r="EH226" s="64"/>
      <c r="EI226" s="64"/>
      <c r="EK226" s="19"/>
      <c r="EL226" s="20"/>
      <c r="EM226" s="21"/>
      <c r="EO226" s="64"/>
      <c r="EP226" s="64"/>
      <c r="EQ226" s="64"/>
    </row>
    <row r="227" spans="2:147" ht="15" thickTop="1" thickBot="1" x14ac:dyDescent="0.3">
      <c r="B227" s="91"/>
      <c r="C227" s="14">
        <v>44051</v>
      </c>
      <c r="E227" s="19"/>
      <c r="F227" s="20"/>
      <c r="G227" s="21"/>
      <c r="I227" s="64">
        <f t="shared" si="30"/>
        <v>0</v>
      </c>
      <c r="J227" s="64">
        <f>SUM($I$6:I227)</f>
        <v>11</v>
      </c>
      <c r="K227" s="64">
        <f>$J$4-$J$6:J227</f>
        <v>108.25</v>
      </c>
      <c r="M227" s="19"/>
      <c r="N227" s="20"/>
      <c r="O227" s="21"/>
      <c r="Q227" s="64">
        <f t="shared" si="31"/>
        <v>0</v>
      </c>
      <c r="R227" s="64">
        <f>SUM($Q$6:Q227)</f>
        <v>8.75</v>
      </c>
      <c r="S227" s="64">
        <f>$R$4-$R$6:R227</f>
        <v>81.75</v>
      </c>
      <c r="U227" s="19"/>
      <c r="V227" s="20"/>
      <c r="W227" s="21"/>
      <c r="Y227" s="64">
        <f t="shared" si="32"/>
        <v>0</v>
      </c>
      <c r="Z227" s="64">
        <f>SUM(Y$7:$Y226)</f>
        <v>14.75</v>
      </c>
      <c r="AA227" s="64">
        <f>$Z$4-$Z$6:Z227</f>
        <v>50.5</v>
      </c>
      <c r="AC227" s="19"/>
      <c r="AD227" s="20"/>
      <c r="AE227" s="21"/>
      <c r="AG227" s="64">
        <f t="shared" si="33"/>
        <v>0</v>
      </c>
      <c r="AH227" s="64">
        <f>SUM($AG$6:AG227)</f>
        <v>9.5</v>
      </c>
      <c r="AI227" s="64">
        <f>$AH$4-$AH$6:AH227</f>
        <v>37.75</v>
      </c>
      <c r="AK227" s="19"/>
      <c r="AL227" s="20"/>
      <c r="AM227" s="21"/>
      <c r="AO227" s="64">
        <f t="shared" si="34"/>
        <v>0</v>
      </c>
      <c r="AP227" s="64">
        <f>SUM($AO$6:AO227)</f>
        <v>11</v>
      </c>
      <c r="AQ227" s="64">
        <f>$AP$4-$AP$6:AP227</f>
        <v>33.75</v>
      </c>
      <c r="AS227" s="19"/>
      <c r="AT227" s="20"/>
      <c r="AU227" s="21"/>
      <c r="AW227" s="64">
        <f t="shared" si="35"/>
        <v>0</v>
      </c>
      <c r="AX227" s="64">
        <f>SUM($AW$6:AW227)</f>
        <v>13</v>
      </c>
      <c r="AY227" s="64">
        <f>$AX$4-$AX$6:AX227</f>
        <v>44.5</v>
      </c>
      <c r="BA227" s="19"/>
      <c r="BB227" s="20"/>
      <c r="BC227" s="21"/>
      <c r="BE227" s="64">
        <f t="shared" si="36"/>
        <v>0</v>
      </c>
      <c r="BF227" s="64">
        <f>SUM($BE$6:BE227)</f>
        <v>6.5</v>
      </c>
      <c r="BG227" s="64">
        <f>$BF$4-$BF$6:BF227</f>
        <v>24.25</v>
      </c>
      <c r="BI227" s="19"/>
      <c r="BJ227" s="20"/>
      <c r="BK227" s="21"/>
      <c r="BM227" s="64">
        <f t="shared" si="37"/>
        <v>0</v>
      </c>
      <c r="BN227" s="64">
        <f>SUM($BM$6:BM227)</f>
        <v>10.25</v>
      </c>
      <c r="BO227" s="64">
        <f>$BN$4-$BN$6:BN227</f>
        <v>15.25</v>
      </c>
      <c r="BQ227" s="19"/>
      <c r="BR227" s="20"/>
      <c r="BS227" s="21"/>
      <c r="BU227" s="64">
        <f t="shared" si="38"/>
        <v>0</v>
      </c>
      <c r="BV227" s="64">
        <f>SUM($BU$6:BU227)</f>
        <v>9.75</v>
      </c>
      <c r="BW227" s="64">
        <f>$BV$4-$BV$6:BV227</f>
        <v>13</v>
      </c>
      <c r="BY227" s="19"/>
      <c r="BZ227" s="20"/>
      <c r="CA227" s="21"/>
      <c r="CC227" s="64">
        <f t="shared" si="39"/>
        <v>0</v>
      </c>
      <c r="CD227" s="64">
        <f>SUM($CC$6:CC227)</f>
        <v>6</v>
      </c>
      <c r="CE227" s="64">
        <f>$CD$4-$CD$6:CD227</f>
        <v>8</v>
      </c>
      <c r="CG227" s="19"/>
      <c r="CH227" s="20"/>
      <c r="CI227" s="21"/>
      <c r="CK227" s="64"/>
      <c r="CL227" s="64"/>
      <c r="CM227" s="64"/>
      <c r="CO227" s="19"/>
      <c r="CP227" s="20"/>
      <c r="CQ227" s="21"/>
      <c r="CS227" s="64"/>
      <c r="CT227" s="64"/>
      <c r="CU227" s="64"/>
      <c r="CW227" s="19"/>
      <c r="CX227" s="20"/>
      <c r="CY227" s="21"/>
      <c r="DA227" s="64"/>
      <c r="DB227" s="64"/>
      <c r="DC227" s="64"/>
      <c r="DE227" s="19"/>
      <c r="DF227" s="20"/>
      <c r="DG227" s="21"/>
      <c r="DI227" s="64"/>
      <c r="DJ227" s="64"/>
      <c r="DK227" s="64"/>
      <c r="DM227" s="19"/>
      <c r="DN227" s="20"/>
      <c r="DO227" s="21"/>
      <c r="DQ227" s="64"/>
      <c r="DR227" s="64"/>
      <c r="DS227" s="64"/>
      <c r="DU227" s="19"/>
      <c r="DV227" s="20"/>
      <c r="DW227" s="21"/>
      <c r="DY227" s="64"/>
      <c r="DZ227" s="64"/>
      <c r="EA227" s="64"/>
      <c r="EC227" s="19"/>
      <c r="ED227" s="20"/>
      <c r="EE227" s="21"/>
      <c r="EG227" s="64"/>
      <c r="EH227" s="64"/>
      <c r="EI227" s="64"/>
      <c r="EK227" s="19"/>
      <c r="EL227" s="20"/>
      <c r="EM227" s="21"/>
      <c r="EO227" s="64"/>
      <c r="EP227" s="64"/>
      <c r="EQ227" s="64"/>
    </row>
    <row r="228" spans="2:147" ht="15" thickTop="1" thickBot="1" x14ac:dyDescent="0.3">
      <c r="B228" s="91"/>
      <c r="C228" s="14">
        <v>44052</v>
      </c>
      <c r="E228" s="19"/>
      <c r="F228" s="20"/>
      <c r="G228" s="21"/>
      <c r="I228" s="64">
        <f t="shared" si="30"/>
        <v>0</v>
      </c>
      <c r="J228" s="64">
        <f>SUM($I$6:I228)</f>
        <v>11</v>
      </c>
      <c r="K228" s="64">
        <f>$J$4-$J$6:J228</f>
        <v>108.25</v>
      </c>
      <c r="M228" s="19"/>
      <c r="N228" s="59">
        <v>0.25</v>
      </c>
      <c r="O228" s="21"/>
      <c r="Q228" s="64">
        <f t="shared" si="31"/>
        <v>0.25</v>
      </c>
      <c r="R228" s="64">
        <f>SUM($Q$6:Q228)</f>
        <v>9</v>
      </c>
      <c r="S228" s="64">
        <f>$R$4-$R$6:R228</f>
        <v>81.5</v>
      </c>
      <c r="U228" s="19"/>
      <c r="V228" s="20"/>
      <c r="W228" s="21"/>
      <c r="Y228" s="64">
        <f t="shared" si="32"/>
        <v>0</v>
      </c>
      <c r="Z228" s="64">
        <f>SUM(Y$7:$Y227)</f>
        <v>14.75</v>
      </c>
      <c r="AA228" s="64">
        <f>$Z$4-$Z$6:Z228</f>
        <v>50.5</v>
      </c>
      <c r="AC228" s="19"/>
      <c r="AD228" s="20"/>
      <c r="AE228" s="21"/>
      <c r="AG228" s="64">
        <f t="shared" si="33"/>
        <v>0</v>
      </c>
      <c r="AH228" s="64">
        <f>SUM($AG$6:AG228)</f>
        <v>9.5</v>
      </c>
      <c r="AI228" s="64">
        <f>$AH$4-$AH$6:AH228</f>
        <v>37.75</v>
      </c>
      <c r="AK228" s="19"/>
      <c r="AL228" s="20"/>
      <c r="AM228" s="21"/>
      <c r="AO228" s="64">
        <f t="shared" si="34"/>
        <v>0</v>
      </c>
      <c r="AP228" s="64">
        <f>SUM($AO$6:AO228)</f>
        <v>11</v>
      </c>
      <c r="AQ228" s="64">
        <f>$AP$4-$AP$6:AP228</f>
        <v>33.75</v>
      </c>
      <c r="AS228" s="19"/>
      <c r="AT228" s="20"/>
      <c r="AU228" s="21"/>
      <c r="AW228" s="64">
        <f t="shared" si="35"/>
        <v>0</v>
      </c>
      <c r="AX228" s="64">
        <f>SUM($AW$6:AW228)</f>
        <v>13</v>
      </c>
      <c r="AY228" s="64">
        <f>$AX$4-$AX$6:AX228</f>
        <v>44.5</v>
      </c>
      <c r="BA228" s="19"/>
      <c r="BB228" s="20"/>
      <c r="BC228" s="21"/>
      <c r="BE228" s="64">
        <f t="shared" si="36"/>
        <v>0</v>
      </c>
      <c r="BF228" s="64">
        <f>SUM($BE$6:BE228)</f>
        <v>6.5</v>
      </c>
      <c r="BG228" s="64">
        <f>$BF$4-$BF$6:BF228</f>
        <v>24.25</v>
      </c>
      <c r="BI228" s="19"/>
      <c r="BJ228" s="20"/>
      <c r="BK228" s="21"/>
      <c r="BM228" s="64">
        <f t="shared" si="37"/>
        <v>0</v>
      </c>
      <c r="BN228" s="64">
        <f>SUM($BM$6:BM228)</f>
        <v>10.25</v>
      </c>
      <c r="BO228" s="64">
        <f>$BN$4-$BN$6:BN228</f>
        <v>15.25</v>
      </c>
      <c r="BQ228" s="19"/>
      <c r="BR228" s="20"/>
      <c r="BS228" s="21"/>
      <c r="BU228" s="64">
        <f t="shared" si="38"/>
        <v>0</v>
      </c>
      <c r="BV228" s="64">
        <f>SUM($BU$6:BU228)</f>
        <v>9.75</v>
      </c>
      <c r="BW228" s="64">
        <f>$BV$4-$BV$6:BV228</f>
        <v>13</v>
      </c>
      <c r="BY228" s="19"/>
      <c r="BZ228" s="20"/>
      <c r="CA228" s="21"/>
      <c r="CC228" s="64">
        <f t="shared" si="39"/>
        <v>0</v>
      </c>
      <c r="CD228" s="64">
        <f>SUM($CC$6:CC228)</f>
        <v>6</v>
      </c>
      <c r="CE228" s="64">
        <f>$CD$4-$CD$6:CD228</f>
        <v>8</v>
      </c>
      <c r="CG228" s="19"/>
      <c r="CH228" s="20"/>
      <c r="CI228" s="21"/>
      <c r="CK228" s="64"/>
      <c r="CL228" s="64"/>
      <c r="CM228" s="64"/>
      <c r="CO228" s="19"/>
      <c r="CP228" s="20"/>
      <c r="CQ228" s="21"/>
      <c r="CS228" s="64"/>
      <c r="CT228" s="64"/>
      <c r="CU228" s="64"/>
      <c r="CW228" s="19"/>
      <c r="CX228" s="20"/>
      <c r="CY228" s="21"/>
      <c r="DA228" s="64"/>
      <c r="DB228" s="64"/>
      <c r="DC228" s="64"/>
      <c r="DE228" s="19"/>
      <c r="DF228" s="20"/>
      <c r="DG228" s="21"/>
      <c r="DI228" s="64"/>
      <c r="DJ228" s="64"/>
      <c r="DK228" s="64"/>
      <c r="DM228" s="19"/>
      <c r="DN228" s="20"/>
      <c r="DO228" s="21"/>
      <c r="DQ228" s="64"/>
      <c r="DR228" s="64"/>
      <c r="DS228" s="64"/>
      <c r="DU228" s="19"/>
      <c r="DV228" s="20"/>
      <c r="DW228" s="21"/>
      <c r="DY228" s="64"/>
      <c r="DZ228" s="64"/>
      <c r="EA228" s="64"/>
      <c r="EC228" s="19"/>
      <c r="ED228" s="20"/>
      <c r="EE228" s="21"/>
      <c r="EG228" s="64"/>
      <c r="EH228" s="64"/>
      <c r="EI228" s="64"/>
      <c r="EK228" s="19"/>
      <c r="EL228" s="20"/>
      <c r="EM228" s="21"/>
      <c r="EO228" s="64"/>
      <c r="EP228" s="64"/>
      <c r="EQ228" s="64"/>
    </row>
    <row r="229" spans="2:147" ht="15" thickTop="1" thickBot="1" x14ac:dyDescent="0.3">
      <c r="B229" s="91"/>
      <c r="C229" s="14">
        <v>44053</v>
      </c>
      <c r="E229" s="19"/>
      <c r="F229" s="20"/>
      <c r="G229" s="21"/>
      <c r="I229" s="64">
        <f t="shared" si="30"/>
        <v>0</v>
      </c>
      <c r="J229" s="64">
        <f>SUM($I$6:I229)</f>
        <v>11</v>
      </c>
      <c r="K229" s="64">
        <f>$J$4-$J$6:J229</f>
        <v>108.25</v>
      </c>
      <c r="M229" s="19"/>
      <c r="N229" s="20"/>
      <c r="O229" s="21"/>
      <c r="Q229" s="64">
        <f t="shared" si="31"/>
        <v>0</v>
      </c>
      <c r="R229" s="64">
        <f>SUM($Q$6:Q229)</f>
        <v>9</v>
      </c>
      <c r="S229" s="64">
        <f>$R$4-$R$6:R229</f>
        <v>81.5</v>
      </c>
      <c r="U229" s="19"/>
      <c r="V229" s="20"/>
      <c r="W229" s="21"/>
      <c r="Y229" s="64">
        <f t="shared" si="32"/>
        <v>0</v>
      </c>
      <c r="Z229" s="64">
        <f>SUM(Y$7:$Y228)</f>
        <v>14.75</v>
      </c>
      <c r="AA229" s="64">
        <f>$Z$4-$Z$6:Z229</f>
        <v>50.5</v>
      </c>
      <c r="AC229" s="19"/>
      <c r="AD229" s="20"/>
      <c r="AE229" s="21"/>
      <c r="AG229" s="64">
        <f t="shared" si="33"/>
        <v>0</v>
      </c>
      <c r="AH229" s="64">
        <f>SUM($AG$6:AG229)</f>
        <v>9.5</v>
      </c>
      <c r="AI229" s="64">
        <f>$AH$4-$AH$6:AH229</f>
        <v>37.75</v>
      </c>
      <c r="AK229" s="19"/>
      <c r="AL229" s="20"/>
      <c r="AM229" s="21"/>
      <c r="AO229" s="64">
        <f t="shared" si="34"/>
        <v>0</v>
      </c>
      <c r="AP229" s="64">
        <f>SUM($AO$6:AO229)</f>
        <v>11</v>
      </c>
      <c r="AQ229" s="64">
        <f>$AP$4-$AP$6:AP229</f>
        <v>33.75</v>
      </c>
      <c r="AS229" s="19"/>
      <c r="AT229" s="20"/>
      <c r="AU229" s="21"/>
      <c r="AW229" s="64">
        <f t="shared" si="35"/>
        <v>0</v>
      </c>
      <c r="AX229" s="64">
        <f>SUM($AW$6:AW229)</f>
        <v>13</v>
      </c>
      <c r="AY229" s="64">
        <f>$AX$4-$AX$6:AX229</f>
        <v>44.5</v>
      </c>
      <c r="BA229" s="19"/>
      <c r="BB229" s="20"/>
      <c r="BC229" s="21">
        <v>1</v>
      </c>
      <c r="BE229" s="64">
        <f t="shared" si="36"/>
        <v>1</v>
      </c>
      <c r="BF229" s="64">
        <f>SUM($BE$6:BE229)</f>
        <v>7.5</v>
      </c>
      <c r="BG229" s="64">
        <f>$BF$4-$BF$6:BF229</f>
        <v>23.25</v>
      </c>
      <c r="BI229" s="19"/>
      <c r="BJ229" s="20"/>
      <c r="BK229" s="21"/>
      <c r="BM229" s="64">
        <f t="shared" si="37"/>
        <v>0</v>
      </c>
      <c r="BN229" s="64">
        <f>SUM($BM$6:BM229)</f>
        <v>10.25</v>
      </c>
      <c r="BO229" s="64">
        <f>$BN$4-$BN$6:BN229</f>
        <v>15.25</v>
      </c>
      <c r="BQ229" s="19"/>
      <c r="BR229" s="20"/>
      <c r="BS229" s="21"/>
      <c r="BU229" s="64">
        <f t="shared" si="38"/>
        <v>0</v>
      </c>
      <c r="BV229" s="64">
        <f>SUM($BU$6:BU229)</f>
        <v>9.75</v>
      </c>
      <c r="BW229" s="64">
        <f>$BV$4-$BV$6:BV229</f>
        <v>13</v>
      </c>
      <c r="BY229" s="19"/>
      <c r="BZ229" s="20"/>
      <c r="CA229" s="21"/>
      <c r="CC229" s="64">
        <f t="shared" si="39"/>
        <v>0</v>
      </c>
      <c r="CD229" s="64">
        <f>SUM($CC$6:CC229)</f>
        <v>6</v>
      </c>
      <c r="CE229" s="64">
        <f>$CD$4-$CD$6:CD229</f>
        <v>8</v>
      </c>
      <c r="CG229" s="19"/>
      <c r="CH229" s="20"/>
      <c r="CI229" s="21"/>
      <c r="CK229" s="64"/>
      <c r="CL229" s="64"/>
      <c r="CM229" s="64"/>
      <c r="CO229" s="19"/>
      <c r="CP229" s="20"/>
      <c r="CQ229" s="21"/>
      <c r="CS229" s="64"/>
      <c r="CT229" s="64"/>
      <c r="CU229" s="64"/>
      <c r="CW229" s="19"/>
      <c r="CX229" s="20"/>
      <c r="CY229" s="21"/>
      <c r="DA229" s="64"/>
      <c r="DB229" s="64"/>
      <c r="DC229" s="64"/>
      <c r="DE229" s="19"/>
      <c r="DF229" s="20"/>
      <c r="DG229" s="21"/>
      <c r="DI229" s="64"/>
      <c r="DJ229" s="64"/>
      <c r="DK229" s="64"/>
      <c r="DM229" s="19"/>
      <c r="DN229" s="20"/>
      <c r="DO229" s="21"/>
      <c r="DQ229" s="64"/>
      <c r="DR229" s="64"/>
      <c r="DS229" s="64"/>
      <c r="DU229" s="19"/>
      <c r="DV229" s="20"/>
      <c r="DW229" s="21"/>
      <c r="DY229" s="64"/>
      <c r="DZ229" s="64"/>
      <c r="EA229" s="64"/>
      <c r="EC229" s="19"/>
      <c r="ED229" s="20"/>
      <c r="EE229" s="21"/>
      <c r="EG229" s="64"/>
      <c r="EH229" s="64"/>
      <c r="EI229" s="64"/>
      <c r="EK229" s="19"/>
      <c r="EL229" s="20"/>
      <c r="EM229" s="21"/>
      <c r="EO229" s="64"/>
      <c r="EP229" s="64"/>
      <c r="EQ229" s="64"/>
    </row>
    <row r="230" spans="2:147" ht="15" thickTop="1" thickBot="1" x14ac:dyDescent="0.3">
      <c r="B230" s="91"/>
      <c r="C230" s="14">
        <v>44054</v>
      </c>
      <c r="E230" s="19"/>
      <c r="F230" s="20"/>
      <c r="G230" s="21"/>
      <c r="I230" s="64">
        <f t="shared" si="30"/>
        <v>0</v>
      </c>
      <c r="J230" s="64">
        <f>SUM($I$6:I230)</f>
        <v>11</v>
      </c>
      <c r="K230" s="64">
        <f>$J$4-$J$6:J230</f>
        <v>108.25</v>
      </c>
      <c r="M230" s="19"/>
      <c r="N230" s="20"/>
      <c r="O230" s="21"/>
      <c r="Q230" s="64">
        <f t="shared" si="31"/>
        <v>0</v>
      </c>
      <c r="R230" s="64">
        <f>SUM($Q$6:Q230)</f>
        <v>9</v>
      </c>
      <c r="S230" s="64">
        <f>$R$4-$R$6:R230</f>
        <v>81.5</v>
      </c>
      <c r="U230" s="19"/>
      <c r="V230" s="20"/>
      <c r="W230" s="21"/>
      <c r="Y230" s="64">
        <f t="shared" si="32"/>
        <v>0</v>
      </c>
      <c r="Z230" s="64">
        <f>SUM(Y$7:$Y229)</f>
        <v>14.75</v>
      </c>
      <c r="AA230" s="64">
        <f>$Z$4-$Z$6:Z230</f>
        <v>50.5</v>
      </c>
      <c r="AC230" s="19"/>
      <c r="AD230" s="20"/>
      <c r="AE230" s="21"/>
      <c r="AG230" s="64">
        <f t="shared" si="33"/>
        <v>0</v>
      </c>
      <c r="AH230" s="64">
        <f>SUM($AG$6:AG230)</f>
        <v>9.5</v>
      </c>
      <c r="AI230" s="64">
        <f>$AH$4-$AH$6:AH230</f>
        <v>37.75</v>
      </c>
      <c r="AK230" s="19"/>
      <c r="AL230" s="20"/>
      <c r="AM230" s="21"/>
      <c r="AO230" s="64">
        <f t="shared" si="34"/>
        <v>0</v>
      </c>
      <c r="AP230" s="64">
        <f>SUM($AO$6:AO230)</f>
        <v>11</v>
      </c>
      <c r="AQ230" s="64">
        <f>$AP$4-$AP$6:AP230</f>
        <v>33.75</v>
      </c>
      <c r="AS230" s="19"/>
      <c r="AT230" s="20"/>
      <c r="AU230" s="21"/>
      <c r="AW230" s="64">
        <f t="shared" si="35"/>
        <v>0</v>
      </c>
      <c r="AX230" s="64">
        <f>SUM($AW$6:AW230)</f>
        <v>13</v>
      </c>
      <c r="AY230" s="64">
        <f>$AX$4-$AX$6:AX230</f>
        <v>44.5</v>
      </c>
      <c r="BA230" s="19"/>
      <c r="BB230" s="20"/>
      <c r="BC230" s="21"/>
      <c r="BE230" s="64">
        <f t="shared" si="36"/>
        <v>0</v>
      </c>
      <c r="BF230" s="64">
        <f>SUM($BE$6:BE230)</f>
        <v>7.5</v>
      </c>
      <c r="BG230" s="64">
        <f>$BF$4-$BF$6:BF230</f>
        <v>23.25</v>
      </c>
      <c r="BI230" s="19"/>
      <c r="BJ230" s="20"/>
      <c r="BK230" s="21"/>
      <c r="BM230" s="64">
        <f t="shared" si="37"/>
        <v>0</v>
      </c>
      <c r="BN230" s="64">
        <f>SUM($BM$6:BM230)</f>
        <v>10.25</v>
      </c>
      <c r="BO230" s="64">
        <f>$BN$4-$BN$6:BN230</f>
        <v>15.25</v>
      </c>
      <c r="BQ230" s="19"/>
      <c r="BR230" s="20">
        <v>1</v>
      </c>
      <c r="BS230" s="21"/>
      <c r="BU230" s="64">
        <f t="shared" si="38"/>
        <v>1</v>
      </c>
      <c r="BV230" s="64">
        <f>SUM($BU$6:BU230)</f>
        <v>10.75</v>
      </c>
      <c r="BW230" s="64">
        <f>$BV$4-$BV$6:BV230</f>
        <v>12</v>
      </c>
      <c r="BY230" s="19"/>
      <c r="BZ230" s="20"/>
      <c r="CA230" s="21"/>
      <c r="CC230" s="64">
        <f t="shared" si="39"/>
        <v>0</v>
      </c>
      <c r="CD230" s="64">
        <f>SUM($CC$6:CC230)</f>
        <v>6</v>
      </c>
      <c r="CE230" s="64">
        <f>$CD$4-$CD$6:CD230</f>
        <v>8</v>
      </c>
      <c r="CG230" s="19"/>
      <c r="CH230" s="20"/>
      <c r="CI230" s="21"/>
      <c r="CK230" s="64"/>
      <c r="CL230" s="64"/>
      <c r="CM230" s="64"/>
      <c r="CO230" s="19"/>
      <c r="CP230" s="20"/>
      <c r="CQ230" s="21"/>
      <c r="CS230" s="64"/>
      <c r="CT230" s="64"/>
      <c r="CU230" s="64"/>
      <c r="CW230" s="19"/>
      <c r="CX230" s="20"/>
      <c r="CY230" s="21"/>
      <c r="DA230" s="64"/>
      <c r="DB230" s="64"/>
      <c r="DC230" s="64"/>
      <c r="DE230" s="19"/>
      <c r="DF230" s="20"/>
      <c r="DG230" s="21"/>
      <c r="DI230" s="64"/>
      <c r="DJ230" s="64"/>
      <c r="DK230" s="64"/>
      <c r="DM230" s="19"/>
      <c r="DN230" s="20"/>
      <c r="DO230" s="21"/>
      <c r="DQ230" s="64"/>
      <c r="DR230" s="64"/>
      <c r="DS230" s="64"/>
      <c r="DU230" s="19"/>
      <c r="DV230" s="20"/>
      <c r="DW230" s="21"/>
      <c r="DY230" s="64"/>
      <c r="DZ230" s="64"/>
      <c r="EA230" s="64"/>
      <c r="EC230" s="19"/>
      <c r="ED230" s="20"/>
      <c r="EE230" s="21"/>
      <c r="EG230" s="64"/>
      <c r="EH230" s="64"/>
      <c r="EI230" s="64"/>
      <c r="EK230" s="19"/>
      <c r="EL230" s="20"/>
      <c r="EM230" s="21"/>
      <c r="EO230" s="64"/>
      <c r="EP230" s="64"/>
      <c r="EQ230" s="64"/>
    </row>
    <row r="231" spans="2:147" ht="13.8" customHeight="1" thickTop="1" thickBot="1" x14ac:dyDescent="0.3">
      <c r="B231" s="91"/>
      <c r="C231" s="14">
        <v>44055</v>
      </c>
      <c r="E231" s="19"/>
      <c r="F231" s="20"/>
      <c r="G231" s="21"/>
      <c r="I231" s="64">
        <f t="shared" si="30"/>
        <v>0</v>
      </c>
      <c r="J231" s="64">
        <f>SUM($I$6:I231)</f>
        <v>11</v>
      </c>
      <c r="K231" s="64">
        <f>$J$4-$J$6:J231</f>
        <v>108.25</v>
      </c>
      <c r="M231" s="19"/>
      <c r="N231" s="20"/>
      <c r="O231" s="21"/>
      <c r="Q231" s="64">
        <f t="shared" si="31"/>
        <v>0</v>
      </c>
      <c r="R231" s="64">
        <f>SUM($Q$6:Q231)</f>
        <v>9</v>
      </c>
      <c r="S231" s="64">
        <f>$R$4-$R$6:R231</f>
        <v>81.5</v>
      </c>
      <c r="U231" s="19"/>
      <c r="V231" s="20">
        <v>1</v>
      </c>
      <c r="W231" s="21"/>
      <c r="Y231" s="64">
        <f t="shared" si="32"/>
        <v>1</v>
      </c>
      <c r="Z231" s="64">
        <f>SUM(Y$7:$Y230)</f>
        <v>14.75</v>
      </c>
      <c r="AA231" s="64">
        <f>$Z$4-$Z$6:Z231</f>
        <v>50.5</v>
      </c>
      <c r="AC231" s="19"/>
      <c r="AD231" s="20"/>
      <c r="AE231" s="21"/>
      <c r="AG231" s="64">
        <f t="shared" si="33"/>
        <v>0</v>
      </c>
      <c r="AH231" s="64">
        <f>SUM($AG$6:AG231)</f>
        <v>9.5</v>
      </c>
      <c r="AI231" s="64">
        <f>$AH$4-$AH$6:AH231</f>
        <v>37.75</v>
      </c>
      <c r="AK231" s="19"/>
      <c r="AL231" s="20"/>
      <c r="AM231" s="21"/>
      <c r="AO231" s="64">
        <f t="shared" si="34"/>
        <v>0</v>
      </c>
      <c r="AP231" s="64">
        <f>SUM($AO$6:AO231)</f>
        <v>11</v>
      </c>
      <c r="AQ231" s="64">
        <f>$AP$4-$AP$6:AP231</f>
        <v>33.75</v>
      </c>
      <c r="AS231" s="19"/>
      <c r="AT231" s="20"/>
      <c r="AU231" s="21"/>
      <c r="AW231" s="64">
        <f t="shared" si="35"/>
        <v>0</v>
      </c>
      <c r="AX231" s="64">
        <f>SUM($AW$6:AW231)</f>
        <v>13</v>
      </c>
      <c r="AY231" s="64">
        <f>$AX$4-$AX$6:AX231</f>
        <v>44.5</v>
      </c>
      <c r="BA231" s="19"/>
      <c r="BB231" s="20"/>
      <c r="BC231" s="21"/>
      <c r="BE231" s="64">
        <f t="shared" si="36"/>
        <v>0</v>
      </c>
      <c r="BF231" s="64">
        <f>SUM($BE$6:BE231)</f>
        <v>7.5</v>
      </c>
      <c r="BG231" s="64">
        <f>$BF$4-$BF$6:BF231</f>
        <v>23.25</v>
      </c>
      <c r="BI231" s="19"/>
      <c r="BJ231" s="20"/>
      <c r="BK231" s="21"/>
      <c r="BM231" s="64">
        <f t="shared" si="37"/>
        <v>0</v>
      </c>
      <c r="BN231" s="64">
        <f>SUM($BM$6:BM231)</f>
        <v>10.25</v>
      </c>
      <c r="BO231" s="64">
        <f>$BN$4-$BN$6:BN231</f>
        <v>15.25</v>
      </c>
      <c r="BQ231" s="19"/>
      <c r="BR231" s="20"/>
      <c r="BS231" s="21"/>
      <c r="BU231" s="64">
        <f t="shared" si="38"/>
        <v>0</v>
      </c>
      <c r="BV231" s="64">
        <f>SUM($BU$6:BU231)</f>
        <v>10.75</v>
      </c>
      <c r="BW231" s="64">
        <f>$BV$4-$BV$6:BV231</f>
        <v>12</v>
      </c>
      <c r="BY231" s="19"/>
      <c r="BZ231" s="20"/>
      <c r="CA231" s="21"/>
      <c r="CC231" s="64">
        <f t="shared" si="39"/>
        <v>0</v>
      </c>
      <c r="CD231" s="64">
        <f>SUM($CC$6:CC231)</f>
        <v>6</v>
      </c>
      <c r="CE231" s="64">
        <f>$CD$4-$CD$6:CD231</f>
        <v>8</v>
      </c>
      <c r="CG231" s="19"/>
      <c r="CH231" s="20"/>
      <c r="CI231" s="21"/>
      <c r="CK231" s="64"/>
      <c r="CL231" s="64"/>
      <c r="CM231" s="64"/>
      <c r="CO231" s="19"/>
      <c r="CP231" s="20"/>
      <c r="CQ231" s="21"/>
      <c r="CS231" s="64"/>
      <c r="CT231" s="64"/>
      <c r="CU231" s="64"/>
      <c r="CW231" s="19"/>
      <c r="CX231" s="20"/>
      <c r="CY231" s="21"/>
      <c r="DA231" s="64"/>
      <c r="DB231" s="64"/>
      <c r="DC231" s="64"/>
      <c r="DE231" s="19"/>
      <c r="DF231" s="20"/>
      <c r="DG231" s="21"/>
      <c r="DI231" s="64"/>
      <c r="DJ231" s="64"/>
      <c r="DK231" s="64"/>
      <c r="DM231" s="19"/>
      <c r="DN231" s="20"/>
      <c r="DO231" s="21"/>
      <c r="DQ231" s="64"/>
      <c r="DR231" s="64"/>
      <c r="DS231" s="64"/>
      <c r="DU231" s="19"/>
      <c r="DV231" s="20"/>
      <c r="DW231" s="21"/>
      <c r="DY231" s="64"/>
      <c r="DZ231" s="64"/>
      <c r="EA231" s="64"/>
      <c r="EC231" s="19"/>
      <c r="ED231" s="20"/>
      <c r="EE231" s="21"/>
      <c r="EG231" s="64"/>
      <c r="EH231" s="64"/>
      <c r="EI231" s="64"/>
      <c r="EK231" s="19"/>
      <c r="EL231" s="20"/>
      <c r="EM231" s="21"/>
      <c r="EO231" s="64"/>
      <c r="EP231" s="64"/>
      <c r="EQ231" s="64"/>
    </row>
    <row r="232" spans="2:147" ht="15" thickTop="1" thickBot="1" x14ac:dyDescent="0.3">
      <c r="B232" s="91"/>
      <c r="C232" s="14">
        <v>44056</v>
      </c>
      <c r="E232" s="19"/>
      <c r="F232" s="20"/>
      <c r="G232" s="21"/>
      <c r="I232" s="64">
        <f t="shared" si="30"/>
        <v>0</v>
      </c>
      <c r="J232" s="64">
        <f>SUM($I$6:I232)</f>
        <v>11</v>
      </c>
      <c r="K232" s="64">
        <f>$J$4-$J$6:J232</f>
        <v>108.25</v>
      </c>
      <c r="M232" s="19"/>
      <c r="N232" s="20"/>
      <c r="O232" s="21"/>
      <c r="Q232" s="64">
        <f t="shared" si="31"/>
        <v>0</v>
      </c>
      <c r="R232" s="64">
        <f>SUM($Q$6:Q232)</f>
        <v>9</v>
      </c>
      <c r="S232" s="64">
        <f>$R$4-$R$6:R232</f>
        <v>81.5</v>
      </c>
      <c r="U232" s="19"/>
      <c r="V232" s="20">
        <v>1</v>
      </c>
      <c r="W232" s="21"/>
      <c r="Y232" s="64">
        <f t="shared" si="32"/>
        <v>1</v>
      </c>
      <c r="Z232" s="64">
        <f>SUM(Y$7:$Y231)</f>
        <v>15.75</v>
      </c>
      <c r="AA232" s="64">
        <f>$Z$4-$Z$6:Z232</f>
        <v>49.5</v>
      </c>
      <c r="AC232" s="19"/>
      <c r="AD232" s="20"/>
      <c r="AE232" s="21"/>
      <c r="AG232" s="64">
        <f t="shared" si="33"/>
        <v>0</v>
      </c>
      <c r="AH232" s="64">
        <f>SUM($AG$6:AG232)</f>
        <v>9.5</v>
      </c>
      <c r="AI232" s="64">
        <f>$AH$4-$AH$6:AH232</f>
        <v>37.75</v>
      </c>
      <c r="AK232" s="19"/>
      <c r="AL232" s="20"/>
      <c r="AM232" s="21"/>
      <c r="AO232" s="64">
        <f t="shared" si="34"/>
        <v>0</v>
      </c>
      <c r="AP232" s="64">
        <f>SUM($AO$6:AO232)</f>
        <v>11</v>
      </c>
      <c r="AQ232" s="64">
        <f>$AP$4-$AP$6:AP232</f>
        <v>33.75</v>
      </c>
      <c r="AS232" s="19"/>
      <c r="AT232" s="20"/>
      <c r="AU232" s="21"/>
      <c r="AW232" s="64">
        <f t="shared" si="35"/>
        <v>0</v>
      </c>
      <c r="AX232" s="64">
        <f>SUM($AW$6:AW232)</f>
        <v>13</v>
      </c>
      <c r="AY232" s="64">
        <f>$AX$4-$AX$6:AX232</f>
        <v>44.5</v>
      </c>
      <c r="BA232" s="19"/>
      <c r="BB232" s="20"/>
      <c r="BC232" s="21"/>
      <c r="BE232" s="64">
        <f t="shared" si="36"/>
        <v>0</v>
      </c>
      <c r="BF232" s="64">
        <f>SUM($BE$6:BE232)</f>
        <v>7.5</v>
      </c>
      <c r="BG232" s="64">
        <f>$BF$4-$BF$6:BF232</f>
        <v>23.25</v>
      </c>
      <c r="BI232" s="19"/>
      <c r="BJ232" s="20"/>
      <c r="BK232" s="21"/>
      <c r="BM232" s="64">
        <f t="shared" si="37"/>
        <v>0</v>
      </c>
      <c r="BN232" s="64">
        <f>SUM($BM$6:BM232)</f>
        <v>10.25</v>
      </c>
      <c r="BO232" s="64">
        <f>$BN$4-$BN$6:BN232</f>
        <v>15.25</v>
      </c>
      <c r="BQ232" s="19"/>
      <c r="BR232" s="20"/>
      <c r="BS232" s="21"/>
      <c r="BU232" s="64">
        <f t="shared" si="38"/>
        <v>0</v>
      </c>
      <c r="BV232" s="64">
        <f>SUM($BU$6:BU232)</f>
        <v>10.75</v>
      </c>
      <c r="BW232" s="64">
        <f>$BV$4-$BV$6:BV232</f>
        <v>12</v>
      </c>
      <c r="BY232" s="19"/>
      <c r="BZ232" s="20"/>
      <c r="CA232" s="21"/>
      <c r="CC232" s="64">
        <f t="shared" si="39"/>
        <v>0</v>
      </c>
      <c r="CD232" s="64">
        <f>SUM($CC$6:CC232)</f>
        <v>6</v>
      </c>
      <c r="CE232" s="64">
        <f>$CD$4-$CD$6:CD232</f>
        <v>8</v>
      </c>
      <c r="CG232" s="19"/>
      <c r="CH232" s="20"/>
      <c r="CI232" s="21"/>
      <c r="CK232" s="64"/>
      <c r="CL232" s="64"/>
      <c r="CM232" s="64"/>
      <c r="CO232" s="19"/>
      <c r="CP232" s="20"/>
      <c r="CQ232" s="21"/>
      <c r="CS232" s="64"/>
      <c r="CT232" s="64"/>
      <c r="CU232" s="64"/>
      <c r="CW232" s="19"/>
      <c r="CX232" s="20"/>
      <c r="CY232" s="21"/>
      <c r="DA232" s="64"/>
      <c r="DB232" s="64"/>
      <c r="DC232" s="64"/>
      <c r="DE232" s="19"/>
      <c r="DF232" s="20"/>
      <c r="DG232" s="21"/>
      <c r="DI232" s="64"/>
      <c r="DJ232" s="64"/>
      <c r="DK232" s="64"/>
      <c r="DM232" s="19"/>
      <c r="DN232" s="20"/>
      <c r="DO232" s="21"/>
      <c r="DQ232" s="64"/>
      <c r="DR232" s="64"/>
      <c r="DS232" s="64"/>
      <c r="DU232" s="19"/>
      <c r="DV232" s="20"/>
      <c r="DW232" s="21"/>
      <c r="DY232" s="64"/>
      <c r="DZ232" s="64"/>
      <c r="EA232" s="64"/>
      <c r="EC232" s="19"/>
      <c r="ED232" s="20"/>
      <c r="EE232" s="21"/>
      <c r="EG232" s="64"/>
      <c r="EH232" s="64"/>
      <c r="EI232" s="64"/>
      <c r="EK232" s="19"/>
      <c r="EL232" s="20"/>
      <c r="EM232" s="21"/>
      <c r="EO232" s="64"/>
      <c r="EP232" s="64"/>
      <c r="EQ232" s="64"/>
    </row>
    <row r="233" spans="2:147" ht="15" thickTop="1" thickBot="1" x14ac:dyDescent="0.3">
      <c r="B233" s="91"/>
      <c r="C233" s="14">
        <v>44057</v>
      </c>
      <c r="E233" s="19"/>
      <c r="F233" s="20"/>
      <c r="G233" s="21"/>
      <c r="I233" s="64">
        <f t="shared" si="30"/>
        <v>0</v>
      </c>
      <c r="J233" s="64">
        <f>SUM($I$6:I233)</f>
        <v>11</v>
      </c>
      <c r="K233" s="64">
        <f>$J$4-$J$6:J233</f>
        <v>108.25</v>
      </c>
      <c r="M233" s="19"/>
      <c r="N233" s="20"/>
      <c r="O233" s="21"/>
      <c r="Q233" s="64">
        <f t="shared" si="31"/>
        <v>0</v>
      </c>
      <c r="R233" s="64">
        <f>SUM($Q$6:Q233)</f>
        <v>9</v>
      </c>
      <c r="S233" s="64">
        <f>$R$4-$R$6:R233</f>
        <v>81.5</v>
      </c>
      <c r="U233" s="19"/>
      <c r="V233" s="20"/>
      <c r="W233" s="21"/>
      <c r="Y233" s="64">
        <f t="shared" si="32"/>
        <v>0</v>
      </c>
      <c r="Z233" s="64">
        <f>SUM(Y$7:$Y232)</f>
        <v>16.75</v>
      </c>
      <c r="AA233" s="64">
        <f>$Z$4-$Z$6:Z233</f>
        <v>48.5</v>
      </c>
      <c r="AC233" s="19"/>
      <c r="AD233" s="20"/>
      <c r="AE233" s="21"/>
      <c r="AG233" s="64">
        <f t="shared" si="33"/>
        <v>0</v>
      </c>
      <c r="AH233" s="64">
        <f>SUM($AG$6:AG233)</f>
        <v>9.5</v>
      </c>
      <c r="AI233" s="64">
        <f>$AH$4-$AH$6:AH233</f>
        <v>37.75</v>
      </c>
      <c r="AK233" s="19"/>
      <c r="AL233" s="20"/>
      <c r="AM233" s="21"/>
      <c r="AO233" s="64">
        <f t="shared" si="34"/>
        <v>0</v>
      </c>
      <c r="AP233" s="64">
        <f>SUM($AO$6:AO233)</f>
        <v>11</v>
      </c>
      <c r="AQ233" s="64">
        <f>$AP$4-$AP$6:AP233</f>
        <v>33.75</v>
      </c>
      <c r="AS233" s="19"/>
      <c r="AT233" s="20"/>
      <c r="AU233" s="21"/>
      <c r="AW233" s="64">
        <f t="shared" si="35"/>
        <v>0</v>
      </c>
      <c r="AX233" s="64">
        <f>SUM($AW$6:AW233)</f>
        <v>13</v>
      </c>
      <c r="AY233" s="64">
        <f>$AX$4-$AX$6:AX233</f>
        <v>44.5</v>
      </c>
      <c r="BA233" s="19"/>
      <c r="BB233" s="20"/>
      <c r="BC233" s="21"/>
      <c r="BE233" s="64">
        <f t="shared" si="36"/>
        <v>0</v>
      </c>
      <c r="BF233" s="64">
        <f>SUM($BE$6:BE233)</f>
        <v>7.5</v>
      </c>
      <c r="BG233" s="64">
        <f>$BF$4-$BF$6:BF233</f>
        <v>23.25</v>
      </c>
      <c r="BI233" s="19"/>
      <c r="BJ233" s="20"/>
      <c r="BK233" s="21"/>
      <c r="BM233" s="64">
        <f t="shared" si="37"/>
        <v>0</v>
      </c>
      <c r="BN233" s="64">
        <f>SUM($BM$6:BM233)</f>
        <v>10.25</v>
      </c>
      <c r="BO233" s="64">
        <f>$BN$4-$BN$6:BN233</f>
        <v>15.25</v>
      </c>
      <c r="BQ233" s="19"/>
      <c r="BR233" s="20"/>
      <c r="BS233" s="21"/>
      <c r="BU233" s="64">
        <f t="shared" si="38"/>
        <v>0</v>
      </c>
      <c r="BV233" s="64">
        <f>SUM($BU$6:BU233)</f>
        <v>10.75</v>
      </c>
      <c r="BW233" s="64">
        <f>$BV$4-$BV$6:BV233</f>
        <v>12</v>
      </c>
      <c r="BY233" s="19"/>
      <c r="BZ233" s="20"/>
      <c r="CA233" s="21"/>
      <c r="CC233" s="64">
        <f t="shared" si="39"/>
        <v>0</v>
      </c>
      <c r="CD233" s="64">
        <f>SUM($CC$6:CC233)</f>
        <v>6</v>
      </c>
      <c r="CE233" s="64">
        <f>$CD$4-$CD$6:CD233</f>
        <v>8</v>
      </c>
      <c r="CG233" s="19"/>
      <c r="CH233" s="20"/>
      <c r="CI233" s="21"/>
      <c r="CK233" s="64"/>
      <c r="CL233" s="64"/>
      <c r="CM233" s="64"/>
      <c r="CO233" s="19"/>
      <c r="CP233" s="20"/>
      <c r="CQ233" s="21"/>
      <c r="CS233" s="64"/>
      <c r="CT233" s="64"/>
      <c r="CU233" s="64"/>
      <c r="CW233" s="19"/>
      <c r="CX233" s="20"/>
      <c r="CY233" s="21"/>
      <c r="DA233" s="64"/>
      <c r="DB233" s="64"/>
      <c r="DC233" s="64"/>
      <c r="DE233" s="19"/>
      <c r="DF233" s="20"/>
      <c r="DG233" s="21"/>
      <c r="DI233" s="64"/>
      <c r="DJ233" s="64"/>
      <c r="DK233" s="64"/>
      <c r="DM233" s="19"/>
      <c r="DN233" s="20"/>
      <c r="DO233" s="21"/>
      <c r="DQ233" s="64"/>
      <c r="DR233" s="64"/>
      <c r="DS233" s="64"/>
      <c r="DU233" s="19"/>
      <c r="DV233" s="20"/>
      <c r="DW233" s="21"/>
      <c r="DY233" s="64"/>
      <c r="DZ233" s="64"/>
      <c r="EA233" s="64"/>
      <c r="EC233" s="19"/>
      <c r="ED233" s="20"/>
      <c r="EE233" s="21"/>
      <c r="EG233" s="64"/>
      <c r="EH233" s="64"/>
      <c r="EI233" s="64"/>
      <c r="EK233" s="19"/>
      <c r="EL233" s="20"/>
      <c r="EM233" s="21"/>
      <c r="EO233" s="64"/>
      <c r="EP233" s="64"/>
      <c r="EQ233" s="64"/>
    </row>
    <row r="234" spans="2:147" ht="15" thickTop="1" thickBot="1" x14ac:dyDescent="0.3">
      <c r="B234" s="91"/>
      <c r="C234" s="14">
        <v>44058</v>
      </c>
      <c r="E234" s="19"/>
      <c r="F234" s="20"/>
      <c r="G234" s="21"/>
      <c r="I234" s="64">
        <f t="shared" si="30"/>
        <v>0</v>
      </c>
      <c r="J234" s="64">
        <f>SUM($I$6:I234)</f>
        <v>11</v>
      </c>
      <c r="K234" s="64">
        <f>$J$4-$J$6:J234</f>
        <v>108.25</v>
      </c>
      <c r="M234" s="19"/>
      <c r="N234" s="20"/>
      <c r="O234" s="21"/>
      <c r="Q234" s="64">
        <f t="shared" si="31"/>
        <v>0</v>
      </c>
      <c r="R234" s="64">
        <f>SUM($Q$6:Q234)</f>
        <v>9</v>
      </c>
      <c r="S234" s="64">
        <f>$R$4-$R$6:R234</f>
        <v>81.5</v>
      </c>
      <c r="U234" s="19"/>
      <c r="V234" s="20"/>
      <c r="W234" s="21"/>
      <c r="Y234" s="64">
        <f t="shared" si="32"/>
        <v>0</v>
      </c>
      <c r="Z234" s="64">
        <f>SUM(Y$7:$Y233)</f>
        <v>16.75</v>
      </c>
      <c r="AA234" s="64">
        <f>$Z$4-$Z$6:Z234</f>
        <v>48.5</v>
      </c>
      <c r="AC234" s="19"/>
      <c r="AD234" s="20"/>
      <c r="AE234" s="21"/>
      <c r="AG234" s="64">
        <f t="shared" si="33"/>
        <v>0</v>
      </c>
      <c r="AH234" s="64">
        <f>SUM($AG$6:AG234)</f>
        <v>9.5</v>
      </c>
      <c r="AI234" s="64">
        <f>$AH$4-$AH$6:AH234</f>
        <v>37.75</v>
      </c>
      <c r="AK234" s="19"/>
      <c r="AL234" s="20"/>
      <c r="AM234" s="21"/>
      <c r="AO234" s="64">
        <f t="shared" si="34"/>
        <v>0</v>
      </c>
      <c r="AP234" s="64">
        <f>SUM($AO$6:AO234)</f>
        <v>11</v>
      </c>
      <c r="AQ234" s="64">
        <f>$AP$4-$AP$6:AP234</f>
        <v>33.75</v>
      </c>
      <c r="AS234" s="19"/>
      <c r="AT234" s="20"/>
      <c r="AU234" s="21"/>
      <c r="AW234" s="64">
        <f t="shared" si="35"/>
        <v>0</v>
      </c>
      <c r="AX234" s="64">
        <f>SUM($AW$6:AW234)</f>
        <v>13</v>
      </c>
      <c r="AY234" s="64">
        <f>$AX$4-$AX$6:AX234</f>
        <v>44.5</v>
      </c>
      <c r="BA234" s="19"/>
      <c r="BB234" s="20"/>
      <c r="BC234" s="21"/>
      <c r="BE234" s="64">
        <f t="shared" si="36"/>
        <v>0</v>
      </c>
      <c r="BF234" s="64">
        <f>SUM($BE$6:BE234)</f>
        <v>7.5</v>
      </c>
      <c r="BG234" s="64">
        <f>$BF$4-$BF$6:BF234</f>
        <v>23.25</v>
      </c>
      <c r="BI234" s="19"/>
      <c r="BJ234" s="20"/>
      <c r="BK234" s="21"/>
      <c r="BM234" s="64">
        <f t="shared" si="37"/>
        <v>0</v>
      </c>
      <c r="BN234" s="64">
        <f>SUM($BM$6:BM234)</f>
        <v>10.25</v>
      </c>
      <c r="BO234" s="64">
        <f>$BN$4-$BN$6:BN234</f>
        <v>15.25</v>
      </c>
      <c r="BQ234" s="19"/>
      <c r="BR234" s="20"/>
      <c r="BS234" s="21"/>
      <c r="BU234" s="64">
        <f t="shared" si="38"/>
        <v>0</v>
      </c>
      <c r="BV234" s="64">
        <f>SUM($BU$6:BU234)</f>
        <v>10.75</v>
      </c>
      <c r="BW234" s="64">
        <f>$BV$4-$BV$6:BV234</f>
        <v>12</v>
      </c>
      <c r="BY234" s="19"/>
      <c r="BZ234" s="20"/>
      <c r="CA234" s="21"/>
      <c r="CC234" s="64">
        <f t="shared" si="39"/>
        <v>0</v>
      </c>
      <c r="CD234" s="64">
        <f>SUM($CC$6:CC234)</f>
        <v>6</v>
      </c>
      <c r="CE234" s="64">
        <f>$CD$4-$CD$6:CD234</f>
        <v>8</v>
      </c>
      <c r="CG234" s="19"/>
      <c r="CH234" s="20"/>
      <c r="CI234" s="21"/>
      <c r="CK234" s="64"/>
      <c r="CL234" s="64"/>
      <c r="CM234" s="64"/>
      <c r="CO234" s="19"/>
      <c r="CP234" s="20"/>
      <c r="CQ234" s="21"/>
      <c r="CS234" s="64"/>
      <c r="CT234" s="64"/>
      <c r="CU234" s="64"/>
      <c r="CW234" s="19"/>
      <c r="CX234" s="20"/>
      <c r="CY234" s="21"/>
      <c r="DA234" s="64"/>
      <c r="DB234" s="64"/>
      <c r="DC234" s="64"/>
      <c r="DE234" s="19"/>
      <c r="DF234" s="20"/>
      <c r="DG234" s="21"/>
      <c r="DI234" s="64"/>
      <c r="DJ234" s="64"/>
      <c r="DK234" s="64"/>
      <c r="DM234" s="19"/>
      <c r="DN234" s="20"/>
      <c r="DO234" s="21"/>
      <c r="DQ234" s="64"/>
      <c r="DR234" s="64"/>
      <c r="DS234" s="64"/>
      <c r="DU234" s="19"/>
      <c r="DV234" s="20"/>
      <c r="DW234" s="21"/>
      <c r="DY234" s="64"/>
      <c r="DZ234" s="64"/>
      <c r="EA234" s="64"/>
      <c r="EC234" s="19"/>
      <c r="ED234" s="20"/>
      <c r="EE234" s="21"/>
      <c r="EG234" s="64"/>
      <c r="EH234" s="64"/>
      <c r="EI234" s="64"/>
      <c r="EK234" s="19"/>
      <c r="EL234" s="20"/>
      <c r="EM234" s="21"/>
      <c r="EO234" s="64"/>
      <c r="EP234" s="64"/>
      <c r="EQ234" s="64"/>
    </row>
    <row r="235" spans="2:147" ht="15" thickTop="1" thickBot="1" x14ac:dyDescent="0.3">
      <c r="B235" s="91"/>
      <c r="C235" s="14">
        <v>44059</v>
      </c>
      <c r="E235" s="19"/>
      <c r="F235" s="20"/>
      <c r="G235" s="21"/>
      <c r="I235" s="64">
        <f t="shared" si="30"/>
        <v>0</v>
      </c>
      <c r="J235" s="64">
        <f>SUM($I$6:I235)</f>
        <v>11</v>
      </c>
      <c r="K235" s="64">
        <f>$J$4-$J$6:J235</f>
        <v>108.25</v>
      </c>
      <c r="M235" s="19"/>
      <c r="N235" s="20"/>
      <c r="O235" s="21"/>
      <c r="Q235" s="64">
        <f t="shared" si="31"/>
        <v>0</v>
      </c>
      <c r="R235" s="64">
        <f>SUM($Q$6:Q235)</f>
        <v>9</v>
      </c>
      <c r="S235" s="64">
        <f>$R$4-$R$6:R235</f>
        <v>81.5</v>
      </c>
      <c r="U235" s="19"/>
      <c r="V235" s="59">
        <v>0.25</v>
      </c>
      <c r="W235" s="21"/>
      <c r="Y235" s="64">
        <f t="shared" si="32"/>
        <v>0.25</v>
      </c>
      <c r="Z235" s="64">
        <f>SUM(Y$7:$Y234)</f>
        <v>16.75</v>
      </c>
      <c r="AA235" s="64">
        <f>$Z$4-$Z$6:Z235</f>
        <v>48.5</v>
      </c>
      <c r="AC235" s="19"/>
      <c r="AD235" s="20">
        <v>0.25</v>
      </c>
      <c r="AE235" s="21"/>
      <c r="AG235" s="64">
        <f t="shared" si="33"/>
        <v>0.25</v>
      </c>
      <c r="AH235" s="64">
        <f>SUM($AG$6:AG235)</f>
        <v>9.75</v>
      </c>
      <c r="AI235" s="64">
        <f>$AH$4-$AH$6:AH235</f>
        <v>37.5</v>
      </c>
      <c r="AK235" s="19"/>
      <c r="AL235" s="20"/>
      <c r="AM235" s="21"/>
      <c r="AO235" s="64">
        <f t="shared" si="34"/>
        <v>0</v>
      </c>
      <c r="AP235" s="64">
        <f>SUM($AO$6:AO235)</f>
        <v>11</v>
      </c>
      <c r="AQ235" s="64">
        <f>$AP$4-$AP$6:AP235</f>
        <v>33.75</v>
      </c>
      <c r="AS235" s="19"/>
      <c r="AT235" s="20"/>
      <c r="AU235" s="21"/>
      <c r="AW235" s="64">
        <f t="shared" si="35"/>
        <v>0</v>
      </c>
      <c r="AX235" s="64">
        <f>SUM($AW$6:AW235)</f>
        <v>13</v>
      </c>
      <c r="AY235" s="64">
        <f>$AX$4-$AX$6:AX235</f>
        <v>44.5</v>
      </c>
      <c r="BA235" s="19"/>
      <c r="BB235" s="20"/>
      <c r="BC235" s="21"/>
      <c r="BE235" s="64">
        <f t="shared" si="36"/>
        <v>0</v>
      </c>
      <c r="BF235" s="64">
        <f>SUM($BE$6:BE235)</f>
        <v>7.5</v>
      </c>
      <c r="BG235" s="64">
        <f>$BF$4-$BF$6:BF235</f>
        <v>23.25</v>
      </c>
      <c r="BI235" s="19"/>
      <c r="BJ235" s="20"/>
      <c r="BK235" s="21"/>
      <c r="BM235" s="64">
        <f t="shared" si="37"/>
        <v>0</v>
      </c>
      <c r="BN235" s="64">
        <f>SUM($BM$6:BM235)</f>
        <v>10.25</v>
      </c>
      <c r="BO235" s="64">
        <f>$BN$4-$BN$6:BN235</f>
        <v>15.25</v>
      </c>
      <c r="BQ235" s="19"/>
      <c r="BR235" s="20"/>
      <c r="BS235" s="21"/>
      <c r="BU235" s="64">
        <f t="shared" si="38"/>
        <v>0</v>
      </c>
      <c r="BV235" s="64">
        <f>SUM($BU$6:BU235)</f>
        <v>10.75</v>
      </c>
      <c r="BW235" s="64">
        <f>$BV$4-$BV$6:BV235</f>
        <v>12</v>
      </c>
      <c r="BY235" s="19"/>
      <c r="BZ235" s="20"/>
      <c r="CA235" s="21"/>
      <c r="CC235" s="64">
        <f t="shared" si="39"/>
        <v>0</v>
      </c>
      <c r="CD235" s="64">
        <f>SUM($CC$6:CC235)</f>
        <v>6</v>
      </c>
      <c r="CE235" s="64">
        <f>$CD$4-$CD$6:CD235</f>
        <v>8</v>
      </c>
      <c r="CG235" s="19"/>
      <c r="CH235" s="20"/>
      <c r="CI235" s="21"/>
      <c r="CK235" s="64"/>
      <c r="CL235" s="64"/>
      <c r="CM235" s="64"/>
      <c r="CO235" s="19"/>
      <c r="CP235" s="20"/>
      <c r="CQ235" s="21"/>
      <c r="CS235" s="64"/>
      <c r="CT235" s="64"/>
      <c r="CU235" s="64"/>
      <c r="CW235" s="19"/>
      <c r="CX235" s="20"/>
      <c r="CY235" s="21"/>
      <c r="DA235" s="64"/>
      <c r="DB235" s="64"/>
      <c r="DC235" s="64"/>
      <c r="DE235" s="19"/>
      <c r="DF235" s="20"/>
      <c r="DG235" s="21"/>
      <c r="DI235" s="64"/>
      <c r="DJ235" s="64"/>
      <c r="DK235" s="64"/>
      <c r="DM235" s="19"/>
      <c r="DN235" s="20"/>
      <c r="DO235" s="21"/>
      <c r="DQ235" s="64"/>
      <c r="DR235" s="64"/>
      <c r="DS235" s="64"/>
      <c r="DU235" s="19"/>
      <c r="DV235" s="20"/>
      <c r="DW235" s="21"/>
      <c r="DY235" s="64"/>
      <c r="DZ235" s="64"/>
      <c r="EA235" s="64"/>
      <c r="EC235" s="19"/>
      <c r="ED235" s="20"/>
      <c r="EE235" s="21"/>
      <c r="EG235" s="64"/>
      <c r="EH235" s="64"/>
      <c r="EI235" s="64"/>
      <c r="EK235" s="19"/>
      <c r="EL235" s="20"/>
      <c r="EM235" s="21"/>
      <c r="EO235" s="64"/>
      <c r="EP235" s="64"/>
      <c r="EQ235" s="64"/>
    </row>
    <row r="236" spans="2:147" ht="15" thickTop="1" thickBot="1" x14ac:dyDescent="0.3">
      <c r="B236" s="91"/>
      <c r="C236" s="14">
        <v>44060</v>
      </c>
      <c r="E236" s="19"/>
      <c r="F236" s="20"/>
      <c r="G236" s="21"/>
      <c r="I236" s="64">
        <f t="shared" si="30"/>
        <v>0</v>
      </c>
      <c r="J236" s="64">
        <f>SUM($I$6:I236)</f>
        <v>11</v>
      </c>
      <c r="K236" s="64">
        <f>$J$4-$J$6:J236</f>
        <v>108.25</v>
      </c>
      <c r="M236" s="19"/>
      <c r="N236" s="59">
        <v>0.25</v>
      </c>
      <c r="O236" s="21"/>
      <c r="Q236" s="64">
        <f t="shared" si="31"/>
        <v>0.25</v>
      </c>
      <c r="R236" s="64">
        <f>SUM($Q$6:Q236)</f>
        <v>9.25</v>
      </c>
      <c r="S236" s="64">
        <f>$R$4-$R$6:R236</f>
        <v>81.25</v>
      </c>
      <c r="U236" s="19"/>
      <c r="V236" s="20">
        <v>0.25</v>
      </c>
      <c r="W236" s="21"/>
      <c r="Y236" s="64">
        <f t="shared" si="32"/>
        <v>0.25</v>
      </c>
      <c r="Z236" s="64">
        <f>SUM(Y$7:$Y235)</f>
        <v>17</v>
      </c>
      <c r="AA236" s="64">
        <f>$Z$4-$Z$6:Z236</f>
        <v>48.25</v>
      </c>
      <c r="AC236" s="19"/>
      <c r="AD236" s="20"/>
      <c r="AE236" s="21"/>
      <c r="AG236" s="64">
        <f t="shared" si="33"/>
        <v>0</v>
      </c>
      <c r="AH236" s="64">
        <f>SUM($AG$6:AG236)</f>
        <v>9.75</v>
      </c>
      <c r="AI236" s="64">
        <f>$AH$4-$AH$6:AH236</f>
        <v>37.5</v>
      </c>
      <c r="AK236" s="19"/>
      <c r="AL236" s="20"/>
      <c r="AM236" s="21"/>
      <c r="AO236" s="64">
        <f t="shared" si="34"/>
        <v>0</v>
      </c>
      <c r="AP236" s="64">
        <f>SUM($AO$6:AO236)</f>
        <v>11</v>
      </c>
      <c r="AQ236" s="64">
        <f>$AP$4-$AP$6:AP236</f>
        <v>33.75</v>
      </c>
      <c r="AS236" s="19"/>
      <c r="AT236" s="20"/>
      <c r="AU236" s="21"/>
      <c r="AW236" s="64">
        <f t="shared" si="35"/>
        <v>0</v>
      </c>
      <c r="AX236" s="64">
        <f>SUM($AW$6:AW236)</f>
        <v>13</v>
      </c>
      <c r="AY236" s="64">
        <f>$AX$4-$AX$6:AX236</f>
        <v>44.5</v>
      </c>
      <c r="BA236" s="19"/>
      <c r="BB236" s="20"/>
      <c r="BC236" s="21"/>
      <c r="BE236" s="64">
        <f t="shared" si="36"/>
        <v>0</v>
      </c>
      <c r="BF236" s="64">
        <f>SUM($BE$6:BE236)</f>
        <v>7.5</v>
      </c>
      <c r="BG236" s="64">
        <f>$BF$4-$BF$6:BF236</f>
        <v>23.25</v>
      </c>
      <c r="BI236" s="19"/>
      <c r="BJ236" s="20"/>
      <c r="BK236" s="21"/>
      <c r="BM236" s="64">
        <f t="shared" si="37"/>
        <v>0</v>
      </c>
      <c r="BN236" s="64">
        <f>SUM($BM$6:BM236)</f>
        <v>10.25</v>
      </c>
      <c r="BO236" s="64">
        <f>$BN$4-$BN$6:BN236</f>
        <v>15.25</v>
      </c>
      <c r="BQ236" s="19"/>
      <c r="BR236" s="20"/>
      <c r="BS236" s="21"/>
      <c r="BU236" s="64">
        <f t="shared" si="38"/>
        <v>0</v>
      </c>
      <c r="BV236" s="64">
        <f>SUM($BU$6:BU236)</f>
        <v>10.75</v>
      </c>
      <c r="BW236" s="64">
        <f>$BV$4-$BV$6:BV236</f>
        <v>12</v>
      </c>
      <c r="BY236" s="19"/>
      <c r="BZ236" s="20"/>
      <c r="CA236" s="21"/>
      <c r="CC236" s="64">
        <f t="shared" si="39"/>
        <v>0</v>
      </c>
      <c r="CD236" s="64">
        <f>SUM($CC$6:CC236)</f>
        <v>6</v>
      </c>
      <c r="CE236" s="64">
        <f>$CD$4-$CD$6:CD236</f>
        <v>8</v>
      </c>
      <c r="CG236" s="19"/>
      <c r="CH236" s="20"/>
      <c r="CI236" s="21"/>
      <c r="CK236" s="64"/>
      <c r="CL236" s="64"/>
      <c r="CM236" s="64"/>
      <c r="CO236" s="19"/>
      <c r="CP236" s="20"/>
      <c r="CQ236" s="21"/>
      <c r="CS236" s="64"/>
      <c r="CT236" s="64"/>
      <c r="CU236" s="64"/>
      <c r="CW236" s="19"/>
      <c r="CX236" s="20"/>
      <c r="CY236" s="21"/>
      <c r="DA236" s="64"/>
      <c r="DB236" s="64"/>
      <c r="DC236" s="64"/>
      <c r="DE236" s="19"/>
      <c r="DF236" s="20"/>
      <c r="DG236" s="21"/>
      <c r="DI236" s="64"/>
      <c r="DJ236" s="64"/>
      <c r="DK236" s="64"/>
      <c r="DM236" s="19"/>
      <c r="DN236" s="20"/>
      <c r="DO236" s="21"/>
      <c r="DQ236" s="64"/>
      <c r="DR236" s="64"/>
      <c r="DS236" s="64"/>
      <c r="DU236" s="19"/>
      <c r="DV236" s="20"/>
      <c r="DW236" s="21"/>
      <c r="DY236" s="64"/>
      <c r="DZ236" s="64"/>
      <c r="EA236" s="64"/>
      <c r="EC236" s="19"/>
      <c r="ED236" s="20"/>
      <c r="EE236" s="21"/>
      <c r="EG236" s="64"/>
      <c r="EH236" s="64"/>
      <c r="EI236" s="64"/>
      <c r="EK236" s="19"/>
      <c r="EL236" s="20"/>
      <c r="EM236" s="21"/>
      <c r="EO236" s="64"/>
      <c r="EP236" s="64"/>
      <c r="EQ236" s="64"/>
    </row>
    <row r="237" spans="2:147" ht="15" thickTop="1" thickBot="1" x14ac:dyDescent="0.3">
      <c r="B237" s="91"/>
      <c r="C237" s="14">
        <v>44061</v>
      </c>
      <c r="E237" s="19"/>
      <c r="F237" s="20"/>
      <c r="G237" s="21"/>
      <c r="I237" s="64">
        <f t="shared" si="30"/>
        <v>0</v>
      </c>
      <c r="J237" s="64">
        <f>SUM($I$6:I237)</f>
        <v>11</v>
      </c>
      <c r="K237" s="64">
        <f>$J$4-$J$6:J237</f>
        <v>108.25</v>
      </c>
      <c r="M237" s="19"/>
      <c r="N237" s="20"/>
      <c r="O237" s="21"/>
      <c r="Q237" s="64">
        <f t="shared" si="31"/>
        <v>0</v>
      </c>
      <c r="R237" s="64">
        <f>SUM($Q$6:Q237)</f>
        <v>9.25</v>
      </c>
      <c r="S237" s="64">
        <f>$R$4-$R$6:R237</f>
        <v>81.25</v>
      </c>
      <c r="U237" s="19"/>
      <c r="V237" s="20"/>
      <c r="W237" s="21"/>
      <c r="Y237" s="64">
        <f t="shared" si="32"/>
        <v>0</v>
      </c>
      <c r="Z237" s="64">
        <f>SUM(Y$7:$Y236)</f>
        <v>17.25</v>
      </c>
      <c r="AA237" s="64">
        <f>$Z$4-$Z$6:Z237</f>
        <v>48</v>
      </c>
      <c r="AC237" s="19"/>
      <c r="AD237" s="20"/>
      <c r="AE237" s="21"/>
      <c r="AG237" s="64">
        <f t="shared" si="33"/>
        <v>0</v>
      </c>
      <c r="AH237" s="64">
        <f>SUM($AG$6:AG237)</f>
        <v>9.75</v>
      </c>
      <c r="AI237" s="64">
        <f>$AH$4-$AH$6:AH237</f>
        <v>37.5</v>
      </c>
      <c r="AK237" s="19"/>
      <c r="AL237" s="20"/>
      <c r="AM237" s="21"/>
      <c r="AO237" s="64">
        <f t="shared" si="34"/>
        <v>0</v>
      </c>
      <c r="AP237" s="64">
        <f>SUM($AO$6:AO237)</f>
        <v>11</v>
      </c>
      <c r="AQ237" s="64">
        <f>$AP$4-$AP$6:AP237</f>
        <v>33.75</v>
      </c>
      <c r="AS237" s="19"/>
      <c r="AT237" s="20"/>
      <c r="AU237" s="21"/>
      <c r="AW237" s="64">
        <f t="shared" si="35"/>
        <v>0</v>
      </c>
      <c r="AX237" s="64">
        <f>SUM($AW$6:AW237)</f>
        <v>13</v>
      </c>
      <c r="AY237" s="64">
        <f>$AX$4-$AX$6:AX237</f>
        <v>44.5</v>
      </c>
      <c r="BA237" s="19"/>
      <c r="BB237" s="20"/>
      <c r="BC237" s="21"/>
      <c r="BE237" s="64">
        <f t="shared" si="36"/>
        <v>0</v>
      </c>
      <c r="BF237" s="64">
        <f>SUM($BE$6:BE237)</f>
        <v>7.5</v>
      </c>
      <c r="BG237" s="64">
        <f>$BF$4-$BF$6:BF237</f>
        <v>23.25</v>
      </c>
      <c r="BI237" s="19"/>
      <c r="BJ237" s="20"/>
      <c r="BK237" s="21"/>
      <c r="BM237" s="64">
        <f t="shared" si="37"/>
        <v>0</v>
      </c>
      <c r="BN237" s="64">
        <f>SUM($BM$6:BM237)</f>
        <v>10.25</v>
      </c>
      <c r="BO237" s="64">
        <f>$BN$4-$BN$6:BN237</f>
        <v>15.25</v>
      </c>
      <c r="BQ237" s="19"/>
      <c r="BR237" s="20"/>
      <c r="BS237" s="21"/>
      <c r="BU237" s="64">
        <f t="shared" si="38"/>
        <v>0</v>
      </c>
      <c r="BV237" s="64">
        <f>SUM($BU$6:BU237)</f>
        <v>10.75</v>
      </c>
      <c r="BW237" s="64">
        <f>$BV$4-$BV$6:BV237</f>
        <v>12</v>
      </c>
      <c r="BY237" s="19"/>
      <c r="BZ237" s="20"/>
      <c r="CA237" s="21"/>
      <c r="CC237" s="64">
        <f t="shared" si="39"/>
        <v>0</v>
      </c>
      <c r="CD237" s="64">
        <f>SUM($CC$6:CC237)</f>
        <v>6</v>
      </c>
      <c r="CE237" s="64">
        <f>$CD$4-$CD$6:CD237</f>
        <v>8</v>
      </c>
      <c r="CG237" s="19"/>
      <c r="CH237" s="20"/>
      <c r="CI237" s="21"/>
      <c r="CK237" s="64"/>
      <c r="CL237" s="64"/>
      <c r="CM237" s="64"/>
      <c r="CO237" s="19"/>
      <c r="CP237" s="20"/>
      <c r="CQ237" s="21"/>
      <c r="CS237" s="64"/>
      <c r="CT237" s="64"/>
      <c r="CU237" s="64"/>
      <c r="CW237" s="19"/>
      <c r="CX237" s="20"/>
      <c r="CY237" s="21"/>
      <c r="DA237" s="64"/>
      <c r="DB237" s="64"/>
      <c r="DC237" s="64"/>
      <c r="DE237" s="19"/>
      <c r="DF237" s="20"/>
      <c r="DG237" s="21"/>
      <c r="DI237" s="64"/>
      <c r="DJ237" s="64"/>
      <c r="DK237" s="64"/>
      <c r="DM237" s="19"/>
      <c r="DN237" s="20"/>
      <c r="DO237" s="21"/>
      <c r="DQ237" s="64"/>
      <c r="DR237" s="64"/>
      <c r="DS237" s="64"/>
      <c r="DU237" s="19"/>
      <c r="DV237" s="20"/>
      <c r="DW237" s="21"/>
      <c r="DY237" s="64"/>
      <c r="DZ237" s="64"/>
      <c r="EA237" s="64"/>
      <c r="EC237" s="19"/>
      <c r="ED237" s="20"/>
      <c r="EE237" s="21"/>
      <c r="EG237" s="64"/>
      <c r="EH237" s="64"/>
      <c r="EI237" s="64"/>
      <c r="EK237" s="19"/>
      <c r="EL237" s="20"/>
      <c r="EM237" s="21"/>
      <c r="EO237" s="64"/>
      <c r="EP237" s="64"/>
      <c r="EQ237" s="64"/>
    </row>
    <row r="238" spans="2:147" ht="15" thickTop="1" thickBot="1" x14ac:dyDescent="0.3">
      <c r="B238" s="91"/>
      <c r="C238" s="14">
        <v>44062</v>
      </c>
      <c r="E238" s="19"/>
      <c r="F238" s="20"/>
      <c r="G238" s="21"/>
      <c r="I238" s="64">
        <f t="shared" si="30"/>
        <v>0</v>
      </c>
      <c r="J238" s="64">
        <f>SUM($I$6:I238)</f>
        <v>11</v>
      </c>
      <c r="K238" s="64">
        <f>$J$4-$J$6:J238</f>
        <v>108.25</v>
      </c>
      <c r="M238" s="19"/>
      <c r="N238" s="20"/>
      <c r="O238" s="21"/>
      <c r="Q238" s="64">
        <f t="shared" si="31"/>
        <v>0</v>
      </c>
      <c r="R238" s="64">
        <f>SUM($Q$6:Q238)</f>
        <v>9.25</v>
      </c>
      <c r="S238" s="64">
        <f>$R$4-$R$6:R238</f>
        <v>81.25</v>
      </c>
      <c r="U238" s="19"/>
      <c r="V238" s="20"/>
      <c r="W238" s="21"/>
      <c r="Y238" s="64">
        <f t="shared" si="32"/>
        <v>0</v>
      </c>
      <c r="Z238" s="64">
        <f>SUM(Y$7:$Y237)</f>
        <v>17.25</v>
      </c>
      <c r="AA238" s="64">
        <f>$Z$4-$Z$6:Z238</f>
        <v>48</v>
      </c>
      <c r="AC238" s="19"/>
      <c r="AD238" s="20"/>
      <c r="AE238" s="21"/>
      <c r="AG238" s="64">
        <f t="shared" si="33"/>
        <v>0</v>
      </c>
      <c r="AH238" s="64">
        <f>SUM($AG$6:AG238)</f>
        <v>9.75</v>
      </c>
      <c r="AI238" s="64">
        <f>$AH$4-$AH$6:AH238</f>
        <v>37.5</v>
      </c>
      <c r="AK238" s="19"/>
      <c r="AL238" s="20"/>
      <c r="AM238" s="21"/>
      <c r="AO238" s="64">
        <f t="shared" si="34"/>
        <v>0</v>
      </c>
      <c r="AP238" s="64">
        <f>SUM($AO$6:AO238)</f>
        <v>11</v>
      </c>
      <c r="AQ238" s="64">
        <f>$AP$4-$AP$6:AP238</f>
        <v>33.75</v>
      </c>
      <c r="AS238" s="19"/>
      <c r="AT238" s="20"/>
      <c r="AU238" s="21"/>
      <c r="AW238" s="64">
        <f t="shared" si="35"/>
        <v>0</v>
      </c>
      <c r="AX238" s="64">
        <f>SUM($AW$6:AW238)</f>
        <v>13</v>
      </c>
      <c r="AY238" s="64">
        <f>$AX$4-$AX$6:AX238</f>
        <v>44.5</v>
      </c>
      <c r="BA238" s="19"/>
      <c r="BB238" s="20"/>
      <c r="BC238" s="21"/>
      <c r="BE238" s="64">
        <f t="shared" si="36"/>
        <v>0</v>
      </c>
      <c r="BF238" s="64">
        <f>SUM($BE$6:BE238)</f>
        <v>7.5</v>
      </c>
      <c r="BG238" s="64">
        <f>$BF$4-$BF$6:BF238</f>
        <v>23.25</v>
      </c>
      <c r="BI238" s="19"/>
      <c r="BJ238" s="20"/>
      <c r="BK238" s="21"/>
      <c r="BM238" s="64">
        <f t="shared" si="37"/>
        <v>0</v>
      </c>
      <c r="BN238" s="64">
        <f>SUM($BM$6:BM238)</f>
        <v>10.25</v>
      </c>
      <c r="BO238" s="64">
        <f>$BN$4-$BN$6:BN238</f>
        <v>15.25</v>
      </c>
      <c r="BQ238" s="19"/>
      <c r="BR238" s="20"/>
      <c r="BS238" s="21"/>
      <c r="BU238" s="64">
        <f t="shared" si="38"/>
        <v>0</v>
      </c>
      <c r="BV238" s="64">
        <f>SUM($BU$6:BU238)</f>
        <v>10.75</v>
      </c>
      <c r="BW238" s="64">
        <f>$BV$4-$BV$6:BV238</f>
        <v>12</v>
      </c>
      <c r="BY238" s="19"/>
      <c r="BZ238" s="20"/>
      <c r="CA238" s="21"/>
      <c r="CC238" s="64">
        <f t="shared" si="39"/>
        <v>0</v>
      </c>
      <c r="CD238" s="64">
        <f>SUM($CC$6:CC238)</f>
        <v>6</v>
      </c>
      <c r="CE238" s="64">
        <f>$CD$4-$CD$6:CD238</f>
        <v>8</v>
      </c>
      <c r="CG238" s="19"/>
      <c r="CH238" s="20"/>
      <c r="CI238" s="21"/>
      <c r="CK238" s="64"/>
      <c r="CL238" s="64"/>
      <c r="CM238" s="64"/>
      <c r="CO238" s="19"/>
      <c r="CP238" s="20"/>
      <c r="CQ238" s="21"/>
      <c r="CS238" s="64"/>
      <c r="CT238" s="64"/>
      <c r="CU238" s="64"/>
      <c r="CW238" s="19"/>
      <c r="CX238" s="20"/>
      <c r="CY238" s="21"/>
      <c r="DA238" s="64"/>
      <c r="DB238" s="64"/>
      <c r="DC238" s="64"/>
      <c r="DE238" s="19"/>
      <c r="DF238" s="20"/>
      <c r="DG238" s="21"/>
      <c r="DI238" s="64"/>
      <c r="DJ238" s="64"/>
      <c r="DK238" s="64"/>
      <c r="DM238" s="19"/>
      <c r="DN238" s="20"/>
      <c r="DO238" s="21"/>
      <c r="DQ238" s="64"/>
      <c r="DR238" s="64"/>
      <c r="DS238" s="64"/>
      <c r="DU238" s="19"/>
      <c r="DV238" s="20"/>
      <c r="DW238" s="21"/>
      <c r="DY238" s="64"/>
      <c r="DZ238" s="64"/>
      <c r="EA238" s="64"/>
      <c r="EC238" s="19"/>
      <c r="ED238" s="20"/>
      <c r="EE238" s="21"/>
      <c r="EG238" s="64"/>
      <c r="EH238" s="64"/>
      <c r="EI238" s="64"/>
      <c r="EK238" s="19"/>
      <c r="EL238" s="20"/>
      <c r="EM238" s="21"/>
      <c r="EO238" s="64"/>
      <c r="EP238" s="64"/>
      <c r="EQ238" s="64"/>
    </row>
    <row r="239" spans="2:147" ht="15" thickTop="1" thickBot="1" x14ac:dyDescent="0.3">
      <c r="B239" s="91"/>
      <c r="C239" s="14">
        <v>44063</v>
      </c>
      <c r="E239" s="19"/>
      <c r="F239" s="20"/>
      <c r="G239" s="21"/>
      <c r="I239" s="64">
        <f t="shared" si="30"/>
        <v>0</v>
      </c>
      <c r="J239" s="64">
        <f>SUM($I$6:I239)</f>
        <v>11</v>
      </c>
      <c r="K239" s="64">
        <f>$J$4-$J$6:J239</f>
        <v>108.25</v>
      </c>
      <c r="M239" s="19"/>
      <c r="N239" s="20"/>
      <c r="O239" s="21"/>
      <c r="Q239" s="64">
        <f t="shared" si="31"/>
        <v>0</v>
      </c>
      <c r="R239" s="64">
        <f>SUM($Q$6:Q239)</f>
        <v>9.25</v>
      </c>
      <c r="S239" s="64">
        <f>$R$4-$R$6:R239</f>
        <v>81.25</v>
      </c>
      <c r="U239" s="19"/>
      <c r="V239" s="20"/>
      <c r="W239" s="21"/>
      <c r="Y239" s="64">
        <f t="shared" si="32"/>
        <v>0</v>
      </c>
      <c r="Z239" s="64">
        <f>SUM(Y$7:$Y238)</f>
        <v>17.25</v>
      </c>
      <c r="AA239" s="64">
        <f>$Z$4-$Z$6:Z239</f>
        <v>48</v>
      </c>
      <c r="AC239" s="19"/>
      <c r="AD239" s="20"/>
      <c r="AE239" s="21"/>
      <c r="AG239" s="64">
        <f t="shared" si="33"/>
        <v>0</v>
      </c>
      <c r="AH239" s="64">
        <f>SUM($AG$6:AG239)</f>
        <v>9.75</v>
      </c>
      <c r="AI239" s="64">
        <f>$AH$4-$AH$6:AH239</f>
        <v>37.5</v>
      </c>
      <c r="AK239" s="19"/>
      <c r="AL239" s="20"/>
      <c r="AM239" s="21"/>
      <c r="AO239" s="64">
        <f t="shared" si="34"/>
        <v>0</v>
      </c>
      <c r="AP239" s="64">
        <f>SUM($AO$6:AO239)</f>
        <v>11</v>
      </c>
      <c r="AQ239" s="64">
        <f>$AP$4-$AP$6:AP239</f>
        <v>33.75</v>
      </c>
      <c r="AS239" s="19"/>
      <c r="AT239" s="20"/>
      <c r="AU239" s="21"/>
      <c r="AW239" s="64">
        <f t="shared" si="35"/>
        <v>0</v>
      </c>
      <c r="AX239" s="64">
        <f>SUM($AW$6:AW239)</f>
        <v>13</v>
      </c>
      <c r="AY239" s="64">
        <f>$AX$4-$AX$6:AX239</f>
        <v>44.5</v>
      </c>
      <c r="BA239" s="19"/>
      <c r="BB239" s="20"/>
      <c r="BC239" s="21"/>
      <c r="BE239" s="64">
        <f t="shared" si="36"/>
        <v>0</v>
      </c>
      <c r="BF239" s="64">
        <f>SUM($BE$6:BE239)</f>
        <v>7.5</v>
      </c>
      <c r="BG239" s="64">
        <f>$BF$4-$BF$6:BF239</f>
        <v>23.25</v>
      </c>
      <c r="BI239" s="19"/>
      <c r="BJ239" s="20"/>
      <c r="BK239" s="21"/>
      <c r="BM239" s="64">
        <f t="shared" si="37"/>
        <v>0</v>
      </c>
      <c r="BN239" s="64">
        <f>SUM($BM$6:BM239)</f>
        <v>10.25</v>
      </c>
      <c r="BO239" s="64">
        <f>$BN$4-$BN$6:BN239</f>
        <v>15.25</v>
      </c>
      <c r="BQ239" s="19"/>
      <c r="BR239" s="20"/>
      <c r="BS239" s="21"/>
      <c r="BU239" s="64">
        <f t="shared" si="38"/>
        <v>0</v>
      </c>
      <c r="BV239" s="64">
        <f>SUM($BU$6:BU239)</f>
        <v>10.75</v>
      </c>
      <c r="BW239" s="64">
        <f>$BV$4-$BV$6:BV239</f>
        <v>12</v>
      </c>
      <c r="BY239" s="19"/>
      <c r="BZ239" s="20"/>
      <c r="CA239" s="21"/>
      <c r="CC239" s="64">
        <f t="shared" si="39"/>
        <v>0</v>
      </c>
      <c r="CD239" s="64">
        <f>SUM($CC$6:CC239)</f>
        <v>6</v>
      </c>
      <c r="CE239" s="64">
        <f>$CD$4-$CD$6:CD239</f>
        <v>8</v>
      </c>
      <c r="CG239" s="19"/>
      <c r="CH239" s="20"/>
      <c r="CI239" s="21"/>
      <c r="CK239" s="64"/>
      <c r="CL239" s="64"/>
      <c r="CM239" s="64"/>
      <c r="CO239" s="19"/>
      <c r="CP239" s="20"/>
      <c r="CQ239" s="21"/>
      <c r="CS239" s="64"/>
      <c r="CT239" s="64"/>
      <c r="CU239" s="64"/>
      <c r="CW239" s="19"/>
      <c r="CX239" s="20"/>
      <c r="CY239" s="21"/>
      <c r="DA239" s="64"/>
      <c r="DB239" s="64"/>
      <c r="DC239" s="64"/>
      <c r="DE239" s="19"/>
      <c r="DF239" s="20"/>
      <c r="DG239" s="21"/>
      <c r="DI239" s="64"/>
      <c r="DJ239" s="64"/>
      <c r="DK239" s="64"/>
      <c r="DM239" s="19"/>
      <c r="DN239" s="20"/>
      <c r="DO239" s="21"/>
      <c r="DQ239" s="64"/>
      <c r="DR239" s="64"/>
      <c r="DS239" s="64"/>
      <c r="DU239" s="19"/>
      <c r="DV239" s="20"/>
      <c r="DW239" s="21"/>
      <c r="DY239" s="64"/>
      <c r="DZ239" s="64"/>
      <c r="EA239" s="64"/>
      <c r="EC239" s="19"/>
      <c r="ED239" s="20"/>
      <c r="EE239" s="21"/>
      <c r="EG239" s="64"/>
      <c r="EH239" s="64"/>
      <c r="EI239" s="64"/>
      <c r="EK239" s="19"/>
      <c r="EL239" s="20"/>
      <c r="EM239" s="21"/>
      <c r="EO239" s="64"/>
      <c r="EP239" s="64"/>
      <c r="EQ239" s="64"/>
    </row>
    <row r="240" spans="2:147" ht="15" thickTop="1" thickBot="1" x14ac:dyDescent="0.3">
      <c r="B240" s="91"/>
      <c r="C240" s="14">
        <v>44064</v>
      </c>
      <c r="E240" s="19"/>
      <c r="F240" s="20"/>
      <c r="G240" s="21"/>
      <c r="I240" s="64">
        <f t="shared" si="30"/>
        <v>0</v>
      </c>
      <c r="J240" s="64">
        <f>SUM($I$6:I240)</f>
        <v>11</v>
      </c>
      <c r="K240" s="64">
        <f>$J$4-$J$6:J240</f>
        <v>108.25</v>
      </c>
      <c r="M240" s="19"/>
      <c r="N240" s="20"/>
      <c r="O240" s="21"/>
      <c r="Q240" s="64">
        <f t="shared" si="31"/>
        <v>0</v>
      </c>
      <c r="R240" s="64">
        <f>SUM($Q$6:Q240)</f>
        <v>9.25</v>
      </c>
      <c r="S240" s="64">
        <f>$R$4-$R$6:R240</f>
        <v>81.25</v>
      </c>
      <c r="U240" s="19"/>
      <c r="V240" s="20"/>
      <c r="W240" s="21"/>
      <c r="Y240" s="64">
        <f t="shared" si="32"/>
        <v>0</v>
      </c>
      <c r="Z240" s="64">
        <f>SUM(Y$7:$Y239)</f>
        <v>17.25</v>
      </c>
      <c r="AA240" s="64">
        <f>$Z$4-$Z$6:Z240</f>
        <v>48</v>
      </c>
      <c r="AC240" s="19"/>
      <c r="AD240" s="20"/>
      <c r="AE240" s="21"/>
      <c r="AG240" s="64">
        <f t="shared" si="33"/>
        <v>0</v>
      </c>
      <c r="AH240" s="64">
        <f>SUM($AG$6:AG240)</f>
        <v>9.75</v>
      </c>
      <c r="AI240" s="64">
        <f>$AH$4-$AH$6:AH240</f>
        <v>37.5</v>
      </c>
      <c r="AK240" s="19"/>
      <c r="AL240" s="20"/>
      <c r="AM240" s="21"/>
      <c r="AO240" s="64">
        <f t="shared" si="34"/>
        <v>0</v>
      </c>
      <c r="AP240" s="64">
        <f>SUM($AO$6:AO240)</f>
        <v>11</v>
      </c>
      <c r="AQ240" s="64">
        <f>$AP$4-$AP$6:AP240</f>
        <v>33.75</v>
      </c>
      <c r="AS240" s="19"/>
      <c r="AT240" s="20"/>
      <c r="AU240" s="21"/>
      <c r="AW240" s="64">
        <f t="shared" si="35"/>
        <v>0</v>
      </c>
      <c r="AX240" s="64">
        <f>SUM($AW$6:AW240)</f>
        <v>13</v>
      </c>
      <c r="AY240" s="64">
        <f>$AX$4-$AX$6:AX240</f>
        <v>44.5</v>
      </c>
      <c r="BA240" s="19"/>
      <c r="BB240" s="20"/>
      <c r="BC240" s="21"/>
      <c r="BE240" s="64">
        <f t="shared" si="36"/>
        <v>0</v>
      </c>
      <c r="BF240" s="64">
        <f>SUM($BE$6:BE240)</f>
        <v>7.5</v>
      </c>
      <c r="BG240" s="64">
        <f>$BF$4-$BF$6:BF240</f>
        <v>23.25</v>
      </c>
      <c r="BI240" s="19"/>
      <c r="BJ240" s="20"/>
      <c r="BK240" s="21"/>
      <c r="BM240" s="64">
        <f t="shared" si="37"/>
        <v>0</v>
      </c>
      <c r="BN240" s="64">
        <f>SUM($BM$6:BM240)</f>
        <v>10.25</v>
      </c>
      <c r="BO240" s="64">
        <f>$BN$4-$BN$6:BN240</f>
        <v>15.25</v>
      </c>
      <c r="BQ240" s="19"/>
      <c r="BR240" s="20"/>
      <c r="BS240" s="21"/>
      <c r="BU240" s="64">
        <f t="shared" si="38"/>
        <v>0</v>
      </c>
      <c r="BV240" s="64">
        <f>SUM($BU$6:BU240)</f>
        <v>10.75</v>
      </c>
      <c r="BW240" s="64">
        <f>$BV$4-$BV$6:BV240</f>
        <v>12</v>
      </c>
      <c r="BY240" s="19"/>
      <c r="BZ240" s="20"/>
      <c r="CA240" s="21"/>
      <c r="CC240" s="64">
        <f t="shared" si="39"/>
        <v>0</v>
      </c>
      <c r="CD240" s="64">
        <f>SUM($CC$6:CC240)</f>
        <v>6</v>
      </c>
      <c r="CE240" s="64">
        <f>$CD$4-$CD$6:CD240</f>
        <v>8</v>
      </c>
      <c r="CG240" s="19"/>
      <c r="CH240" s="20"/>
      <c r="CI240" s="21"/>
      <c r="CK240" s="64"/>
      <c r="CL240" s="64"/>
      <c r="CM240" s="64"/>
      <c r="CO240" s="19"/>
      <c r="CP240" s="20"/>
      <c r="CQ240" s="21"/>
      <c r="CS240" s="64"/>
      <c r="CT240" s="64"/>
      <c r="CU240" s="64"/>
      <c r="CW240" s="19"/>
      <c r="CX240" s="20"/>
      <c r="CY240" s="21"/>
      <c r="DA240" s="64"/>
      <c r="DB240" s="64"/>
      <c r="DC240" s="64"/>
      <c r="DE240" s="19"/>
      <c r="DF240" s="20"/>
      <c r="DG240" s="21"/>
      <c r="DI240" s="64"/>
      <c r="DJ240" s="64"/>
      <c r="DK240" s="64"/>
      <c r="DM240" s="19"/>
      <c r="DN240" s="20"/>
      <c r="DO240" s="21"/>
      <c r="DQ240" s="64"/>
      <c r="DR240" s="64"/>
      <c r="DS240" s="64"/>
      <c r="DU240" s="19"/>
      <c r="DV240" s="20"/>
      <c r="DW240" s="21"/>
      <c r="DY240" s="64"/>
      <c r="DZ240" s="64"/>
      <c r="EA240" s="64"/>
      <c r="EC240" s="19"/>
      <c r="ED240" s="20"/>
      <c r="EE240" s="21"/>
      <c r="EG240" s="64"/>
      <c r="EH240" s="64"/>
      <c r="EI240" s="64"/>
      <c r="EK240" s="19"/>
      <c r="EL240" s="20"/>
      <c r="EM240" s="21"/>
      <c r="EO240" s="64"/>
      <c r="EP240" s="64"/>
      <c r="EQ240" s="64"/>
    </row>
    <row r="241" spans="2:147" ht="15" thickTop="1" thickBot="1" x14ac:dyDescent="0.3">
      <c r="B241" s="91"/>
      <c r="C241" s="14">
        <v>44065</v>
      </c>
      <c r="E241" s="19"/>
      <c r="F241" s="20"/>
      <c r="G241" s="21"/>
      <c r="I241" s="64">
        <f t="shared" si="30"/>
        <v>0</v>
      </c>
      <c r="J241" s="64">
        <f>SUM($I$6:I241)</f>
        <v>11</v>
      </c>
      <c r="K241" s="64">
        <f>$J$4-$J$6:J241</f>
        <v>108.25</v>
      </c>
      <c r="M241" s="19"/>
      <c r="N241" s="20"/>
      <c r="O241" s="21"/>
      <c r="Q241" s="64">
        <f t="shared" si="31"/>
        <v>0</v>
      </c>
      <c r="R241" s="64">
        <f>SUM($Q$6:Q241)</f>
        <v>9.25</v>
      </c>
      <c r="S241" s="64">
        <f>$R$4-$R$6:R241</f>
        <v>81.25</v>
      </c>
      <c r="U241" s="19"/>
      <c r="V241" s="20"/>
      <c r="W241" s="21"/>
      <c r="Y241" s="64">
        <f t="shared" si="32"/>
        <v>0</v>
      </c>
      <c r="Z241" s="64">
        <f>SUM(Y$7:$Y240)</f>
        <v>17.25</v>
      </c>
      <c r="AA241" s="64">
        <f>$Z$4-$Z$6:Z241</f>
        <v>48</v>
      </c>
      <c r="AC241" s="19"/>
      <c r="AD241" s="20"/>
      <c r="AE241" s="21"/>
      <c r="AG241" s="64">
        <f t="shared" si="33"/>
        <v>0</v>
      </c>
      <c r="AH241" s="64">
        <f>SUM($AG$6:AG241)</f>
        <v>9.75</v>
      </c>
      <c r="AI241" s="64">
        <f>$AH$4-$AH$6:AH241</f>
        <v>37.5</v>
      </c>
      <c r="AK241" s="19"/>
      <c r="AL241" s="20"/>
      <c r="AM241" s="21"/>
      <c r="AO241" s="64">
        <f t="shared" si="34"/>
        <v>0</v>
      </c>
      <c r="AP241" s="64">
        <f>SUM($AO$6:AO241)</f>
        <v>11</v>
      </c>
      <c r="AQ241" s="64">
        <f>$AP$4-$AP$6:AP241</f>
        <v>33.75</v>
      </c>
      <c r="AS241" s="19"/>
      <c r="AT241" s="20"/>
      <c r="AU241" s="21"/>
      <c r="AW241" s="64">
        <f t="shared" si="35"/>
        <v>0</v>
      </c>
      <c r="AX241" s="64">
        <f>SUM($AW$6:AW241)</f>
        <v>13</v>
      </c>
      <c r="AY241" s="64">
        <f>$AX$4-$AX$6:AX241</f>
        <v>44.5</v>
      </c>
      <c r="BA241" s="19"/>
      <c r="BB241" s="20"/>
      <c r="BC241" s="21"/>
      <c r="BE241" s="64">
        <f t="shared" si="36"/>
        <v>0</v>
      </c>
      <c r="BF241" s="64">
        <f>SUM($BE$6:BE241)</f>
        <v>7.5</v>
      </c>
      <c r="BG241" s="64">
        <f>$BF$4-$BF$6:BF241</f>
        <v>23.25</v>
      </c>
      <c r="BI241" s="19"/>
      <c r="BJ241" s="20"/>
      <c r="BK241" s="21"/>
      <c r="BM241" s="64">
        <f t="shared" si="37"/>
        <v>0</v>
      </c>
      <c r="BN241" s="64">
        <f>SUM($BM$6:BM241)</f>
        <v>10.25</v>
      </c>
      <c r="BO241" s="64">
        <f>$BN$4-$BN$6:BN241</f>
        <v>15.25</v>
      </c>
      <c r="BQ241" s="19"/>
      <c r="BR241" s="20"/>
      <c r="BS241" s="21"/>
      <c r="BU241" s="64">
        <f t="shared" si="38"/>
        <v>0</v>
      </c>
      <c r="BV241" s="64">
        <f>SUM($BU$6:BU241)</f>
        <v>10.75</v>
      </c>
      <c r="BW241" s="64">
        <f>$BV$4-$BV$6:BV241</f>
        <v>12</v>
      </c>
      <c r="BY241" s="19"/>
      <c r="BZ241" s="20"/>
      <c r="CA241" s="21"/>
      <c r="CC241" s="64">
        <f t="shared" si="39"/>
        <v>0</v>
      </c>
      <c r="CD241" s="64">
        <f>SUM($CC$6:CC241)</f>
        <v>6</v>
      </c>
      <c r="CE241" s="64">
        <f>$CD$4-$CD$6:CD241</f>
        <v>8</v>
      </c>
      <c r="CG241" s="19"/>
      <c r="CH241" s="20"/>
      <c r="CI241" s="21"/>
      <c r="CK241" s="64"/>
      <c r="CL241" s="64"/>
      <c r="CM241" s="64"/>
      <c r="CO241" s="19"/>
      <c r="CP241" s="20"/>
      <c r="CQ241" s="21"/>
      <c r="CS241" s="64"/>
      <c r="CT241" s="64"/>
      <c r="CU241" s="64"/>
      <c r="CW241" s="19"/>
      <c r="CX241" s="20"/>
      <c r="CY241" s="21"/>
      <c r="DA241" s="64"/>
      <c r="DB241" s="64"/>
      <c r="DC241" s="64"/>
      <c r="DE241" s="19"/>
      <c r="DF241" s="20"/>
      <c r="DG241" s="21"/>
      <c r="DI241" s="64"/>
      <c r="DJ241" s="64"/>
      <c r="DK241" s="64"/>
      <c r="DM241" s="19"/>
      <c r="DN241" s="20"/>
      <c r="DO241" s="21"/>
      <c r="DQ241" s="64"/>
      <c r="DR241" s="64"/>
      <c r="DS241" s="64"/>
      <c r="DU241" s="19"/>
      <c r="DV241" s="20"/>
      <c r="DW241" s="21"/>
      <c r="DY241" s="64"/>
      <c r="DZ241" s="64"/>
      <c r="EA241" s="64"/>
      <c r="EC241" s="19"/>
      <c r="ED241" s="20"/>
      <c r="EE241" s="21"/>
      <c r="EG241" s="64"/>
      <c r="EH241" s="64"/>
      <c r="EI241" s="64"/>
      <c r="EK241" s="19"/>
      <c r="EL241" s="20"/>
      <c r="EM241" s="21"/>
      <c r="EO241" s="64"/>
      <c r="EP241" s="64"/>
      <c r="EQ241" s="64"/>
    </row>
    <row r="242" spans="2:147" ht="15" thickTop="1" thickBot="1" x14ac:dyDescent="0.3">
      <c r="B242" s="91"/>
      <c r="C242" s="14">
        <v>44066</v>
      </c>
      <c r="E242" s="19"/>
      <c r="F242" s="20"/>
      <c r="G242" s="21"/>
      <c r="I242" s="64">
        <f t="shared" si="30"/>
        <v>0</v>
      </c>
      <c r="J242" s="64">
        <f>SUM($I$6:I242)</f>
        <v>11</v>
      </c>
      <c r="K242" s="64">
        <f>$J$4-$J$6:J242</f>
        <v>108.25</v>
      </c>
      <c r="M242" s="19"/>
      <c r="N242" s="20"/>
      <c r="O242" s="21"/>
      <c r="Q242" s="64">
        <f t="shared" si="31"/>
        <v>0</v>
      </c>
      <c r="R242" s="64">
        <f>SUM($Q$6:Q242)</f>
        <v>9.25</v>
      </c>
      <c r="S242" s="64">
        <f>$R$4-$R$6:R242</f>
        <v>81.25</v>
      </c>
      <c r="U242" s="19"/>
      <c r="V242" s="20"/>
      <c r="W242" s="21"/>
      <c r="Y242" s="64">
        <f t="shared" si="32"/>
        <v>0</v>
      </c>
      <c r="Z242" s="64">
        <f>SUM(Y$7:$Y241)</f>
        <v>17.25</v>
      </c>
      <c r="AA242" s="64">
        <f>$Z$4-$Z$6:Z242</f>
        <v>48</v>
      </c>
      <c r="AC242" s="19"/>
      <c r="AD242" s="20"/>
      <c r="AE242" s="21"/>
      <c r="AG242" s="64">
        <f t="shared" si="33"/>
        <v>0</v>
      </c>
      <c r="AH242" s="64">
        <f>SUM($AG$6:AG242)</f>
        <v>9.75</v>
      </c>
      <c r="AI242" s="64">
        <f>$AH$4-$AH$6:AH242</f>
        <v>37.5</v>
      </c>
      <c r="AK242" s="19"/>
      <c r="AL242" s="20"/>
      <c r="AM242" s="21"/>
      <c r="AO242" s="64">
        <f t="shared" si="34"/>
        <v>0</v>
      </c>
      <c r="AP242" s="64">
        <f>SUM($AO$6:AO242)</f>
        <v>11</v>
      </c>
      <c r="AQ242" s="64">
        <f>$AP$4-$AP$6:AP242</f>
        <v>33.75</v>
      </c>
      <c r="AS242" s="19"/>
      <c r="AT242" s="20"/>
      <c r="AU242" s="21"/>
      <c r="AW242" s="64">
        <f t="shared" si="35"/>
        <v>0</v>
      </c>
      <c r="AX242" s="64">
        <f>SUM($AW$6:AW242)</f>
        <v>13</v>
      </c>
      <c r="AY242" s="64">
        <f>$AX$4-$AX$6:AX242</f>
        <v>44.5</v>
      </c>
      <c r="BA242" s="19"/>
      <c r="BB242" s="20"/>
      <c r="BC242" s="21"/>
      <c r="BE242" s="64">
        <f t="shared" si="36"/>
        <v>0</v>
      </c>
      <c r="BF242" s="64">
        <f>SUM($BE$6:BE242)</f>
        <v>7.5</v>
      </c>
      <c r="BG242" s="64">
        <f>$BF$4-$BF$6:BF242</f>
        <v>23.25</v>
      </c>
      <c r="BI242" s="19"/>
      <c r="BJ242" s="20"/>
      <c r="BK242" s="21"/>
      <c r="BM242" s="64">
        <f t="shared" si="37"/>
        <v>0</v>
      </c>
      <c r="BN242" s="64">
        <f>SUM($BM$6:BM242)</f>
        <v>10.25</v>
      </c>
      <c r="BO242" s="64">
        <f>$BN$4-$BN$6:BN242</f>
        <v>15.25</v>
      </c>
      <c r="BQ242" s="19"/>
      <c r="BR242" s="20"/>
      <c r="BS242" s="21"/>
      <c r="BU242" s="64">
        <f t="shared" si="38"/>
        <v>0</v>
      </c>
      <c r="BV242" s="64">
        <f>SUM($BU$6:BU242)</f>
        <v>10.75</v>
      </c>
      <c r="BW242" s="64">
        <f>$BV$4-$BV$6:BV242</f>
        <v>12</v>
      </c>
      <c r="BY242" s="19"/>
      <c r="BZ242" s="20"/>
      <c r="CA242" s="21"/>
      <c r="CC242" s="64">
        <f t="shared" si="39"/>
        <v>0</v>
      </c>
      <c r="CD242" s="64">
        <f>SUM($CC$6:CC242)</f>
        <v>6</v>
      </c>
      <c r="CE242" s="64">
        <f>$CD$4-$CD$6:CD242</f>
        <v>8</v>
      </c>
      <c r="CG242" s="19"/>
      <c r="CH242" s="20"/>
      <c r="CI242" s="21"/>
      <c r="CK242" s="64"/>
      <c r="CL242" s="64"/>
      <c r="CM242" s="64"/>
      <c r="CO242" s="19"/>
      <c r="CP242" s="20"/>
      <c r="CQ242" s="21"/>
      <c r="CS242" s="64"/>
      <c r="CT242" s="64"/>
      <c r="CU242" s="64"/>
      <c r="CW242" s="19"/>
      <c r="CX242" s="20"/>
      <c r="CY242" s="21"/>
      <c r="DA242" s="64"/>
      <c r="DB242" s="64"/>
      <c r="DC242" s="64"/>
      <c r="DE242" s="19"/>
      <c r="DF242" s="20"/>
      <c r="DG242" s="21"/>
      <c r="DI242" s="64"/>
      <c r="DJ242" s="64"/>
      <c r="DK242" s="64"/>
      <c r="DM242" s="19"/>
      <c r="DN242" s="20"/>
      <c r="DO242" s="21"/>
      <c r="DQ242" s="64"/>
      <c r="DR242" s="64"/>
      <c r="DS242" s="64"/>
      <c r="DU242" s="19"/>
      <c r="DV242" s="20"/>
      <c r="DW242" s="21"/>
      <c r="DY242" s="64"/>
      <c r="DZ242" s="64"/>
      <c r="EA242" s="64"/>
      <c r="EC242" s="19"/>
      <c r="ED242" s="20"/>
      <c r="EE242" s="21"/>
      <c r="EG242" s="64"/>
      <c r="EH242" s="64"/>
      <c r="EI242" s="64"/>
      <c r="EK242" s="19"/>
      <c r="EL242" s="20"/>
      <c r="EM242" s="21"/>
      <c r="EO242" s="64"/>
      <c r="EP242" s="64"/>
      <c r="EQ242" s="64"/>
    </row>
    <row r="243" spans="2:147" ht="15" thickTop="1" thickBot="1" x14ac:dyDescent="0.3">
      <c r="B243" s="91"/>
      <c r="C243" s="14">
        <v>44067</v>
      </c>
      <c r="E243" s="19"/>
      <c r="F243" s="20"/>
      <c r="G243" s="21"/>
      <c r="I243" s="64">
        <f t="shared" si="30"/>
        <v>0</v>
      </c>
      <c r="J243" s="64">
        <f>SUM($I$6:I243)</f>
        <v>11</v>
      </c>
      <c r="K243" s="64">
        <f>$J$4-$J$6:J243</f>
        <v>108.25</v>
      </c>
      <c r="M243" s="19"/>
      <c r="N243" s="20"/>
      <c r="O243" s="21">
        <v>1</v>
      </c>
      <c r="Q243" s="64">
        <f t="shared" si="31"/>
        <v>1</v>
      </c>
      <c r="R243" s="64">
        <f>SUM($Q$6:Q243)</f>
        <v>10.25</v>
      </c>
      <c r="S243" s="64">
        <f>$R$4-$R$6:R243</f>
        <v>80.25</v>
      </c>
      <c r="U243" s="19"/>
      <c r="V243" s="20"/>
      <c r="W243" s="21"/>
      <c r="Y243" s="64">
        <f t="shared" si="32"/>
        <v>0</v>
      </c>
      <c r="Z243" s="64">
        <f>SUM(Y$7:$Y242)</f>
        <v>17.25</v>
      </c>
      <c r="AA243" s="64">
        <f>$Z$4-$Z$6:Z243</f>
        <v>48</v>
      </c>
      <c r="AC243" s="19"/>
      <c r="AD243" s="20"/>
      <c r="AE243" s="21"/>
      <c r="AG243" s="64">
        <f t="shared" si="33"/>
        <v>0</v>
      </c>
      <c r="AH243" s="64">
        <f>SUM($AG$6:AG243)</f>
        <v>9.75</v>
      </c>
      <c r="AI243" s="64">
        <f>$AH$4-$AH$6:AH243</f>
        <v>37.5</v>
      </c>
      <c r="AK243" s="19"/>
      <c r="AL243" s="20"/>
      <c r="AM243" s="21"/>
      <c r="AO243" s="64">
        <f t="shared" si="34"/>
        <v>0</v>
      </c>
      <c r="AP243" s="64">
        <f>SUM($AO$6:AO243)</f>
        <v>11</v>
      </c>
      <c r="AQ243" s="64">
        <f>$AP$4-$AP$6:AP243</f>
        <v>33.75</v>
      </c>
      <c r="AS243" s="19"/>
      <c r="AT243" s="20"/>
      <c r="AU243" s="21"/>
      <c r="AW243" s="64">
        <f t="shared" si="35"/>
        <v>0</v>
      </c>
      <c r="AX243" s="64">
        <f>SUM($AW$6:AW243)</f>
        <v>13</v>
      </c>
      <c r="AY243" s="64">
        <f>$AX$4-$AX$6:AX243</f>
        <v>44.5</v>
      </c>
      <c r="BA243" s="19"/>
      <c r="BB243" s="20"/>
      <c r="BC243" s="21"/>
      <c r="BE243" s="64">
        <f t="shared" si="36"/>
        <v>0</v>
      </c>
      <c r="BF243" s="64">
        <f>SUM($BE$6:BE243)</f>
        <v>7.5</v>
      </c>
      <c r="BG243" s="64">
        <f>$BF$4-$BF$6:BF243</f>
        <v>23.25</v>
      </c>
      <c r="BI243" s="19"/>
      <c r="BJ243" s="20"/>
      <c r="BK243" s="21"/>
      <c r="BM243" s="64">
        <f t="shared" si="37"/>
        <v>0</v>
      </c>
      <c r="BN243" s="64">
        <f>SUM($BM$6:BM243)</f>
        <v>10.25</v>
      </c>
      <c r="BO243" s="64">
        <f>$BN$4-$BN$6:BN243</f>
        <v>15.25</v>
      </c>
      <c r="BQ243" s="19"/>
      <c r="BR243" s="20"/>
      <c r="BS243" s="21"/>
      <c r="BU243" s="64">
        <f t="shared" si="38"/>
        <v>0</v>
      </c>
      <c r="BV243" s="64">
        <f>SUM($BU$6:BU243)</f>
        <v>10.75</v>
      </c>
      <c r="BW243" s="64">
        <f>$BV$4-$BV$6:BV243</f>
        <v>12</v>
      </c>
      <c r="BY243" s="19"/>
      <c r="BZ243" s="20"/>
      <c r="CA243" s="21"/>
      <c r="CC243" s="64">
        <f t="shared" si="39"/>
        <v>0</v>
      </c>
      <c r="CD243" s="64">
        <f>SUM($CC$6:CC243)</f>
        <v>6</v>
      </c>
      <c r="CE243" s="64">
        <f>$CD$4-$CD$6:CD243</f>
        <v>8</v>
      </c>
      <c r="CG243" s="19"/>
      <c r="CH243" s="20"/>
      <c r="CI243" s="21"/>
      <c r="CK243" s="64"/>
      <c r="CL243" s="64"/>
      <c r="CM243" s="64"/>
      <c r="CO243" s="19"/>
      <c r="CP243" s="20"/>
      <c r="CQ243" s="21"/>
      <c r="CS243" s="64"/>
      <c r="CT243" s="64"/>
      <c r="CU243" s="64"/>
      <c r="CW243" s="19"/>
      <c r="CX243" s="20"/>
      <c r="CY243" s="21"/>
      <c r="DA243" s="64"/>
      <c r="DB243" s="64"/>
      <c r="DC243" s="64"/>
      <c r="DE243" s="19"/>
      <c r="DF243" s="20"/>
      <c r="DG243" s="21"/>
      <c r="DI243" s="64"/>
      <c r="DJ243" s="64"/>
      <c r="DK243" s="64"/>
      <c r="DM243" s="19"/>
      <c r="DN243" s="20"/>
      <c r="DO243" s="21"/>
      <c r="DQ243" s="64"/>
      <c r="DR243" s="64"/>
      <c r="DS243" s="64"/>
      <c r="DU243" s="19"/>
      <c r="DV243" s="20"/>
      <c r="DW243" s="21"/>
      <c r="DY243" s="64"/>
      <c r="DZ243" s="64"/>
      <c r="EA243" s="64"/>
      <c r="EC243" s="19"/>
      <c r="ED243" s="20"/>
      <c r="EE243" s="21"/>
      <c r="EG243" s="64"/>
      <c r="EH243" s="64"/>
      <c r="EI243" s="64"/>
      <c r="EK243" s="19"/>
      <c r="EL243" s="20"/>
      <c r="EM243" s="21"/>
      <c r="EO243" s="64"/>
      <c r="EP243" s="64"/>
      <c r="EQ243" s="64"/>
    </row>
    <row r="244" spans="2:147" ht="15" thickTop="1" thickBot="1" x14ac:dyDescent="0.3">
      <c r="B244" s="91"/>
      <c r="C244" s="14">
        <v>44068</v>
      </c>
      <c r="E244" s="19"/>
      <c r="F244" s="20"/>
      <c r="G244" s="21"/>
      <c r="I244" s="64">
        <f t="shared" si="30"/>
        <v>0</v>
      </c>
      <c r="J244" s="64">
        <f>SUM($I$6:I244)</f>
        <v>11</v>
      </c>
      <c r="K244" s="64">
        <f>$J$4-$J$6:J244</f>
        <v>108.25</v>
      </c>
      <c r="M244" s="19"/>
      <c r="N244" s="20">
        <v>0.25</v>
      </c>
      <c r="O244" s="21"/>
      <c r="Q244" s="64">
        <f t="shared" si="31"/>
        <v>0.25</v>
      </c>
      <c r="R244" s="64">
        <f>SUM($Q$6:Q244)</f>
        <v>10.5</v>
      </c>
      <c r="S244" s="64">
        <f>$R$4-$R$6:R244</f>
        <v>80</v>
      </c>
      <c r="U244" s="19"/>
      <c r="V244" s="20"/>
      <c r="W244" s="21"/>
      <c r="Y244" s="64">
        <f t="shared" si="32"/>
        <v>0</v>
      </c>
      <c r="Z244" s="64">
        <f>SUM(Y$7:$Y243)</f>
        <v>17.25</v>
      </c>
      <c r="AA244" s="64">
        <f>$Z$4-$Z$6:Z244</f>
        <v>48</v>
      </c>
      <c r="AC244" s="19"/>
      <c r="AD244" s="20"/>
      <c r="AE244" s="21"/>
      <c r="AG244" s="64">
        <f t="shared" si="33"/>
        <v>0</v>
      </c>
      <c r="AH244" s="64">
        <f>SUM($AG$6:AG244)</f>
        <v>9.75</v>
      </c>
      <c r="AI244" s="64">
        <f>$AH$4-$AH$6:AH244</f>
        <v>37.5</v>
      </c>
      <c r="AK244" s="19"/>
      <c r="AL244" s="20">
        <v>0.25</v>
      </c>
      <c r="AM244" s="21"/>
      <c r="AO244" s="64">
        <f t="shared" si="34"/>
        <v>0.25</v>
      </c>
      <c r="AP244" s="64">
        <f>SUM($AO$6:AO244)</f>
        <v>11.25</v>
      </c>
      <c r="AQ244" s="64">
        <f>$AP$4-$AP$6:AP244</f>
        <v>33.5</v>
      </c>
      <c r="AS244" s="19"/>
      <c r="AT244" s="20"/>
      <c r="AU244" s="21"/>
      <c r="AW244" s="64">
        <f t="shared" si="35"/>
        <v>0</v>
      </c>
      <c r="AX244" s="64">
        <f>SUM($AW$6:AW244)</f>
        <v>13</v>
      </c>
      <c r="AY244" s="64">
        <f>$AX$4-$AX$6:AX244</f>
        <v>44.5</v>
      </c>
      <c r="BA244" s="19"/>
      <c r="BB244" s="20"/>
      <c r="BC244" s="21"/>
      <c r="BE244" s="64">
        <f t="shared" si="36"/>
        <v>0</v>
      </c>
      <c r="BF244" s="64">
        <f>SUM($BE$6:BE244)</f>
        <v>7.5</v>
      </c>
      <c r="BG244" s="64">
        <f>$BF$4-$BF$6:BF244</f>
        <v>23.25</v>
      </c>
      <c r="BI244" s="19"/>
      <c r="BJ244" s="20"/>
      <c r="BK244" s="21"/>
      <c r="BM244" s="64">
        <f t="shared" si="37"/>
        <v>0</v>
      </c>
      <c r="BN244" s="64">
        <f>SUM($BM$6:BM244)</f>
        <v>10.25</v>
      </c>
      <c r="BO244" s="64">
        <f>$BN$4-$BN$6:BN244</f>
        <v>15.25</v>
      </c>
      <c r="BQ244" s="19"/>
      <c r="BR244" s="20"/>
      <c r="BS244" s="21"/>
      <c r="BU244" s="64">
        <f t="shared" si="38"/>
        <v>0</v>
      </c>
      <c r="BV244" s="64">
        <f>SUM($BU$6:BU244)</f>
        <v>10.75</v>
      </c>
      <c r="BW244" s="64">
        <f>$BV$4-$BV$6:BV244</f>
        <v>12</v>
      </c>
      <c r="BY244" s="19"/>
      <c r="BZ244" s="20"/>
      <c r="CA244" s="21"/>
      <c r="CC244" s="64">
        <f t="shared" si="39"/>
        <v>0</v>
      </c>
      <c r="CD244" s="64">
        <f>SUM($CC$6:CC244)</f>
        <v>6</v>
      </c>
      <c r="CE244" s="64">
        <f>$CD$4-$CD$6:CD244</f>
        <v>8</v>
      </c>
      <c r="CG244" s="19"/>
      <c r="CH244" s="20"/>
      <c r="CI244" s="21"/>
      <c r="CK244" s="64"/>
      <c r="CL244" s="64"/>
      <c r="CM244" s="64"/>
      <c r="CO244" s="19"/>
      <c r="CP244" s="20"/>
      <c r="CQ244" s="21"/>
      <c r="CS244" s="64"/>
      <c r="CT244" s="64"/>
      <c r="CU244" s="64"/>
      <c r="CW244" s="19"/>
      <c r="CX244" s="20"/>
      <c r="CY244" s="21"/>
      <c r="DA244" s="64"/>
      <c r="DB244" s="64"/>
      <c r="DC244" s="64"/>
      <c r="DE244" s="19"/>
      <c r="DF244" s="20"/>
      <c r="DG244" s="21"/>
      <c r="DI244" s="64"/>
      <c r="DJ244" s="64"/>
      <c r="DK244" s="64"/>
      <c r="DM244" s="19"/>
      <c r="DN244" s="20"/>
      <c r="DO244" s="21"/>
      <c r="DQ244" s="64"/>
      <c r="DR244" s="64"/>
      <c r="DS244" s="64"/>
      <c r="DU244" s="19"/>
      <c r="DV244" s="20"/>
      <c r="DW244" s="21"/>
      <c r="DY244" s="64"/>
      <c r="DZ244" s="64"/>
      <c r="EA244" s="64"/>
      <c r="EC244" s="19"/>
      <c r="ED244" s="20"/>
      <c r="EE244" s="21"/>
      <c r="EG244" s="64"/>
      <c r="EH244" s="64"/>
      <c r="EI244" s="64"/>
      <c r="EK244" s="19"/>
      <c r="EL244" s="20"/>
      <c r="EM244" s="21"/>
      <c r="EO244" s="64"/>
      <c r="EP244" s="64"/>
      <c r="EQ244" s="64"/>
    </row>
    <row r="245" spans="2:147" ht="15" thickTop="1" thickBot="1" x14ac:dyDescent="0.3">
      <c r="B245" s="91"/>
      <c r="C245" s="14">
        <v>44069</v>
      </c>
      <c r="E245" s="19"/>
      <c r="F245" s="20"/>
      <c r="G245" s="21">
        <v>1</v>
      </c>
      <c r="I245" s="64">
        <f t="shared" si="30"/>
        <v>1</v>
      </c>
      <c r="J245" s="64">
        <f>SUM($I$6:I245)</f>
        <v>12</v>
      </c>
      <c r="K245" s="64">
        <f>$J$4-$J$6:J245</f>
        <v>107.25</v>
      </c>
      <c r="M245" s="19"/>
      <c r="N245" s="20"/>
      <c r="O245" s="21"/>
      <c r="Q245" s="64">
        <f t="shared" si="31"/>
        <v>0</v>
      </c>
      <c r="R245" s="64">
        <f>SUM($Q$6:Q245)</f>
        <v>10.5</v>
      </c>
      <c r="S245" s="64">
        <f>$R$4-$R$6:R245</f>
        <v>80</v>
      </c>
      <c r="U245" s="19"/>
      <c r="V245" s="20"/>
      <c r="W245" s="21"/>
      <c r="Y245" s="64">
        <f t="shared" si="32"/>
        <v>0</v>
      </c>
      <c r="Z245" s="64">
        <f>SUM(Y$7:$Y244)</f>
        <v>17.25</v>
      </c>
      <c r="AA245" s="64">
        <f>$Z$4-$Z$6:Z245</f>
        <v>48</v>
      </c>
      <c r="AC245" s="19"/>
      <c r="AD245" s="20"/>
      <c r="AE245" s="21"/>
      <c r="AG245" s="64">
        <f t="shared" si="33"/>
        <v>0</v>
      </c>
      <c r="AH245" s="64">
        <f>SUM($AG$6:AG245)</f>
        <v>9.75</v>
      </c>
      <c r="AI245" s="64">
        <f>$AH$4-$AH$6:AH245</f>
        <v>37.5</v>
      </c>
      <c r="AK245" s="19"/>
      <c r="AL245" s="20"/>
      <c r="AM245" s="21"/>
      <c r="AO245" s="64">
        <f t="shared" si="34"/>
        <v>0</v>
      </c>
      <c r="AP245" s="64">
        <f>SUM($AO$6:AO245)</f>
        <v>11.25</v>
      </c>
      <c r="AQ245" s="64">
        <f>$AP$4-$AP$6:AP245</f>
        <v>33.5</v>
      </c>
      <c r="AS245" s="19"/>
      <c r="AT245" s="20"/>
      <c r="AU245" s="21"/>
      <c r="AW245" s="64">
        <f t="shared" si="35"/>
        <v>0</v>
      </c>
      <c r="AX245" s="64">
        <f>SUM($AW$6:AW245)</f>
        <v>13</v>
      </c>
      <c r="AY245" s="64">
        <f>$AX$4-$AX$6:AX245</f>
        <v>44.5</v>
      </c>
      <c r="BA245" s="19"/>
      <c r="BB245" s="20"/>
      <c r="BC245" s="21"/>
      <c r="BE245" s="64">
        <f t="shared" si="36"/>
        <v>0</v>
      </c>
      <c r="BF245" s="64">
        <f>SUM($BE$6:BE245)</f>
        <v>7.5</v>
      </c>
      <c r="BG245" s="64">
        <f>$BF$4-$BF$6:BF245</f>
        <v>23.25</v>
      </c>
      <c r="BI245" s="19"/>
      <c r="BJ245" s="20"/>
      <c r="BK245" s="21"/>
      <c r="BM245" s="64">
        <f t="shared" si="37"/>
        <v>0</v>
      </c>
      <c r="BN245" s="64">
        <f>SUM($BM$6:BM245)</f>
        <v>10.25</v>
      </c>
      <c r="BO245" s="64">
        <f>$BN$4-$BN$6:BN245</f>
        <v>15.25</v>
      </c>
      <c r="BQ245" s="19"/>
      <c r="BR245" s="20"/>
      <c r="BS245" s="21"/>
      <c r="BU245" s="64">
        <f t="shared" si="38"/>
        <v>0</v>
      </c>
      <c r="BV245" s="64">
        <f>SUM($BU$6:BU245)</f>
        <v>10.75</v>
      </c>
      <c r="BW245" s="64">
        <f>$BV$4-$BV$6:BV245</f>
        <v>12</v>
      </c>
      <c r="BY245" s="19"/>
      <c r="BZ245" s="20"/>
      <c r="CA245" s="21"/>
      <c r="CC245" s="64">
        <f t="shared" si="39"/>
        <v>0</v>
      </c>
      <c r="CD245" s="64">
        <f>SUM($CC$6:CC245)</f>
        <v>6</v>
      </c>
      <c r="CE245" s="64">
        <f>$CD$4-$CD$6:CD245</f>
        <v>8</v>
      </c>
      <c r="CG245" s="19"/>
      <c r="CH245" s="20"/>
      <c r="CI245" s="21"/>
      <c r="CK245" s="64"/>
      <c r="CL245" s="64"/>
      <c r="CM245" s="64"/>
      <c r="CO245" s="19"/>
      <c r="CP245" s="20"/>
      <c r="CQ245" s="21"/>
      <c r="CS245" s="64"/>
      <c r="CT245" s="64"/>
      <c r="CU245" s="64"/>
      <c r="CW245" s="19"/>
      <c r="CX245" s="20"/>
      <c r="CY245" s="21"/>
      <c r="DA245" s="64"/>
      <c r="DB245" s="64"/>
      <c r="DC245" s="64"/>
      <c r="DE245" s="19"/>
      <c r="DF245" s="20"/>
      <c r="DG245" s="21"/>
      <c r="DI245" s="64"/>
      <c r="DJ245" s="64"/>
      <c r="DK245" s="64"/>
      <c r="DM245" s="19"/>
      <c r="DN245" s="20"/>
      <c r="DO245" s="21"/>
      <c r="DQ245" s="64"/>
      <c r="DR245" s="64"/>
      <c r="DS245" s="64"/>
      <c r="DU245" s="19"/>
      <c r="DV245" s="20"/>
      <c r="DW245" s="21"/>
      <c r="DY245" s="64"/>
      <c r="DZ245" s="64"/>
      <c r="EA245" s="64"/>
      <c r="EC245" s="19"/>
      <c r="ED245" s="20"/>
      <c r="EE245" s="21"/>
      <c r="EG245" s="64"/>
      <c r="EH245" s="64"/>
      <c r="EI245" s="64"/>
      <c r="EK245" s="19"/>
      <c r="EL245" s="20"/>
      <c r="EM245" s="21"/>
      <c r="EO245" s="64"/>
      <c r="EP245" s="64"/>
      <c r="EQ245" s="64"/>
    </row>
    <row r="246" spans="2:147" ht="15" thickTop="1" thickBot="1" x14ac:dyDescent="0.3">
      <c r="B246" s="91"/>
      <c r="C246" s="14">
        <v>44070</v>
      </c>
      <c r="E246" s="19"/>
      <c r="F246" s="20"/>
      <c r="G246" s="21"/>
      <c r="I246" s="64">
        <f t="shared" si="30"/>
        <v>0</v>
      </c>
      <c r="J246" s="64">
        <f>SUM($I$6:I246)</f>
        <v>12</v>
      </c>
      <c r="K246" s="64">
        <f>$J$4-$J$6:J246</f>
        <v>107.25</v>
      </c>
      <c r="M246" s="19"/>
      <c r="N246" s="20"/>
      <c r="O246" s="21"/>
      <c r="Q246" s="64">
        <f t="shared" si="31"/>
        <v>0</v>
      </c>
      <c r="R246" s="64">
        <f>SUM($Q$6:Q246)</f>
        <v>10.5</v>
      </c>
      <c r="S246" s="64">
        <f>$R$4-$R$6:R246</f>
        <v>80</v>
      </c>
      <c r="U246" s="19"/>
      <c r="V246" s="20"/>
      <c r="W246" s="21"/>
      <c r="Y246" s="64">
        <f t="shared" si="32"/>
        <v>0</v>
      </c>
      <c r="Z246" s="64">
        <f>SUM(Y$7:$Y245)</f>
        <v>17.25</v>
      </c>
      <c r="AA246" s="64">
        <f>$Z$4-$Z$6:Z246</f>
        <v>48</v>
      </c>
      <c r="AC246" s="19"/>
      <c r="AD246" s="20"/>
      <c r="AE246" s="21"/>
      <c r="AG246" s="64">
        <f t="shared" si="33"/>
        <v>0</v>
      </c>
      <c r="AH246" s="64">
        <f>SUM($AG$6:AG246)</f>
        <v>9.75</v>
      </c>
      <c r="AI246" s="64">
        <f>$AH$4-$AH$6:AH246</f>
        <v>37.5</v>
      </c>
      <c r="AK246" s="19"/>
      <c r="AL246" s="20"/>
      <c r="AM246" s="21"/>
      <c r="AO246" s="64">
        <f t="shared" si="34"/>
        <v>0</v>
      </c>
      <c r="AP246" s="64">
        <f>SUM($AO$6:AO246)</f>
        <v>11.25</v>
      </c>
      <c r="AQ246" s="64">
        <f>$AP$4-$AP$6:AP246</f>
        <v>33.5</v>
      </c>
      <c r="AS246" s="19"/>
      <c r="AT246" s="20"/>
      <c r="AU246" s="21"/>
      <c r="AW246" s="64">
        <f t="shared" si="35"/>
        <v>0</v>
      </c>
      <c r="AX246" s="64">
        <f>SUM($AW$6:AW246)</f>
        <v>13</v>
      </c>
      <c r="AY246" s="64">
        <f>$AX$4-$AX$6:AX246</f>
        <v>44.5</v>
      </c>
      <c r="BA246" s="19"/>
      <c r="BB246" s="20"/>
      <c r="BC246" s="21"/>
      <c r="BE246" s="64">
        <f t="shared" si="36"/>
        <v>0</v>
      </c>
      <c r="BF246" s="64">
        <f>SUM($BE$6:BE246)</f>
        <v>7.5</v>
      </c>
      <c r="BG246" s="64">
        <f>$BF$4-$BF$6:BF246</f>
        <v>23.25</v>
      </c>
      <c r="BI246" s="19"/>
      <c r="BJ246" s="20"/>
      <c r="BK246" s="21"/>
      <c r="BM246" s="64">
        <f t="shared" si="37"/>
        <v>0</v>
      </c>
      <c r="BN246" s="64">
        <f>SUM($BM$6:BM246)</f>
        <v>10.25</v>
      </c>
      <c r="BO246" s="64">
        <f>$BN$4-$BN$6:BN246</f>
        <v>15.25</v>
      </c>
      <c r="BQ246" s="19"/>
      <c r="BR246" s="20"/>
      <c r="BS246" s="21"/>
      <c r="BU246" s="64">
        <f t="shared" si="38"/>
        <v>0</v>
      </c>
      <c r="BV246" s="64">
        <f>SUM($BU$6:BU246)</f>
        <v>10.75</v>
      </c>
      <c r="BW246" s="64">
        <f>$BV$4-$BV$6:BV246</f>
        <v>12</v>
      </c>
      <c r="BY246" s="19"/>
      <c r="BZ246" s="20"/>
      <c r="CA246" s="21"/>
      <c r="CC246" s="64">
        <f t="shared" si="39"/>
        <v>0</v>
      </c>
      <c r="CD246" s="64">
        <f>SUM($CC$6:CC246)</f>
        <v>6</v>
      </c>
      <c r="CE246" s="64">
        <f>$CD$4-$CD$6:CD246</f>
        <v>8</v>
      </c>
      <c r="CG246" s="19"/>
      <c r="CH246" s="20"/>
      <c r="CI246" s="21"/>
      <c r="CK246" s="64"/>
      <c r="CL246" s="64"/>
      <c r="CM246" s="64"/>
      <c r="CO246" s="19"/>
      <c r="CP246" s="20"/>
      <c r="CQ246" s="21"/>
      <c r="CS246" s="64"/>
      <c r="CT246" s="64"/>
      <c r="CU246" s="64"/>
      <c r="CW246" s="19"/>
      <c r="CX246" s="20"/>
      <c r="CY246" s="21"/>
      <c r="DA246" s="64"/>
      <c r="DB246" s="64"/>
      <c r="DC246" s="64"/>
      <c r="DE246" s="19"/>
      <c r="DF246" s="20"/>
      <c r="DG246" s="21"/>
      <c r="DI246" s="64"/>
      <c r="DJ246" s="64"/>
      <c r="DK246" s="64"/>
      <c r="DM246" s="19"/>
      <c r="DN246" s="20"/>
      <c r="DO246" s="21"/>
      <c r="DQ246" s="64"/>
      <c r="DR246" s="64"/>
      <c r="DS246" s="64"/>
      <c r="DU246" s="19"/>
      <c r="DV246" s="20"/>
      <c r="DW246" s="21"/>
      <c r="DY246" s="64"/>
      <c r="DZ246" s="64"/>
      <c r="EA246" s="64"/>
      <c r="EC246" s="19"/>
      <c r="ED246" s="20"/>
      <c r="EE246" s="21"/>
      <c r="EG246" s="64"/>
      <c r="EH246" s="64"/>
      <c r="EI246" s="64"/>
      <c r="EK246" s="19"/>
      <c r="EL246" s="20"/>
      <c r="EM246" s="21"/>
      <c r="EO246" s="64"/>
      <c r="EP246" s="64"/>
      <c r="EQ246" s="64"/>
    </row>
    <row r="247" spans="2:147" ht="15" thickTop="1" thickBot="1" x14ac:dyDescent="0.3">
      <c r="B247" s="91"/>
      <c r="C247" s="14">
        <v>44071</v>
      </c>
      <c r="E247" s="19"/>
      <c r="F247" s="20"/>
      <c r="G247" s="21"/>
      <c r="I247" s="64">
        <f t="shared" si="30"/>
        <v>0</v>
      </c>
      <c r="J247" s="64">
        <f>SUM($I$6:I247)</f>
        <v>12</v>
      </c>
      <c r="K247" s="64">
        <f>$J$4-$J$6:J247</f>
        <v>107.25</v>
      </c>
      <c r="M247" s="19"/>
      <c r="N247" s="20"/>
      <c r="O247" s="21"/>
      <c r="Q247" s="64">
        <f t="shared" si="31"/>
        <v>0</v>
      </c>
      <c r="R247" s="64">
        <f>SUM($Q$6:Q247)</f>
        <v>10.5</v>
      </c>
      <c r="S247" s="64">
        <f>$R$4-$R$6:R247</f>
        <v>80</v>
      </c>
      <c r="U247" s="19"/>
      <c r="V247" s="20"/>
      <c r="W247" s="21"/>
      <c r="Y247" s="64">
        <f t="shared" si="32"/>
        <v>0</v>
      </c>
      <c r="Z247" s="64">
        <f>SUM(Y$7:$Y246)</f>
        <v>17.25</v>
      </c>
      <c r="AA247" s="64">
        <f>$Z$4-$Z$6:Z247</f>
        <v>48</v>
      </c>
      <c r="AC247" s="19"/>
      <c r="AD247" s="20"/>
      <c r="AE247" s="21"/>
      <c r="AG247" s="64">
        <f t="shared" si="33"/>
        <v>0</v>
      </c>
      <c r="AH247" s="64">
        <f>SUM($AG$6:AG247)</f>
        <v>9.75</v>
      </c>
      <c r="AI247" s="64">
        <f>$AH$4-$AH$6:AH247</f>
        <v>37.5</v>
      </c>
      <c r="AK247" s="19"/>
      <c r="AL247" s="20"/>
      <c r="AM247" s="21"/>
      <c r="AO247" s="64">
        <f t="shared" si="34"/>
        <v>0</v>
      </c>
      <c r="AP247" s="64">
        <f>SUM($AO$6:AO247)</f>
        <v>11.25</v>
      </c>
      <c r="AQ247" s="64">
        <f>$AP$4-$AP$6:AP247</f>
        <v>33.5</v>
      </c>
      <c r="AS247" s="19"/>
      <c r="AT247" s="20"/>
      <c r="AU247" s="21"/>
      <c r="AW247" s="64">
        <f t="shared" si="35"/>
        <v>0</v>
      </c>
      <c r="AX247" s="64">
        <f>SUM($AW$6:AW247)</f>
        <v>13</v>
      </c>
      <c r="AY247" s="64">
        <f>$AX$4-$AX$6:AX247</f>
        <v>44.5</v>
      </c>
      <c r="BA247" s="19"/>
      <c r="BB247" s="20"/>
      <c r="BC247" s="21"/>
      <c r="BE247" s="64">
        <f t="shared" si="36"/>
        <v>0</v>
      </c>
      <c r="BF247" s="64">
        <f>SUM($BE$6:BE247)</f>
        <v>7.5</v>
      </c>
      <c r="BG247" s="64">
        <f>$BF$4-$BF$6:BF247</f>
        <v>23.25</v>
      </c>
      <c r="BI247" s="19"/>
      <c r="BJ247" s="20"/>
      <c r="BK247" s="21"/>
      <c r="BM247" s="64">
        <f t="shared" si="37"/>
        <v>0</v>
      </c>
      <c r="BN247" s="64">
        <f>SUM($BM$6:BM247)</f>
        <v>10.25</v>
      </c>
      <c r="BO247" s="64">
        <f>$BN$4-$BN$6:BN247</f>
        <v>15.25</v>
      </c>
      <c r="BQ247" s="19"/>
      <c r="BR247" s="20"/>
      <c r="BS247" s="21"/>
      <c r="BU247" s="64">
        <f t="shared" si="38"/>
        <v>0</v>
      </c>
      <c r="BV247" s="64">
        <f>SUM($BU$6:BU247)</f>
        <v>10.75</v>
      </c>
      <c r="BW247" s="64">
        <f>$BV$4-$BV$6:BV247</f>
        <v>12</v>
      </c>
      <c r="BY247" s="19"/>
      <c r="BZ247" s="20"/>
      <c r="CA247" s="21"/>
      <c r="CC247" s="64">
        <f t="shared" si="39"/>
        <v>0</v>
      </c>
      <c r="CD247" s="64">
        <f>SUM($CC$6:CC247)</f>
        <v>6</v>
      </c>
      <c r="CE247" s="64">
        <f>$CD$4-$CD$6:CD247</f>
        <v>8</v>
      </c>
      <c r="CG247" s="19"/>
      <c r="CH247" s="20"/>
      <c r="CI247" s="21"/>
      <c r="CK247" s="64"/>
      <c r="CL247" s="64"/>
      <c r="CM247" s="64"/>
      <c r="CO247" s="19"/>
      <c r="CP247" s="20"/>
      <c r="CQ247" s="21"/>
      <c r="CS247" s="64"/>
      <c r="CT247" s="64"/>
      <c r="CU247" s="64"/>
      <c r="CW247" s="19"/>
      <c r="CX247" s="20"/>
      <c r="CY247" s="21"/>
      <c r="DA247" s="64"/>
      <c r="DB247" s="64"/>
      <c r="DC247" s="64"/>
      <c r="DE247" s="19"/>
      <c r="DF247" s="20"/>
      <c r="DG247" s="21"/>
      <c r="DI247" s="64"/>
      <c r="DJ247" s="64"/>
      <c r="DK247" s="64"/>
      <c r="DM247" s="19"/>
      <c r="DN247" s="20"/>
      <c r="DO247" s="21"/>
      <c r="DQ247" s="64"/>
      <c r="DR247" s="64"/>
      <c r="DS247" s="64"/>
      <c r="DU247" s="19"/>
      <c r="DV247" s="20"/>
      <c r="DW247" s="21"/>
      <c r="DY247" s="64"/>
      <c r="DZ247" s="64"/>
      <c r="EA247" s="64"/>
      <c r="EC247" s="19"/>
      <c r="ED247" s="20"/>
      <c r="EE247" s="21"/>
      <c r="EG247" s="64"/>
      <c r="EH247" s="64"/>
      <c r="EI247" s="64"/>
      <c r="EK247" s="19"/>
      <c r="EL247" s="20"/>
      <c r="EM247" s="21"/>
      <c r="EO247" s="64"/>
      <c r="EP247" s="64"/>
      <c r="EQ247" s="64"/>
    </row>
    <row r="248" spans="2:147" ht="15" thickTop="1" thickBot="1" x14ac:dyDescent="0.3">
      <c r="B248" s="91"/>
      <c r="C248" s="14">
        <v>44072</v>
      </c>
      <c r="E248" s="19"/>
      <c r="F248" s="20"/>
      <c r="G248" s="21"/>
      <c r="I248" s="64">
        <f t="shared" si="30"/>
        <v>0</v>
      </c>
      <c r="J248" s="64">
        <f>SUM($I$6:I248)</f>
        <v>12</v>
      </c>
      <c r="K248" s="64">
        <f>$J$4-$J$6:J248</f>
        <v>107.25</v>
      </c>
      <c r="M248" s="19"/>
      <c r="N248" s="20"/>
      <c r="O248" s="21"/>
      <c r="Q248" s="64">
        <f t="shared" si="31"/>
        <v>0</v>
      </c>
      <c r="R248" s="64">
        <f>SUM($Q$6:Q248)</f>
        <v>10.5</v>
      </c>
      <c r="S248" s="64">
        <f>$R$4-$R$6:R248</f>
        <v>80</v>
      </c>
      <c r="U248" s="19"/>
      <c r="V248" s="20"/>
      <c r="W248" s="21"/>
      <c r="Y248" s="64">
        <f t="shared" si="32"/>
        <v>0</v>
      </c>
      <c r="Z248" s="64">
        <f>SUM(Y$7:$Y247)</f>
        <v>17.25</v>
      </c>
      <c r="AA248" s="64">
        <f>$Z$4-$Z$6:Z248</f>
        <v>48</v>
      </c>
      <c r="AC248" s="19"/>
      <c r="AD248" s="20"/>
      <c r="AE248" s="21"/>
      <c r="AG248" s="64">
        <f t="shared" si="33"/>
        <v>0</v>
      </c>
      <c r="AH248" s="64">
        <f>SUM($AG$6:AG248)</f>
        <v>9.75</v>
      </c>
      <c r="AI248" s="64">
        <f>$AH$4-$AH$6:AH248</f>
        <v>37.5</v>
      </c>
      <c r="AK248" s="19"/>
      <c r="AL248" s="20"/>
      <c r="AM248" s="21"/>
      <c r="AO248" s="64">
        <f t="shared" si="34"/>
        <v>0</v>
      </c>
      <c r="AP248" s="64">
        <f>SUM($AO$6:AO248)</f>
        <v>11.25</v>
      </c>
      <c r="AQ248" s="64">
        <f>$AP$4-$AP$6:AP248</f>
        <v>33.5</v>
      </c>
      <c r="AS248" s="19"/>
      <c r="AT248" s="20"/>
      <c r="AU248" s="21"/>
      <c r="AW248" s="64">
        <f t="shared" si="35"/>
        <v>0</v>
      </c>
      <c r="AX248" s="64">
        <f>SUM($AW$6:AW248)</f>
        <v>13</v>
      </c>
      <c r="AY248" s="64">
        <f>$AX$4-$AX$6:AX248</f>
        <v>44.5</v>
      </c>
      <c r="BA248" s="19"/>
      <c r="BB248" s="20"/>
      <c r="BC248" s="21"/>
      <c r="BE248" s="64">
        <f t="shared" si="36"/>
        <v>0</v>
      </c>
      <c r="BF248" s="64">
        <f>SUM($BE$6:BE248)</f>
        <v>7.5</v>
      </c>
      <c r="BG248" s="64">
        <f>$BF$4-$BF$6:BF248</f>
        <v>23.25</v>
      </c>
      <c r="BI248" s="19"/>
      <c r="BJ248" s="20"/>
      <c r="BK248" s="21"/>
      <c r="BM248" s="64">
        <f t="shared" si="37"/>
        <v>0</v>
      </c>
      <c r="BN248" s="64">
        <f>SUM($BM$6:BM248)</f>
        <v>10.25</v>
      </c>
      <c r="BO248" s="64">
        <f>$BN$4-$BN$6:BN248</f>
        <v>15.25</v>
      </c>
      <c r="BQ248" s="19"/>
      <c r="BR248" s="20"/>
      <c r="BS248" s="21"/>
      <c r="BU248" s="64">
        <f t="shared" si="38"/>
        <v>0</v>
      </c>
      <c r="BV248" s="64">
        <f>SUM($BU$6:BU248)</f>
        <v>10.75</v>
      </c>
      <c r="BW248" s="64">
        <f>$BV$4-$BV$6:BV248</f>
        <v>12</v>
      </c>
      <c r="BY248" s="19"/>
      <c r="BZ248" s="20"/>
      <c r="CA248" s="21"/>
      <c r="CC248" s="64">
        <f t="shared" si="39"/>
        <v>0</v>
      </c>
      <c r="CD248" s="64">
        <f>SUM($CC$6:CC248)</f>
        <v>6</v>
      </c>
      <c r="CE248" s="64">
        <f>$CD$4-$CD$6:CD248</f>
        <v>8</v>
      </c>
      <c r="CG248" s="19"/>
      <c r="CH248" s="20"/>
      <c r="CI248" s="21"/>
      <c r="CK248" s="64"/>
      <c r="CL248" s="64"/>
      <c r="CM248" s="64"/>
      <c r="CO248" s="19"/>
      <c r="CP248" s="20"/>
      <c r="CQ248" s="21"/>
      <c r="CS248" s="64"/>
      <c r="CT248" s="64"/>
      <c r="CU248" s="64"/>
      <c r="CW248" s="19"/>
      <c r="CX248" s="20"/>
      <c r="CY248" s="21"/>
      <c r="DA248" s="64"/>
      <c r="DB248" s="64"/>
      <c r="DC248" s="64"/>
      <c r="DE248" s="19"/>
      <c r="DF248" s="20"/>
      <c r="DG248" s="21"/>
      <c r="DI248" s="64"/>
      <c r="DJ248" s="64"/>
      <c r="DK248" s="64"/>
      <c r="DM248" s="19"/>
      <c r="DN248" s="20"/>
      <c r="DO248" s="21"/>
      <c r="DQ248" s="64"/>
      <c r="DR248" s="64"/>
      <c r="DS248" s="64"/>
      <c r="DU248" s="19"/>
      <c r="DV248" s="20"/>
      <c r="DW248" s="21"/>
      <c r="DY248" s="64"/>
      <c r="DZ248" s="64"/>
      <c r="EA248" s="64"/>
      <c r="EC248" s="19"/>
      <c r="ED248" s="20"/>
      <c r="EE248" s="21"/>
      <c r="EG248" s="64"/>
      <c r="EH248" s="64"/>
      <c r="EI248" s="64"/>
      <c r="EK248" s="19"/>
      <c r="EL248" s="20"/>
      <c r="EM248" s="21"/>
      <c r="EO248" s="64"/>
      <c r="EP248" s="64"/>
      <c r="EQ248" s="64"/>
    </row>
    <row r="249" spans="2:147" ht="15" thickTop="1" thickBot="1" x14ac:dyDescent="0.3">
      <c r="B249" s="91"/>
      <c r="C249" s="14">
        <v>44073</v>
      </c>
      <c r="E249" s="19"/>
      <c r="F249" s="59">
        <v>0.25</v>
      </c>
      <c r="G249" s="21"/>
      <c r="I249" s="64">
        <f t="shared" si="30"/>
        <v>0.25</v>
      </c>
      <c r="J249" s="64">
        <f>SUM($I$6:I249)</f>
        <v>12.25</v>
      </c>
      <c r="K249" s="64">
        <f>$J$4-$J$6:J249</f>
        <v>107</v>
      </c>
      <c r="M249" s="19"/>
      <c r="N249" s="20"/>
      <c r="O249" s="21"/>
      <c r="Q249" s="64">
        <f t="shared" si="31"/>
        <v>0</v>
      </c>
      <c r="R249" s="64">
        <f>SUM($Q$6:Q249)</f>
        <v>10.5</v>
      </c>
      <c r="S249" s="64">
        <f>$R$4-$R$6:R249</f>
        <v>80</v>
      </c>
      <c r="U249" s="19"/>
      <c r="V249" s="20"/>
      <c r="W249" s="21"/>
      <c r="Y249" s="64">
        <f t="shared" si="32"/>
        <v>0</v>
      </c>
      <c r="Z249" s="64">
        <f>SUM(Y$7:$Y248)</f>
        <v>17.25</v>
      </c>
      <c r="AA249" s="64">
        <f>$Z$4-$Z$6:Z249</f>
        <v>48</v>
      </c>
      <c r="AC249" s="19"/>
      <c r="AD249" s="20"/>
      <c r="AE249" s="21"/>
      <c r="AG249" s="64">
        <f t="shared" si="33"/>
        <v>0</v>
      </c>
      <c r="AH249" s="64">
        <f>SUM($AG$6:AG249)</f>
        <v>9.75</v>
      </c>
      <c r="AI249" s="64">
        <f>$AH$4-$AH$6:AH249</f>
        <v>37.5</v>
      </c>
      <c r="AK249" s="19"/>
      <c r="AL249" s="20"/>
      <c r="AM249" s="21"/>
      <c r="AO249" s="64">
        <f t="shared" si="34"/>
        <v>0</v>
      </c>
      <c r="AP249" s="64">
        <f>SUM($AO$6:AO249)</f>
        <v>11.25</v>
      </c>
      <c r="AQ249" s="64">
        <f>$AP$4-$AP$6:AP249</f>
        <v>33.5</v>
      </c>
      <c r="AS249" s="19"/>
      <c r="AT249" s="20"/>
      <c r="AU249" s="21">
        <v>1</v>
      </c>
      <c r="AW249" s="64">
        <f t="shared" si="35"/>
        <v>1</v>
      </c>
      <c r="AX249" s="64">
        <f>SUM($AW$6:AW249)</f>
        <v>14</v>
      </c>
      <c r="AY249" s="64">
        <f>$AX$4-$AX$6:AX249</f>
        <v>43.5</v>
      </c>
      <c r="BA249" s="19"/>
      <c r="BB249" s="20"/>
      <c r="BC249" s="21"/>
      <c r="BE249" s="64">
        <f t="shared" si="36"/>
        <v>0</v>
      </c>
      <c r="BF249" s="64">
        <f>SUM($BE$6:BE249)</f>
        <v>7.5</v>
      </c>
      <c r="BG249" s="64">
        <f>$BF$4-$BF$6:BF249</f>
        <v>23.25</v>
      </c>
      <c r="BI249" s="19"/>
      <c r="BJ249" s="20"/>
      <c r="BK249" s="21"/>
      <c r="BM249" s="64">
        <f t="shared" si="37"/>
        <v>0</v>
      </c>
      <c r="BN249" s="64">
        <f>SUM($BM$6:BM249)</f>
        <v>10.25</v>
      </c>
      <c r="BO249" s="64">
        <f>$BN$4-$BN$6:BN249</f>
        <v>15.25</v>
      </c>
      <c r="BQ249" s="19"/>
      <c r="BR249" s="20"/>
      <c r="BS249" s="21"/>
      <c r="BU249" s="64">
        <f t="shared" si="38"/>
        <v>0</v>
      </c>
      <c r="BV249" s="64">
        <f>SUM($BU$6:BU249)</f>
        <v>10.75</v>
      </c>
      <c r="BW249" s="64">
        <f>$BV$4-$BV$6:BV249</f>
        <v>12</v>
      </c>
      <c r="BY249" s="19"/>
      <c r="BZ249" s="20">
        <v>1</v>
      </c>
      <c r="CA249" s="21"/>
      <c r="CC249" s="64">
        <f t="shared" si="39"/>
        <v>1</v>
      </c>
      <c r="CD249" s="64">
        <f>SUM($CC$6:CC249)</f>
        <v>7</v>
      </c>
      <c r="CE249" s="64">
        <f>$CD$4-$CD$6:CD249</f>
        <v>7</v>
      </c>
      <c r="CG249" s="19"/>
      <c r="CH249" s="20"/>
      <c r="CI249" s="21"/>
      <c r="CK249" s="64"/>
      <c r="CL249" s="64"/>
      <c r="CM249" s="64"/>
      <c r="CO249" s="19"/>
      <c r="CP249" s="20"/>
      <c r="CQ249" s="21"/>
      <c r="CS249" s="64"/>
      <c r="CT249" s="64"/>
      <c r="CU249" s="64"/>
      <c r="CW249" s="19"/>
      <c r="CX249" s="20"/>
      <c r="CY249" s="21"/>
      <c r="DA249" s="64"/>
      <c r="DB249" s="64"/>
      <c r="DC249" s="64"/>
      <c r="DE249" s="19"/>
      <c r="DF249" s="20"/>
      <c r="DG249" s="21"/>
      <c r="DI249" s="64"/>
      <c r="DJ249" s="64"/>
      <c r="DK249" s="64"/>
      <c r="DM249" s="19"/>
      <c r="DN249" s="20"/>
      <c r="DO249" s="21"/>
      <c r="DQ249" s="64"/>
      <c r="DR249" s="64"/>
      <c r="DS249" s="64"/>
      <c r="DU249" s="19"/>
      <c r="DV249" s="20"/>
      <c r="DW249" s="21"/>
      <c r="DY249" s="64"/>
      <c r="DZ249" s="64"/>
      <c r="EA249" s="64"/>
      <c r="EC249" s="19"/>
      <c r="ED249" s="20"/>
      <c r="EE249" s="21"/>
      <c r="EG249" s="64"/>
      <c r="EH249" s="64"/>
      <c r="EI249" s="64"/>
      <c r="EK249" s="19"/>
      <c r="EL249" s="20"/>
      <c r="EM249" s="21"/>
      <c r="EO249" s="64"/>
      <c r="EP249" s="64"/>
      <c r="EQ249" s="64"/>
    </row>
    <row r="250" spans="2:147" ht="15" thickTop="1" thickBot="1" x14ac:dyDescent="0.3">
      <c r="B250" s="92" t="s">
        <v>7</v>
      </c>
      <c r="C250" s="14">
        <v>44074</v>
      </c>
      <c r="E250" s="19"/>
      <c r="F250" s="20"/>
      <c r="G250" s="21"/>
      <c r="I250" s="64">
        <f t="shared" si="30"/>
        <v>0</v>
      </c>
      <c r="J250" s="64">
        <f>SUM($I$6:I250)</f>
        <v>12.25</v>
      </c>
      <c r="K250" s="64">
        <f>$J$4-$J$6:J250</f>
        <v>107</v>
      </c>
      <c r="M250" s="19"/>
      <c r="N250" s="20"/>
      <c r="O250" s="21"/>
      <c r="Q250" s="64">
        <f t="shared" si="31"/>
        <v>0</v>
      </c>
      <c r="R250" s="64">
        <f>SUM($Q$6:Q250)</f>
        <v>10.5</v>
      </c>
      <c r="S250" s="64">
        <f>$R$4-$R$6:R250</f>
        <v>80</v>
      </c>
      <c r="U250" s="19"/>
      <c r="V250" s="20"/>
      <c r="W250" s="21"/>
      <c r="Y250" s="64">
        <f t="shared" si="32"/>
        <v>0</v>
      </c>
      <c r="Z250" s="64">
        <f>SUM(Y$7:$Y249)</f>
        <v>17.25</v>
      </c>
      <c r="AA250" s="64">
        <f>$Z$4-$Z$6:Z250</f>
        <v>48</v>
      </c>
      <c r="AC250" s="19"/>
      <c r="AD250" s="59">
        <v>0.25</v>
      </c>
      <c r="AE250" s="21"/>
      <c r="AG250" s="64">
        <f t="shared" si="33"/>
        <v>0.25</v>
      </c>
      <c r="AH250" s="64">
        <f>SUM($AG$6:AG250)</f>
        <v>10</v>
      </c>
      <c r="AI250" s="64">
        <f>$AH$4-$AH$6:AH250</f>
        <v>37.25</v>
      </c>
      <c r="AK250" s="19"/>
      <c r="AL250" s="20"/>
      <c r="AM250" s="21"/>
      <c r="AO250" s="64">
        <f t="shared" si="34"/>
        <v>0</v>
      </c>
      <c r="AP250" s="64">
        <f>SUM($AO$6:AO250)</f>
        <v>11.25</v>
      </c>
      <c r="AQ250" s="64">
        <f>$AP$4-$AP$6:AP250</f>
        <v>33.5</v>
      </c>
      <c r="AS250" s="19"/>
      <c r="AT250" s="20"/>
      <c r="AU250" s="21"/>
      <c r="AW250" s="64">
        <f t="shared" si="35"/>
        <v>0</v>
      </c>
      <c r="AX250" s="64">
        <f>SUM($AW$6:AW250)</f>
        <v>14</v>
      </c>
      <c r="AY250" s="64">
        <f>$AX$4-$AX$6:AX250</f>
        <v>43.5</v>
      </c>
      <c r="BA250" s="19"/>
      <c r="BB250" s="20"/>
      <c r="BC250" s="21"/>
      <c r="BE250" s="64">
        <f t="shared" si="36"/>
        <v>0</v>
      </c>
      <c r="BF250" s="64">
        <f>SUM($BE$6:BE250)</f>
        <v>7.5</v>
      </c>
      <c r="BG250" s="64">
        <f>$BF$4-$BF$6:BF250</f>
        <v>23.25</v>
      </c>
      <c r="BI250" s="19"/>
      <c r="BJ250" s="20"/>
      <c r="BK250" s="21"/>
      <c r="BM250" s="64">
        <f t="shared" si="37"/>
        <v>0</v>
      </c>
      <c r="BN250" s="64">
        <f>SUM($BM$6:BM250)</f>
        <v>10.25</v>
      </c>
      <c r="BO250" s="64">
        <f>$BN$4-$BN$6:BN250</f>
        <v>15.25</v>
      </c>
      <c r="BQ250" s="19"/>
      <c r="BR250" s="20"/>
      <c r="BS250" s="21"/>
      <c r="BU250" s="64">
        <f t="shared" si="38"/>
        <v>0</v>
      </c>
      <c r="BV250" s="64">
        <f>SUM($BU$6:BU250)</f>
        <v>10.75</v>
      </c>
      <c r="BW250" s="64">
        <f>$BV$4-$BV$6:BV250</f>
        <v>12</v>
      </c>
      <c r="BY250" s="19"/>
      <c r="BZ250" s="20">
        <v>1</v>
      </c>
      <c r="CA250" s="21"/>
      <c r="CC250" s="64">
        <f t="shared" si="39"/>
        <v>1</v>
      </c>
      <c r="CD250" s="64">
        <f>SUM($CC$6:CC250)</f>
        <v>8</v>
      </c>
      <c r="CE250" s="64">
        <f>$CD$4-$CD$6:CD250</f>
        <v>6</v>
      </c>
      <c r="CG250" s="19"/>
      <c r="CH250" s="20"/>
      <c r="CI250" s="21"/>
      <c r="CK250" s="64"/>
      <c r="CL250" s="64"/>
      <c r="CM250" s="64"/>
      <c r="CO250" s="19"/>
      <c r="CP250" s="20"/>
      <c r="CQ250" s="21"/>
      <c r="CS250" s="64"/>
      <c r="CT250" s="64"/>
      <c r="CU250" s="64"/>
      <c r="CW250" s="19"/>
      <c r="CX250" s="20"/>
      <c r="CY250" s="21"/>
      <c r="DA250" s="64"/>
      <c r="DB250" s="64"/>
      <c r="DC250" s="64"/>
      <c r="DE250" s="19"/>
      <c r="DF250" s="20"/>
      <c r="DG250" s="21"/>
      <c r="DI250" s="64"/>
      <c r="DJ250" s="64"/>
      <c r="DK250" s="64"/>
      <c r="DM250" s="19"/>
      <c r="DN250" s="20"/>
      <c r="DO250" s="21"/>
      <c r="DQ250" s="64"/>
      <c r="DR250" s="64"/>
      <c r="DS250" s="64"/>
      <c r="DU250" s="19"/>
      <c r="DV250" s="20"/>
      <c r="DW250" s="21"/>
      <c r="DY250" s="64"/>
      <c r="DZ250" s="64"/>
      <c r="EA250" s="64"/>
      <c r="EC250" s="19"/>
      <c r="ED250" s="20"/>
      <c r="EE250" s="21"/>
      <c r="EG250" s="64"/>
      <c r="EH250" s="64"/>
      <c r="EI250" s="64"/>
      <c r="EK250" s="19"/>
      <c r="EL250" s="20"/>
      <c r="EM250" s="21"/>
      <c r="EO250" s="64"/>
      <c r="EP250" s="64"/>
      <c r="EQ250" s="64"/>
    </row>
    <row r="251" spans="2:147" ht="15" thickTop="1" thickBot="1" x14ac:dyDescent="0.3">
      <c r="B251" s="92"/>
      <c r="C251" s="14">
        <v>44075</v>
      </c>
      <c r="E251" s="19"/>
      <c r="F251" s="20"/>
      <c r="G251" s="21"/>
      <c r="I251" s="64">
        <f t="shared" si="30"/>
        <v>0</v>
      </c>
      <c r="J251" s="64">
        <f>SUM($I$6:I251)</f>
        <v>12.25</v>
      </c>
      <c r="K251" s="64">
        <f>$J$4-$J$6:J251</f>
        <v>107</v>
      </c>
      <c r="M251" s="19"/>
      <c r="N251" s="20"/>
      <c r="O251" s="21"/>
      <c r="Q251" s="64">
        <f t="shared" si="31"/>
        <v>0</v>
      </c>
      <c r="R251" s="64">
        <f>SUM($Q$6:Q251)</f>
        <v>10.5</v>
      </c>
      <c r="S251" s="64">
        <f>$R$4-$R$6:R251</f>
        <v>80</v>
      </c>
      <c r="U251" s="19"/>
      <c r="V251" s="20"/>
      <c r="W251" s="21"/>
      <c r="Y251" s="64">
        <f t="shared" si="32"/>
        <v>0</v>
      </c>
      <c r="Z251" s="64">
        <f>SUM(Y$7:$Y250)</f>
        <v>17.25</v>
      </c>
      <c r="AA251" s="64">
        <f>$Z$4-$Z$6:Z251</f>
        <v>48</v>
      </c>
      <c r="AC251" s="19"/>
      <c r="AD251" s="20"/>
      <c r="AE251" s="21"/>
      <c r="AG251" s="64">
        <f t="shared" si="33"/>
        <v>0</v>
      </c>
      <c r="AH251" s="64">
        <f>SUM($AG$6:AG251)</f>
        <v>10</v>
      </c>
      <c r="AI251" s="64">
        <f>$AH$4-$AH$6:AH251</f>
        <v>37.25</v>
      </c>
      <c r="AK251" s="19"/>
      <c r="AL251" s="20"/>
      <c r="AM251" s="21"/>
      <c r="AO251" s="64">
        <f t="shared" si="34"/>
        <v>0</v>
      </c>
      <c r="AP251" s="64">
        <f>SUM($AO$6:AO251)</f>
        <v>11.25</v>
      </c>
      <c r="AQ251" s="64">
        <f>$AP$4-$AP$6:AP251</f>
        <v>33.5</v>
      </c>
      <c r="AS251" s="19"/>
      <c r="AT251" s="20"/>
      <c r="AU251" s="21"/>
      <c r="AW251" s="64">
        <f t="shared" si="35"/>
        <v>0</v>
      </c>
      <c r="AX251" s="64">
        <f>SUM($AW$6:AW251)</f>
        <v>14</v>
      </c>
      <c r="AY251" s="64">
        <f>$AX$4-$AX$6:AX251</f>
        <v>43.5</v>
      </c>
      <c r="BA251" s="19"/>
      <c r="BB251" s="20"/>
      <c r="BC251" s="21"/>
      <c r="BE251" s="64">
        <f t="shared" si="36"/>
        <v>0</v>
      </c>
      <c r="BF251" s="64">
        <f>SUM($BE$6:BE251)</f>
        <v>7.5</v>
      </c>
      <c r="BG251" s="64">
        <f>$BF$4-$BF$6:BF251</f>
        <v>23.25</v>
      </c>
      <c r="BI251" s="19"/>
      <c r="BJ251" s="20"/>
      <c r="BK251" s="21"/>
      <c r="BM251" s="64">
        <f t="shared" si="37"/>
        <v>0</v>
      </c>
      <c r="BN251" s="64">
        <f>SUM($BM$6:BM251)</f>
        <v>10.25</v>
      </c>
      <c r="BO251" s="64">
        <f>$BN$4-$BN$6:BN251</f>
        <v>15.25</v>
      </c>
      <c r="BQ251" s="19"/>
      <c r="BR251" s="20"/>
      <c r="BS251" s="21"/>
      <c r="BU251" s="64">
        <f t="shared" si="38"/>
        <v>0</v>
      </c>
      <c r="BV251" s="64">
        <f>SUM($BU$6:BU251)</f>
        <v>10.75</v>
      </c>
      <c r="BW251" s="64">
        <f>$BV$4-$BV$6:BV251</f>
        <v>12</v>
      </c>
      <c r="BY251" s="19"/>
      <c r="BZ251" s="20">
        <v>1</v>
      </c>
      <c r="CA251" s="21"/>
      <c r="CC251" s="64">
        <f t="shared" si="39"/>
        <v>1</v>
      </c>
      <c r="CD251" s="64">
        <f>SUM($CC$6:CC251)</f>
        <v>9</v>
      </c>
      <c r="CE251" s="64">
        <f>$CD$4-$CD$6:CD251</f>
        <v>5</v>
      </c>
      <c r="CG251" s="19"/>
      <c r="CH251" s="20"/>
      <c r="CI251" s="21"/>
      <c r="CK251" s="64"/>
      <c r="CL251" s="64"/>
      <c r="CM251" s="64"/>
      <c r="CO251" s="19"/>
      <c r="CP251" s="20"/>
      <c r="CQ251" s="21"/>
      <c r="CS251" s="64"/>
      <c r="CT251" s="64"/>
      <c r="CU251" s="64"/>
      <c r="CW251" s="19"/>
      <c r="CX251" s="20"/>
      <c r="CY251" s="21"/>
      <c r="DA251" s="64"/>
      <c r="DB251" s="64"/>
      <c r="DC251" s="64"/>
      <c r="DE251" s="19"/>
      <c r="DF251" s="20"/>
      <c r="DG251" s="21"/>
      <c r="DI251" s="64"/>
      <c r="DJ251" s="64"/>
      <c r="DK251" s="64"/>
      <c r="DM251" s="19"/>
      <c r="DN251" s="20"/>
      <c r="DO251" s="21"/>
      <c r="DQ251" s="64"/>
      <c r="DR251" s="64"/>
      <c r="DS251" s="64"/>
      <c r="DU251" s="19"/>
      <c r="DV251" s="20"/>
      <c r="DW251" s="21"/>
      <c r="DY251" s="64"/>
      <c r="DZ251" s="64"/>
      <c r="EA251" s="64"/>
      <c r="EC251" s="19"/>
      <c r="ED251" s="20"/>
      <c r="EE251" s="21"/>
      <c r="EG251" s="64"/>
      <c r="EH251" s="64"/>
      <c r="EI251" s="64"/>
      <c r="EK251" s="19"/>
      <c r="EL251" s="20"/>
      <c r="EM251" s="21"/>
      <c r="EO251" s="64"/>
      <c r="EP251" s="64"/>
      <c r="EQ251" s="64"/>
    </row>
    <row r="252" spans="2:147" ht="15" thickTop="1" thickBot="1" x14ac:dyDescent="0.3">
      <c r="B252" s="92"/>
      <c r="C252" s="14">
        <v>44076</v>
      </c>
      <c r="E252" s="19"/>
      <c r="F252" s="20"/>
      <c r="G252" s="21"/>
      <c r="I252" s="64">
        <f t="shared" si="30"/>
        <v>0</v>
      </c>
      <c r="J252" s="64">
        <f>SUM($I$6:I252)</f>
        <v>12.25</v>
      </c>
      <c r="K252" s="64">
        <f>$J$4-$J$6:J252</f>
        <v>107</v>
      </c>
      <c r="M252" s="19"/>
      <c r="N252" s="20"/>
      <c r="O252" s="21"/>
      <c r="Q252" s="64">
        <f t="shared" si="31"/>
        <v>0</v>
      </c>
      <c r="R252" s="64">
        <f>SUM($Q$6:Q252)</f>
        <v>10.5</v>
      </c>
      <c r="S252" s="64">
        <f>$R$4-$R$6:R252</f>
        <v>80</v>
      </c>
      <c r="U252" s="19"/>
      <c r="V252" s="20"/>
      <c r="W252" s="21"/>
      <c r="Y252" s="64">
        <f t="shared" si="32"/>
        <v>0</v>
      </c>
      <c r="Z252" s="64">
        <f>SUM(Y$7:$Y251)</f>
        <v>17.25</v>
      </c>
      <c r="AA252" s="64">
        <f>$Z$4-$Z$6:Z252</f>
        <v>48</v>
      </c>
      <c r="AC252" s="19"/>
      <c r="AD252" s="20"/>
      <c r="AE252" s="21"/>
      <c r="AG252" s="64">
        <f t="shared" si="33"/>
        <v>0</v>
      </c>
      <c r="AH252" s="64">
        <f>SUM($AG$6:AG252)</f>
        <v>10</v>
      </c>
      <c r="AI252" s="64">
        <f>$AH$4-$AH$6:AH252</f>
        <v>37.25</v>
      </c>
      <c r="AK252" s="19"/>
      <c r="AL252" s="20"/>
      <c r="AM252" s="21"/>
      <c r="AO252" s="64">
        <f t="shared" si="34"/>
        <v>0</v>
      </c>
      <c r="AP252" s="64">
        <f>SUM($AO$6:AO252)</f>
        <v>11.25</v>
      </c>
      <c r="AQ252" s="64">
        <f>$AP$4-$AP$6:AP252</f>
        <v>33.5</v>
      </c>
      <c r="AS252" s="19"/>
      <c r="AT252" s="20"/>
      <c r="AU252" s="21"/>
      <c r="AW252" s="64">
        <f t="shared" si="35"/>
        <v>0</v>
      </c>
      <c r="AX252" s="64">
        <f>SUM($AW$6:AW252)</f>
        <v>14</v>
      </c>
      <c r="AY252" s="64">
        <f>$AX$4-$AX$6:AX252</f>
        <v>43.5</v>
      </c>
      <c r="BA252" s="19"/>
      <c r="BB252" s="20"/>
      <c r="BC252" s="21"/>
      <c r="BE252" s="64">
        <f t="shared" si="36"/>
        <v>0</v>
      </c>
      <c r="BF252" s="64">
        <f>SUM($BE$6:BE252)</f>
        <v>7.5</v>
      </c>
      <c r="BG252" s="64">
        <f>$BF$4-$BF$6:BF252</f>
        <v>23.25</v>
      </c>
      <c r="BI252" s="19"/>
      <c r="BJ252" s="20"/>
      <c r="BK252" s="21"/>
      <c r="BM252" s="64">
        <f t="shared" si="37"/>
        <v>0</v>
      </c>
      <c r="BN252" s="64">
        <f>SUM($BM$6:BM252)</f>
        <v>10.25</v>
      </c>
      <c r="BO252" s="64">
        <f>$BN$4-$BN$6:BN252</f>
        <v>15.25</v>
      </c>
      <c r="BQ252" s="19"/>
      <c r="BR252" s="20"/>
      <c r="BS252" s="21"/>
      <c r="BU252" s="64">
        <f t="shared" si="38"/>
        <v>0</v>
      </c>
      <c r="BV252" s="64">
        <f>SUM($BU$6:BU252)</f>
        <v>10.75</v>
      </c>
      <c r="BW252" s="64">
        <f>$BV$4-$BV$6:BV252</f>
        <v>12</v>
      </c>
      <c r="BY252" s="19"/>
      <c r="BZ252" s="20">
        <v>1</v>
      </c>
      <c r="CA252" s="21"/>
      <c r="CC252" s="64">
        <f t="shared" si="39"/>
        <v>1</v>
      </c>
      <c r="CD252" s="64">
        <f>SUM($CC$6:CC252)</f>
        <v>10</v>
      </c>
      <c r="CE252" s="64">
        <f>$CD$4-$CD$6:CD252</f>
        <v>4</v>
      </c>
      <c r="CG252" s="19"/>
      <c r="CH252" s="20"/>
      <c r="CI252" s="21"/>
      <c r="CK252" s="64"/>
      <c r="CL252" s="64"/>
      <c r="CM252" s="64"/>
      <c r="CO252" s="19"/>
      <c r="CP252" s="20"/>
      <c r="CQ252" s="21"/>
      <c r="CS252" s="64"/>
      <c r="CT252" s="64"/>
      <c r="CU252" s="64"/>
      <c r="CW252" s="19"/>
      <c r="CX252" s="20"/>
      <c r="CY252" s="21"/>
      <c r="DA252" s="64"/>
      <c r="DB252" s="64"/>
      <c r="DC252" s="64"/>
      <c r="DE252" s="19"/>
      <c r="DF252" s="20"/>
      <c r="DG252" s="21"/>
      <c r="DI252" s="64"/>
      <c r="DJ252" s="64"/>
      <c r="DK252" s="64"/>
      <c r="DM252" s="19"/>
      <c r="DN252" s="20"/>
      <c r="DO252" s="21"/>
      <c r="DQ252" s="64"/>
      <c r="DR252" s="64"/>
      <c r="DS252" s="64"/>
      <c r="DU252" s="19"/>
      <c r="DV252" s="20"/>
      <c r="DW252" s="21"/>
      <c r="DY252" s="64"/>
      <c r="DZ252" s="64"/>
      <c r="EA252" s="64"/>
      <c r="EC252" s="19"/>
      <c r="ED252" s="20"/>
      <c r="EE252" s="21"/>
      <c r="EG252" s="64"/>
      <c r="EH252" s="64"/>
      <c r="EI252" s="64"/>
      <c r="EK252" s="19"/>
      <c r="EL252" s="20"/>
      <c r="EM252" s="21"/>
      <c r="EO252" s="64"/>
      <c r="EP252" s="64"/>
      <c r="EQ252" s="64"/>
    </row>
    <row r="253" spans="2:147" ht="15" thickTop="1" thickBot="1" x14ac:dyDescent="0.3">
      <c r="B253" s="92"/>
      <c r="C253" s="14">
        <v>44077</v>
      </c>
      <c r="E253" s="19"/>
      <c r="F253" s="59">
        <v>0.25</v>
      </c>
      <c r="G253" s="21"/>
      <c r="I253" s="64">
        <f t="shared" si="30"/>
        <v>0.25</v>
      </c>
      <c r="J253" s="64">
        <f>SUM($I$6:I253)</f>
        <v>12.5</v>
      </c>
      <c r="K253" s="64">
        <f>$J$4-$J$6:J253</f>
        <v>106.75</v>
      </c>
      <c r="M253" s="19"/>
      <c r="N253" s="20"/>
      <c r="O253" s="21"/>
      <c r="Q253" s="64">
        <f t="shared" si="31"/>
        <v>0</v>
      </c>
      <c r="R253" s="64">
        <f>SUM($Q$6:Q253)</f>
        <v>10.5</v>
      </c>
      <c r="S253" s="64">
        <f>$R$4-$R$6:R253</f>
        <v>80</v>
      </c>
      <c r="U253" s="19"/>
      <c r="V253" s="20"/>
      <c r="W253" s="21"/>
      <c r="Y253" s="64">
        <f t="shared" si="32"/>
        <v>0</v>
      </c>
      <c r="Z253" s="64">
        <f>SUM(Y$7:$Y252)</f>
        <v>17.25</v>
      </c>
      <c r="AA253" s="64">
        <f>$Z$4-$Z$6:Z253</f>
        <v>48</v>
      </c>
      <c r="AC253" s="19"/>
      <c r="AD253" s="20"/>
      <c r="AE253" s="21"/>
      <c r="AG253" s="64">
        <f t="shared" si="33"/>
        <v>0</v>
      </c>
      <c r="AH253" s="64">
        <f>SUM($AG$6:AG253)</f>
        <v>10</v>
      </c>
      <c r="AI253" s="64">
        <f>$AH$4-$AH$6:AH253</f>
        <v>37.25</v>
      </c>
      <c r="AK253" s="19"/>
      <c r="AL253" s="20"/>
      <c r="AM253" s="21"/>
      <c r="AO253" s="64">
        <f t="shared" si="34"/>
        <v>0</v>
      </c>
      <c r="AP253" s="64">
        <f>SUM($AO$6:AO253)</f>
        <v>11.25</v>
      </c>
      <c r="AQ253" s="64">
        <f>$AP$4-$AP$6:AP253</f>
        <v>33.5</v>
      </c>
      <c r="AS253" s="19"/>
      <c r="AT253" s="20"/>
      <c r="AU253" s="21"/>
      <c r="AW253" s="64">
        <f t="shared" si="35"/>
        <v>0</v>
      </c>
      <c r="AX253" s="64">
        <f>SUM($AW$6:AW253)</f>
        <v>14</v>
      </c>
      <c r="AY253" s="64">
        <f>$AX$4-$AX$6:AX253</f>
        <v>43.5</v>
      </c>
      <c r="BA253" s="19"/>
      <c r="BB253" s="20"/>
      <c r="BC253" s="21"/>
      <c r="BE253" s="64">
        <f t="shared" si="36"/>
        <v>0</v>
      </c>
      <c r="BF253" s="64">
        <f>SUM($BE$6:BE253)</f>
        <v>7.5</v>
      </c>
      <c r="BG253" s="64">
        <f>$BF$4-$BF$6:BF253</f>
        <v>23.25</v>
      </c>
      <c r="BI253" s="19"/>
      <c r="BJ253" s="20"/>
      <c r="BK253" s="21"/>
      <c r="BM253" s="64">
        <f t="shared" si="37"/>
        <v>0</v>
      </c>
      <c r="BN253" s="64">
        <f>SUM($BM$6:BM253)</f>
        <v>10.25</v>
      </c>
      <c r="BO253" s="64">
        <f>$BN$4-$BN$6:BN253</f>
        <v>15.25</v>
      </c>
      <c r="BQ253" s="19"/>
      <c r="BR253" s="20"/>
      <c r="BS253" s="21"/>
      <c r="BU253" s="64">
        <f t="shared" si="38"/>
        <v>0</v>
      </c>
      <c r="BV253" s="64">
        <f>SUM($BU$6:BU253)</f>
        <v>10.75</v>
      </c>
      <c r="BW253" s="64">
        <f>$BV$4-$BV$6:BV253</f>
        <v>12</v>
      </c>
      <c r="BY253" s="19"/>
      <c r="BZ253" s="20"/>
      <c r="CA253" s="21"/>
      <c r="CC253" s="64">
        <f t="shared" si="39"/>
        <v>0</v>
      </c>
      <c r="CD253" s="64">
        <f>SUM($CC$6:CC253)</f>
        <v>10</v>
      </c>
      <c r="CE253" s="64">
        <f>$CD$4-$CD$6:CD253</f>
        <v>4</v>
      </c>
      <c r="CG253" s="19"/>
      <c r="CH253" s="20"/>
      <c r="CI253" s="21"/>
      <c r="CK253" s="64"/>
      <c r="CL253" s="64"/>
      <c r="CM253" s="64"/>
      <c r="CO253" s="19"/>
      <c r="CP253" s="20"/>
      <c r="CQ253" s="21"/>
      <c r="CS253" s="64"/>
      <c r="CT253" s="64"/>
      <c r="CU253" s="64"/>
      <c r="CW253" s="19"/>
      <c r="CX253" s="20"/>
      <c r="CY253" s="21"/>
      <c r="DA253" s="64"/>
      <c r="DB253" s="64"/>
      <c r="DC253" s="64"/>
      <c r="DE253" s="19"/>
      <c r="DF253" s="20"/>
      <c r="DG253" s="21"/>
      <c r="DI253" s="64"/>
      <c r="DJ253" s="64"/>
      <c r="DK253" s="64"/>
      <c r="DM253" s="19"/>
      <c r="DN253" s="20"/>
      <c r="DO253" s="21"/>
      <c r="DQ253" s="64"/>
      <c r="DR253" s="64"/>
      <c r="DS253" s="64"/>
      <c r="DU253" s="19"/>
      <c r="DV253" s="20"/>
      <c r="DW253" s="21"/>
      <c r="DY253" s="64"/>
      <c r="DZ253" s="64"/>
      <c r="EA253" s="64"/>
      <c r="EC253" s="19"/>
      <c r="ED253" s="20"/>
      <c r="EE253" s="21"/>
      <c r="EG253" s="64"/>
      <c r="EH253" s="64"/>
      <c r="EI253" s="64"/>
      <c r="EK253" s="19"/>
      <c r="EL253" s="20"/>
      <c r="EM253" s="21"/>
      <c r="EO253" s="64"/>
      <c r="EP253" s="64"/>
      <c r="EQ253" s="64"/>
    </row>
    <row r="254" spans="2:147" ht="15" thickTop="1" thickBot="1" x14ac:dyDescent="0.3">
      <c r="B254" s="92"/>
      <c r="C254" s="14">
        <v>44078</v>
      </c>
      <c r="E254" s="19"/>
      <c r="F254" s="20"/>
      <c r="G254" s="21"/>
      <c r="I254" s="64">
        <f t="shared" si="30"/>
        <v>0</v>
      </c>
      <c r="J254" s="64">
        <f>SUM($I$6:I254)</f>
        <v>12.5</v>
      </c>
      <c r="K254" s="64">
        <f>$J$4-$J$6:J254</f>
        <v>106.75</v>
      </c>
      <c r="M254" s="19"/>
      <c r="N254" s="20"/>
      <c r="O254" s="21"/>
      <c r="Q254" s="64">
        <f t="shared" si="31"/>
        <v>0</v>
      </c>
      <c r="R254" s="64">
        <f>SUM($Q$6:Q254)</f>
        <v>10.5</v>
      </c>
      <c r="S254" s="64">
        <f>$R$4-$R$6:R254</f>
        <v>80</v>
      </c>
      <c r="U254" s="19"/>
      <c r="V254" s="20"/>
      <c r="W254" s="21"/>
      <c r="Y254" s="64">
        <f t="shared" si="32"/>
        <v>0</v>
      </c>
      <c r="Z254" s="64">
        <f>SUM(Y$7:$Y253)</f>
        <v>17.25</v>
      </c>
      <c r="AA254" s="64">
        <f>$Z$4-$Z$6:Z254</f>
        <v>48</v>
      </c>
      <c r="AC254" s="19"/>
      <c r="AD254" s="20"/>
      <c r="AE254" s="21"/>
      <c r="AG254" s="64">
        <f t="shared" si="33"/>
        <v>0</v>
      </c>
      <c r="AH254" s="64">
        <f>SUM($AG$6:AG254)</f>
        <v>10</v>
      </c>
      <c r="AI254" s="64">
        <f>$AH$4-$AH$6:AH254</f>
        <v>37.25</v>
      </c>
      <c r="AK254" s="19"/>
      <c r="AL254" s="20"/>
      <c r="AM254" s="21"/>
      <c r="AO254" s="64">
        <f t="shared" si="34"/>
        <v>0</v>
      </c>
      <c r="AP254" s="64">
        <f>SUM($AO$6:AO254)</f>
        <v>11.25</v>
      </c>
      <c r="AQ254" s="64">
        <f>$AP$4-$AP$6:AP254</f>
        <v>33.5</v>
      </c>
      <c r="AS254" s="19"/>
      <c r="AT254" s="20"/>
      <c r="AU254" s="21"/>
      <c r="AW254" s="64">
        <f t="shared" si="35"/>
        <v>0</v>
      </c>
      <c r="AX254" s="64">
        <f>SUM($AW$6:AW254)</f>
        <v>14</v>
      </c>
      <c r="AY254" s="64">
        <f>$AX$4-$AX$6:AX254</f>
        <v>43.5</v>
      </c>
      <c r="BA254" s="19"/>
      <c r="BB254" s="20"/>
      <c r="BC254" s="21"/>
      <c r="BE254" s="64">
        <f t="shared" si="36"/>
        <v>0</v>
      </c>
      <c r="BF254" s="64">
        <f>SUM($BE$6:BE254)</f>
        <v>7.5</v>
      </c>
      <c r="BG254" s="64">
        <f>$BF$4-$BF$6:BF254</f>
        <v>23.25</v>
      </c>
      <c r="BI254" s="19"/>
      <c r="BJ254" s="20"/>
      <c r="BK254" s="21"/>
      <c r="BM254" s="64">
        <f t="shared" si="37"/>
        <v>0</v>
      </c>
      <c r="BN254" s="64">
        <f>SUM($BM$6:BM254)</f>
        <v>10.25</v>
      </c>
      <c r="BO254" s="64">
        <f>$BN$4-$BN$6:BN254</f>
        <v>15.25</v>
      </c>
      <c r="BQ254" s="19"/>
      <c r="BR254" s="20"/>
      <c r="BS254" s="21"/>
      <c r="BU254" s="64">
        <f t="shared" si="38"/>
        <v>0</v>
      </c>
      <c r="BV254" s="64">
        <f>SUM($BU$6:BU254)</f>
        <v>10.75</v>
      </c>
      <c r="BW254" s="64">
        <f>$BV$4-$BV$6:BV254</f>
        <v>12</v>
      </c>
      <c r="BY254" s="19"/>
      <c r="BZ254" s="20"/>
      <c r="CA254" s="21"/>
      <c r="CC254" s="64">
        <f t="shared" si="39"/>
        <v>0</v>
      </c>
      <c r="CD254" s="64">
        <f>SUM($CC$6:CC254)</f>
        <v>10</v>
      </c>
      <c r="CE254" s="64">
        <f>$CD$4-$CD$6:CD254</f>
        <v>4</v>
      </c>
      <c r="CG254" s="19"/>
      <c r="CH254" s="20"/>
      <c r="CI254" s="21"/>
      <c r="CK254" s="64"/>
      <c r="CL254" s="64"/>
      <c r="CM254" s="64"/>
      <c r="CO254" s="19"/>
      <c r="CP254" s="20"/>
      <c r="CQ254" s="21"/>
      <c r="CS254" s="64"/>
      <c r="CT254" s="64"/>
      <c r="CU254" s="64"/>
      <c r="CW254" s="19"/>
      <c r="CX254" s="20"/>
      <c r="CY254" s="21"/>
      <c r="DA254" s="64"/>
      <c r="DB254" s="64"/>
      <c r="DC254" s="64"/>
      <c r="DE254" s="19"/>
      <c r="DF254" s="20"/>
      <c r="DG254" s="21"/>
      <c r="DI254" s="64"/>
      <c r="DJ254" s="64"/>
      <c r="DK254" s="64"/>
      <c r="DM254" s="19"/>
      <c r="DN254" s="20"/>
      <c r="DO254" s="21"/>
      <c r="DQ254" s="64"/>
      <c r="DR254" s="64"/>
      <c r="DS254" s="64"/>
      <c r="DU254" s="19"/>
      <c r="DV254" s="20"/>
      <c r="DW254" s="21"/>
      <c r="DY254" s="64"/>
      <c r="DZ254" s="64"/>
      <c r="EA254" s="64"/>
      <c r="EC254" s="19"/>
      <c r="ED254" s="20"/>
      <c r="EE254" s="21"/>
      <c r="EG254" s="64"/>
      <c r="EH254" s="64"/>
      <c r="EI254" s="64"/>
      <c r="EK254" s="19"/>
      <c r="EL254" s="20"/>
      <c r="EM254" s="21"/>
      <c r="EO254" s="64"/>
      <c r="EP254" s="64"/>
      <c r="EQ254" s="64"/>
    </row>
    <row r="255" spans="2:147" ht="15" thickTop="1" thickBot="1" x14ac:dyDescent="0.3">
      <c r="B255" s="92"/>
      <c r="C255" s="14">
        <v>44079</v>
      </c>
      <c r="E255" s="19"/>
      <c r="F255" s="20"/>
      <c r="G255" s="21"/>
      <c r="I255" s="64">
        <f t="shared" si="30"/>
        <v>0</v>
      </c>
      <c r="J255" s="64">
        <f>SUM($I$6:I255)</f>
        <v>12.5</v>
      </c>
      <c r="K255" s="64">
        <f>$J$4-$J$6:J255</f>
        <v>106.75</v>
      </c>
      <c r="M255" s="19"/>
      <c r="N255" s="20"/>
      <c r="O255" s="21"/>
      <c r="Q255" s="64">
        <f t="shared" si="31"/>
        <v>0</v>
      </c>
      <c r="R255" s="64">
        <f>SUM($Q$6:Q255)</f>
        <v>10.5</v>
      </c>
      <c r="S255" s="64">
        <f>$R$4-$R$6:R255</f>
        <v>80</v>
      </c>
      <c r="U255" s="19"/>
      <c r="V255" s="20"/>
      <c r="W255" s="21"/>
      <c r="Y255" s="64">
        <f t="shared" si="32"/>
        <v>0</v>
      </c>
      <c r="Z255" s="64">
        <f>SUM(Y$7:$Y254)</f>
        <v>17.25</v>
      </c>
      <c r="AA255" s="64">
        <f>$Z$4-$Z$6:Z255</f>
        <v>48</v>
      </c>
      <c r="AC255" s="19"/>
      <c r="AD255" s="20"/>
      <c r="AE255" s="21"/>
      <c r="AG255" s="64">
        <f t="shared" si="33"/>
        <v>0</v>
      </c>
      <c r="AH255" s="64">
        <f>SUM($AG$6:AG255)</f>
        <v>10</v>
      </c>
      <c r="AI255" s="64">
        <f>$AH$4-$AH$6:AH255</f>
        <v>37.25</v>
      </c>
      <c r="AK255" s="19"/>
      <c r="AL255" s="20"/>
      <c r="AM255" s="21"/>
      <c r="AO255" s="64">
        <f t="shared" si="34"/>
        <v>0</v>
      </c>
      <c r="AP255" s="64">
        <f>SUM($AO$6:AO255)</f>
        <v>11.25</v>
      </c>
      <c r="AQ255" s="64">
        <f>$AP$4-$AP$6:AP255</f>
        <v>33.5</v>
      </c>
      <c r="AS255" s="19"/>
      <c r="AT255" s="20"/>
      <c r="AU255" s="21"/>
      <c r="AW255" s="64">
        <f t="shared" si="35"/>
        <v>0</v>
      </c>
      <c r="AX255" s="64">
        <f>SUM($AW$6:AW255)</f>
        <v>14</v>
      </c>
      <c r="AY255" s="64">
        <f>$AX$4-$AX$6:AX255</f>
        <v>43.5</v>
      </c>
      <c r="BA255" s="19"/>
      <c r="BB255" s="20"/>
      <c r="BC255" s="21"/>
      <c r="BE255" s="64">
        <f t="shared" si="36"/>
        <v>0</v>
      </c>
      <c r="BF255" s="64">
        <f>SUM($BE$6:BE255)</f>
        <v>7.5</v>
      </c>
      <c r="BG255" s="64">
        <f>$BF$4-$BF$6:BF255</f>
        <v>23.25</v>
      </c>
      <c r="BI255" s="19"/>
      <c r="BJ255" s="20"/>
      <c r="BK255" s="21"/>
      <c r="BM255" s="64">
        <f t="shared" si="37"/>
        <v>0</v>
      </c>
      <c r="BN255" s="64">
        <f>SUM($BM$6:BM255)</f>
        <v>10.25</v>
      </c>
      <c r="BO255" s="64">
        <f>$BN$4-$BN$6:BN255</f>
        <v>15.25</v>
      </c>
      <c r="BQ255" s="19"/>
      <c r="BR255" s="20"/>
      <c r="BS255" s="21"/>
      <c r="BU255" s="64">
        <f t="shared" si="38"/>
        <v>0</v>
      </c>
      <c r="BV255" s="64">
        <f>SUM($BU$6:BU255)</f>
        <v>10.75</v>
      </c>
      <c r="BW255" s="64">
        <f>$BV$4-$BV$6:BV255</f>
        <v>12</v>
      </c>
      <c r="BY255" s="19"/>
      <c r="BZ255" s="20"/>
      <c r="CA255" s="21"/>
      <c r="CC255" s="64">
        <f t="shared" si="39"/>
        <v>0</v>
      </c>
      <c r="CD255" s="64">
        <f>SUM($CC$6:CC255)</f>
        <v>10</v>
      </c>
      <c r="CE255" s="64">
        <f>$CD$4-$CD$6:CD255</f>
        <v>4</v>
      </c>
      <c r="CG255" s="19"/>
      <c r="CH255" s="20"/>
      <c r="CI255" s="21"/>
      <c r="CK255" s="64"/>
      <c r="CL255" s="64"/>
      <c r="CM255" s="64"/>
      <c r="CO255" s="19"/>
      <c r="CP255" s="20"/>
      <c r="CQ255" s="21"/>
      <c r="CS255" s="64"/>
      <c r="CT255" s="64"/>
      <c r="CU255" s="64"/>
      <c r="CW255" s="19"/>
      <c r="CX255" s="20"/>
      <c r="CY255" s="21"/>
      <c r="DA255" s="64"/>
      <c r="DB255" s="64"/>
      <c r="DC255" s="64"/>
      <c r="DE255" s="19"/>
      <c r="DF255" s="20"/>
      <c r="DG255" s="21"/>
      <c r="DI255" s="64"/>
      <c r="DJ255" s="64"/>
      <c r="DK255" s="64"/>
      <c r="DM255" s="19"/>
      <c r="DN255" s="20"/>
      <c r="DO255" s="21"/>
      <c r="DQ255" s="64"/>
      <c r="DR255" s="64"/>
      <c r="DS255" s="64"/>
      <c r="DU255" s="19"/>
      <c r="DV255" s="20"/>
      <c r="DW255" s="21"/>
      <c r="DY255" s="64"/>
      <c r="DZ255" s="64"/>
      <c r="EA255" s="64"/>
      <c r="EC255" s="19"/>
      <c r="ED255" s="20"/>
      <c r="EE255" s="21"/>
      <c r="EG255" s="64"/>
      <c r="EH255" s="64"/>
      <c r="EI255" s="64"/>
      <c r="EK255" s="19"/>
      <c r="EL255" s="20"/>
      <c r="EM255" s="21"/>
      <c r="EO255" s="64"/>
      <c r="EP255" s="64"/>
      <c r="EQ255" s="64"/>
    </row>
    <row r="256" spans="2:147" ht="15" thickTop="1" thickBot="1" x14ac:dyDescent="0.3">
      <c r="B256" s="92"/>
      <c r="C256" s="14">
        <v>44080</v>
      </c>
      <c r="E256" s="19"/>
      <c r="F256" s="20"/>
      <c r="G256" s="21"/>
      <c r="I256" s="64">
        <f t="shared" si="30"/>
        <v>0</v>
      </c>
      <c r="J256" s="64">
        <f>SUM($I$6:I256)</f>
        <v>12.5</v>
      </c>
      <c r="K256" s="64">
        <f>$J$4-$J$6:J256</f>
        <v>106.75</v>
      </c>
      <c r="M256" s="19"/>
      <c r="N256" s="20"/>
      <c r="O256" s="21"/>
      <c r="Q256" s="64">
        <f t="shared" si="31"/>
        <v>0</v>
      </c>
      <c r="R256" s="64">
        <f>SUM($Q$6:Q256)</f>
        <v>10.5</v>
      </c>
      <c r="S256" s="64">
        <f>$R$4-$R$6:R256</f>
        <v>80</v>
      </c>
      <c r="U256" s="19"/>
      <c r="V256" s="20"/>
      <c r="W256" s="21"/>
      <c r="Y256" s="64">
        <f t="shared" si="32"/>
        <v>0</v>
      </c>
      <c r="Z256" s="64">
        <f>SUM(Y$7:$Y255)</f>
        <v>17.25</v>
      </c>
      <c r="AA256" s="64">
        <f>$Z$4-$Z$6:Z256</f>
        <v>48</v>
      </c>
      <c r="AC256" s="19"/>
      <c r="AD256" s="20"/>
      <c r="AE256" s="21"/>
      <c r="AG256" s="64">
        <f t="shared" si="33"/>
        <v>0</v>
      </c>
      <c r="AH256" s="64">
        <f>SUM($AG$6:AG256)</f>
        <v>10</v>
      </c>
      <c r="AI256" s="64">
        <f>$AH$4-$AH$6:AH256</f>
        <v>37.25</v>
      </c>
      <c r="AK256" s="19"/>
      <c r="AL256" s="20"/>
      <c r="AM256" s="21"/>
      <c r="AO256" s="64">
        <f t="shared" si="34"/>
        <v>0</v>
      </c>
      <c r="AP256" s="64">
        <f>SUM($AO$6:AO256)</f>
        <v>11.25</v>
      </c>
      <c r="AQ256" s="64">
        <f>$AP$4-$AP$6:AP256</f>
        <v>33.5</v>
      </c>
      <c r="AS256" s="19"/>
      <c r="AT256" s="20"/>
      <c r="AU256" s="21"/>
      <c r="AW256" s="64">
        <f t="shared" si="35"/>
        <v>0</v>
      </c>
      <c r="AX256" s="64">
        <f>SUM($AW$6:AW256)</f>
        <v>14</v>
      </c>
      <c r="AY256" s="64">
        <f>$AX$4-$AX$6:AX256</f>
        <v>43.5</v>
      </c>
      <c r="BA256" s="19"/>
      <c r="BB256" s="20"/>
      <c r="BC256" s="21"/>
      <c r="BE256" s="64">
        <f t="shared" si="36"/>
        <v>0</v>
      </c>
      <c r="BF256" s="64">
        <f>SUM($BE$6:BE256)</f>
        <v>7.5</v>
      </c>
      <c r="BG256" s="64">
        <f>$BF$4-$BF$6:BF256</f>
        <v>23.25</v>
      </c>
      <c r="BI256" s="19"/>
      <c r="BJ256" s="20"/>
      <c r="BK256" s="21"/>
      <c r="BM256" s="64">
        <f t="shared" si="37"/>
        <v>0</v>
      </c>
      <c r="BN256" s="64">
        <f>SUM($BM$6:BM256)</f>
        <v>10.25</v>
      </c>
      <c r="BO256" s="64">
        <f>$BN$4-$BN$6:BN256</f>
        <v>15.25</v>
      </c>
      <c r="BQ256" s="19"/>
      <c r="BR256" s="20"/>
      <c r="BS256" s="21"/>
      <c r="BU256" s="64">
        <f t="shared" si="38"/>
        <v>0</v>
      </c>
      <c r="BV256" s="64">
        <f>SUM($BU$6:BU256)</f>
        <v>10.75</v>
      </c>
      <c r="BW256" s="64">
        <f>$BV$4-$BV$6:BV256</f>
        <v>12</v>
      </c>
      <c r="BY256" s="19"/>
      <c r="BZ256" s="20"/>
      <c r="CA256" s="21"/>
      <c r="CC256" s="64">
        <f t="shared" si="39"/>
        <v>0</v>
      </c>
      <c r="CD256" s="64">
        <f>SUM($CC$6:CC256)</f>
        <v>10</v>
      </c>
      <c r="CE256" s="64">
        <f>$CD$4-$CD$6:CD256</f>
        <v>4</v>
      </c>
      <c r="CG256" s="19"/>
      <c r="CH256" s="20"/>
      <c r="CI256" s="21"/>
      <c r="CK256" s="64"/>
      <c r="CL256" s="64"/>
      <c r="CM256" s="64"/>
      <c r="CO256" s="19"/>
      <c r="CP256" s="20"/>
      <c r="CQ256" s="21"/>
      <c r="CS256" s="64"/>
      <c r="CT256" s="64"/>
      <c r="CU256" s="64"/>
      <c r="CW256" s="19"/>
      <c r="CX256" s="20"/>
      <c r="CY256" s="21"/>
      <c r="DA256" s="64"/>
      <c r="DB256" s="64"/>
      <c r="DC256" s="64"/>
      <c r="DE256" s="19"/>
      <c r="DF256" s="20"/>
      <c r="DG256" s="21"/>
      <c r="DI256" s="64"/>
      <c r="DJ256" s="64"/>
      <c r="DK256" s="64"/>
      <c r="DM256" s="19"/>
      <c r="DN256" s="20"/>
      <c r="DO256" s="21"/>
      <c r="DQ256" s="64"/>
      <c r="DR256" s="64"/>
      <c r="DS256" s="64"/>
      <c r="DU256" s="19"/>
      <c r="DV256" s="20"/>
      <c r="DW256" s="21"/>
      <c r="DY256" s="64"/>
      <c r="DZ256" s="64"/>
      <c r="EA256" s="64"/>
      <c r="EC256" s="19"/>
      <c r="ED256" s="20"/>
      <c r="EE256" s="21"/>
      <c r="EG256" s="64"/>
      <c r="EH256" s="64"/>
      <c r="EI256" s="64"/>
      <c r="EK256" s="19"/>
      <c r="EL256" s="20"/>
      <c r="EM256" s="21"/>
      <c r="EO256" s="64"/>
      <c r="EP256" s="64"/>
      <c r="EQ256" s="64"/>
    </row>
    <row r="257" spans="2:147" ht="15" thickTop="1" thickBot="1" x14ac:dyDescent="0.3">
      <c r="B257" s="92"/>
      <c r="C257" s="14">
        <v>44081</v>
      </c>
      <c r="E257" s="19"/>
      <c r="F257" s="20"/>
      <c r="G257" s="21"/>
      <c r="I257" s="64">
        <f t="shared" si="30"/>
        <v>0</v>
      </c>
      <c r="J257" s="64">
        <f>SUM($I$6:I257)</f>
        <v>12.5</v>
      </c>
      <c r="K257" s="64">
        <f>$J$4-$J$6:J257</f>
        <v>106.75</v>
      </c>
      <c r="M257" s="19"/>
      <c r="N257" s="20"/>
      <c r="O257" s="21"/>
      <c r="Q257" s="64">
        <f t="shared" si="31"/>
        <v>0</v>
      </c>
      <c r="R257" s="64">
        <f>SUM($Q$6:Q257)</f>
        <v>10.5</v>
      </c>
      <c r="S257" s="64">
        <f>$R$4-$R$6:R257</f>
        <v>80</v>
      </c>
      <c r="U257" s="19"/>
      <c r="V257" s="20"/>
      <c r="W257" s="21"/>
      <c r="Y257" s="64">
        <f t="shared" si="32"/>
        <v>0</v>
      </c>
      <c r="Z257" s="64">
        <f>SUM(Y$7:$Y256)</f>
        <v>17.25</v>
      </c>
      <c r="AA257" s="64">
        <f>$Z$4-$Z$6:Z257</f>
        <v>48</v>
      </c>
      <c r="AC257" s="19"/>
      <c r="AD257" s="20"/>
      <c r="AE257" s="21"/>
      <c r="AG257" s="64">
        <f t="shared" si="33"/>
        <v>0</v>
      </c>
      <c r="AH257" s="64">
        <f>SUM($AG$6:AG257)</f>
        <v>10</v>
      </c>
      <c r="AI257" s="64">
        <f>$AH$4-$AH$6:AH257</f>
        <v>37.25</v>
      </c>
      <c r="AK257" s="19"/>
      <c r="AL257" s="20"/>
      <c r="AM257" s="21"/>
      <c r="AO257" s="64">
        <f t="shared" si="34"/>
        <v>0</v>
      </c>
      <c r="AP257" s="64">
        <f>SUM($AO$6:AO257)</f>
        <v>11.25</v>
      </c>
      <c r="AQ257" s="64">
        <f>$AP$4-$AP$6:AP257</f>
        <v>33.5</v>
      </c>
      <c r="AS257" s="19"/>
      <c r="AT257" s="20"/>
      <c r="AU257" s="21"/>
      <c r="AW257" s="64">
        <f t="shared" si="35"/>
        <v>0</v>
      </c>
      <c r="AX257" s="64">
        <f>SUM($AW$6:AW257)</f>
        <v>14</v>
      </c>
      <c r="AY257" s="64">
        <f>$AX$4-$AX$6:AX257</f>
        <v>43.5</v>
      </c>
      <c r="BA257" s="19"/>
      <c r="BB257" s="20"/>
      <c r="BC257" s="21"/>
      <c r="BE257" s="64">
        <f t="shared" si="36"/>
        <v>0</v>
      </c>
      <c r="BF257" s="64">
        <f>SUM($BE$6:BE257)</f>
        <v>7.5</v>
      </c>
      <c r="BG257" s="64">
        <f>$BF$4-$BF$6:BF257</f>
        <v>23.25</v>
      </c>
      <c r="BI257" s="19"/>
      <c r="BJ257" s="20"/>
      <c r="BK257" s="21"/>
      <c r="BM257" s="64">
        <f t="shared" si="37"/>
        <v>0</v>
      </c>
      <c r="BN257" s="64">
        <f>SUM($BM$6:BM257)</f>
        <v>10.25</v>
      </c>
      <c r="BO257" s="64">
        <f>$BN$4-$BN$6:BN257</f>
        <v>15.25</v>
      </c>
      <c r="BQ257" s="19"/>
      <c r="BR257" s="20"/>
      <c r="BS257" s="21"/>
      <c r="BU257" s="64">
        <f t="shared" si="38"/>
        <v>0</v>
      </c>
      <c r="BV257" s="64">
        <f>SUM($BU$6:BU257)</f>
        <v>10.75</v>
      </c>
      <c r="BW257" s="64">
        <f>$BV$4-$BV$6:BV257</f>
        <v>12</v>
      </c>
      <c r="BY257" s="19"/>
      <c r="BZ257" s="20"/>
      <c r="CA257" s="21"/>
      <c r="CC257" s="64">
        <f t="shared" si="39"/>
        <v>0</v>
      </c>
      <c r="CD257" s="64">
        <f>SUM($CC$6:CC257)</f>
        <v>10</v>
      </c>
      <c r="CE257" s="64">
        <f>$CD$4-$CD$6:CD257</f>
        <v>4</v>
      </c>
      <c r="CG257" s="19"/>
      <c r="CH257" s="20"/>
      <c r="CI257" s="21"/>
      <c r="CK257" s="64"/>
      <c r="CL257" s="64"/>
      <c r="CM257" s="64"/>
      <c r="CO257" s="19"/>
      <c r="CP257" s="20"/>
      <c r="CQ257" s="21"/>
      <c r="CS257" s="64"/>
      <c r="CT257" s="64"/>
      <c r="CU257" s="64"/>
      <c r="CW257" s="19"/>
      <c r="CX257" s="20"/>
      <c r="CY257" s="21"/>
      <c r="DA257" s="64"/>
      <c r="DB257" s="64"/>
      <c r="DC257" s="64"/>
      <c r="DE257" s="19"/>
      <c r="DF257" s="20"/>
      <c r="DG257" s="21"/>
      <c r="DI257" s="64"/>
      <c r="DJ257" s="64"/>
      <c r="DK257" s="64"/>
      <c r="DM257" s="19"/>
      <c r="DN257" s="20"/>
      <c r="DO257" s="21"/>
      <c r="DQ257" s="64"/>
      <c r="DR257" s="64"/>
      <c r="DS257" s="64"/>
      <c r="DU257" s="19"/>
      <c r="DV257" s="20"/>
      <c r="DW257" s="21"/>
      <c r="DY257" s="64"/>
      <c r="DZ257" s="64"/>
      <c r="EA257" s="64"/>
      <c r="EC257" s="19"/>
      <c r="ED257" s="20"/>
      <c r="EE257" s="21"/>
      <c r="EG257" s="64"/>
      <c r="EH257" s="64"/>
      <c r="EI257" s="64"/>
      <c r="EK257" s="19"/>
      <c r="EL257" s="20"/>
      <c r="EM257" s="21"/>
      <c r="EO257" s="64"/>
      <c r="EP257" s="64"/>
      <c r="EQ257" s="64"/>
    </row>
    <row r="258" spans="2:147" ht="15" thickTop="1" thickBot="1" x14ac:dyDescent="0.3">
      <c r="B258" s="92"/>
      <c r="C258" s="14">
        <v>44082</v>
      </c>
      <c r="E258" s="19"/>
      <c r="F258" s="20"/>
      <c r="G258" s="21"/>
      <c r="I258" s="64">
        <f t="shared" si="30"/>
        <v>0</v>
      </c>
      <c r="J258" s="64">
        <f>SUM($I$6:I258)</f>
        <v>12.5</v>
      </c>
      <c r="K258" s="64">
        <f>$J$4-$J$6:J258</f>
        <v>106.75</v>
      </c>
      <c r="M258" s="19"/>
      <c r="N258" s="20"/>
      <c r="O258" s="21"/>
      <c r="Q258" s="64">
        <f t="shared" si="31"/>
        <v>0</v>
      </c>
      <c r="R258" s="64">
        <f>SUM($Q$6:Q258)</f>
        <v>10.5</v>
      </c>
      <c r="S258" s="64">
        <f>$R$4-$R$6:R258</f>
        <v>80</v>
      </c>
      <c r="U258" s="19"/>
      <c r="V258" s="20"/>
      <c r="W258" s="21"/>
      <c r="Y258" s="64">
        <f t="shared" si="32"/>
        <v>0</v>
      </c>
      <c r="Z258" s="64">
        <f>SUM(Y$7:$Y257)</f>
        <v>17.25</v>
      </c>
      <c r="AA258" s="64">
        <f>$Z$4-$Z$6:Z258</f>
        <v>48</v>
      </c>
      <c r="AC258" s="19"/>
      <c r="AD258" s="20"/>
      <c r="AE258" s="21"/>
      <c r="AG258" s="64">
        <f t="shared" si="33"/>
        <v>0</v>
      </c>
      <c r="AH258" s="64">
        <f>SUM($AG$6:AG258)</f>
        <v>10</v>
      </c>
      <c r="AI258" s="64">
        <f>$AH$4-$AH$6:AH258</f>
        <v>37.25</v>
      </c>
      <c r="AK258" s="19"/>
      <c r="AL258" s="20"/>
      <c r="AM258" s="21"/>
      <c r="AO258" s="64">
        <f t="shared" si="34"/>
        <v>0</v>
      </c>
      <c r="AP258" s="64">
        <f>SUM($AO$6:AO258)</f>
        <v>11.25</v>
      </c>
      <c r="AQ258" s="64">
        <f>$AP$4-$AP$6:AP258</f>
        <v>33.5</v>
      </c>
      <c r="AS258" s="19"/>
      <c r="AT258" s="20"/>
      <c r="AU258" s="21"/>
      <c r="AW258" s="64">
        <f t="shared" si="35"/>
        <v>0</v>
      </c>
      <c r="AX258" s="64">
        <f>SUM($AW$6:AW258)</f>
        <v>14</v>
      </c>
      <c r="AY258" s="64">
        <f>$AX$4-$AX$6:AX258</f>
        <v>43.5</v>
      </c>
      <c r="BA258" s="19"/>
      <c r="BB258" s="20"/>
      <c r="BC258" s="21"/>
      <c r="BE258" s="64">
        <f t="shared" si="36"/>
        <v>0</v>
      </c>
      <c r="BF258" s="64">
        <f>SUM($BE$6:BE258)</f>
        <v>7.5</v>
      </c>
      <c r="BG258" s="64">
        <f>$BF$4-$BF$6:BF258</f>
        <v>23.25</v>
      </c>
      <c r="BI258" s="19"/>
      <c r="BJ258" s="20"/>
      <c r="BK258" s="21"/>
      <c r="BM258" s="64">
        <f t="shared" si="37"/>
        <v>0</v>
      </c>
      <c r="BN258" s="64">
        <f>SUM($BM$6:BM258)</f>
        <v>10.25</v>
      </c>
      <c r="BO258" s="64">
        <f>$BN$4-$BN$6:BN258</f>
        <v>15.25</v>
      </c>
      <c r="BQ258" s="19"/>
      <c r="BR258" s="20"/>
      <c r="BS258" s="21"/>
      <c r="BU258" s="64">
        <f t="shared" si="38"/>
        <v>0</v>
      </c>
      <c r="BV258" s="64">
        <f>SUM($BU$6:BU258)</f>
        <v>10.75</v>
      </c>
      <c r="BW258" s="64">
        <f>$BV$4-$BV$6:BV258</f>
        <v>12</v>
      </c>
      <c r="BY258" s="19"/>
      <c r="BZ258" s="20"/>
      <c r="CA258" s="21"/>
      <c r="CC258" s="64">
        <f t="shared" si="39"/>
        <v>0</v>
      </c>
      <c r="CD258" s="64">
        <f>SUM($CC$6:CC258)</f>
        <v>10</v>
      </c>
      <c r="CE258" s="64">
        <f>$CD$4-$CD$6:CD258</f>
        <v>4</v>
      </c>
      <c r="CG258" s="19"/>
      <c r="CH258" s="20"/>
      <c r="CI258" s="21"/>
      <c r="CK258" s="64"/>
      <c r="CL258" s="64"/>
      <c r="CM258" s="64"/>
      <c r="CO258" s="19"/>
      <c r="CP258" s="20"/>
      <c r="CQ258" s="21"/>
      <c r="CS258" s="64"/>
      <c r="CT258" s="64"/>
      <c r="CU258" s="64"/>
      <c r="CW258" s="19"/>
      <c r="CX258" s="20"/>
      <c r="CY258" s="21"/>
      <c r="DA258" s="64"/>
      <c r="DB258" s="64"/>
      <c r="DC258" s="64"/>
      <c r="DE258" s="19"/>
      <c r="DF258" s="20"/>
      <c r="DG258" s="21"/>
      <c r="DI258" s="64"/>
      <c r="DJ258" s="64"/>
      <c r="DK258" s="64"/>
      <c r="DM258" s="19"/>
      <c r="DN258" s="20"/>
      <c r="DO258" s="21"/>
      <c r="DQ258" s="64"/>
      <c r="DR258" s="64"/>
      <c r="DS258" s="64"/>
      <c r="DU258" s="19"/>
      <c r="DV258" s="20"/>
      <c r="DW258" s="21"/>
      <c r="DY258" s="64"/>
      <c r="DZ258" s="64"/>
      <c r="EA258" s="64"/>
      <c r="EC258" s="19"/>
      <c r="ED258" s="20"/>
      <c r="EE258" s="21"/>
      <c r="EG258" s="64"/>
      <c r="EH258" s="64"/>
      <c r="EI258" s="64"/>
      <c r="EK258" s="19"/>
      <c r="EL258" s="20"/>
      <c r="EM258" s="21"/>
      <c r="EO258" s="64"/>
      <c r="EP258" s="64"/>
      <c r="EQ258" s="64"/>
    </row>
    <row r="259" spans="2:147" ht="15" thickTop="1" thickBot="1" x14ac:dyDescent="0.3">
      <c r="B259" s="92"/>
      <c r="C259" s="14">
        <v>44083</v>
      </c>
      <c r="E259" s="19"/>
      <c r="F259" s="20"/>
      <c r="G259" s="21"/>
      <c r="I259" s="64">
        <f t="shared" si="30"/>
        <v>0</v>
      </c>
      <c r="J259" s="64">
        <f>SUM($I$6:I259)</f>
        <v>12.5</v>
      </c>
      <c r="K259" s="64">
        <f>$J$4-$J$6:J259</f>
        <v>106.75</v>
      </c>
      <c r="M259" s="19"/>
      <c r="N259" s="20"/>
      <c r="O259" s="21"/>
      <c r="Q259" s="64">
        <f t="shared" si="31"/>
        <v>0</v>
      </c>
      <c r="R259" s="64">
        <f>SUM($Q$6:Q259)</f>
        <v>10.5</v>
      </c>
      <c r="S259" s="64">
        <f>$R$4-$R$6:R259</f>
        <v>80</v>
      </c>
      <c r="U259" s="19"/>
      <c r="V259" s="20"/>
      <c r="W259" s="21"/>
      <c r="Y259" s="64">
        <f t="shared" si="32"/>
        <v>0</v>
      </c>
      <c r="Z259" s="64">
        <f>SUM(Y$7:$Y258)</f>
        <v>17.25</v>
      </c>
      <c r="AA259" s="64">
        <f>$Z$4-$Z$6:Z259</f>
        <v>48</v>
      </c>
      <c r="AC259" s="19"/>
      <c r="AD259" s="20"/>
      <c r="AE259" s="21"/>
      <c r="AG259" s="64">
        <f t="shared" si="33"/>
        <v>0</v>
      </c>
      <c r="AH259" s="64">
        <f>SUM($AG$6:AG259)</f>
        <v>10</v>
      </c>
      <c r="AI259" s="64">
        <f>$AH$4-$AH$6:AH259</f>
        <v>37.25</v>
      </c>
      <c r="AK259" s="19"/>
      <c r="AL259" s="20"/>
      <c r="AM259" s="21"/>
      <c r="AO259" s="64">
        <f t="shared" si="34"/>
        <v>0</v>
      </c>
      <c r="AP259" s="64">
        <f>SUM($AO$6:AO259)</f>
        <v>11.25</v>
      </c>
      <c r="AQ259" s="64">
        <f>$AP$4-$AP$6:AP259</f>
        <v>33.5</v>
      </c>
      <c r="AS259" s="19"/>
      <c r="AT259" s="20"/>
      <c r="AU259" s="21"/>
      <c r="AW259" s="64">
        <f t="shared" si="35"/>
        <v>0</v>
      </c>
      <c r="AX259" s="64">
        <f>SUM($AW$6:AW259)</f>
        <v>14</v>
      </c>
      <c r="AY259" s="64">
        <f>$AX$4-$AX$6:AX259</f>
        <v>43.5</v>
      </c>
      <c r="BA259" s="19"/>
      <c r="BB259" s="20"/>
      <c r="BC259" s="21"/>
      <c r="BE259" s="64">
        <f t="shared" si="36"/>
        <v>0</v>
      </c>
      <c r="BF259" s="64">
        <f>SUM($BE$6:BE259)</f>
        <v>7.5</v>
      </c>
      <c r="BG259" s="64">
        <f>$BF$4-$BF$6:BF259</f>
        <v>23.25</v>
      </c>
      <c r="BI259" s="19"/>
      <c r="BJ259" s="20"/>
      <c r="BK259" s="21"/>
      <c r="BM259" s="64">
        <f t="shared" si="37"/>
        <v>0</v>
      </c>
      <c r="BN259" s="64">
        <f>SUM($BM$6:BM259)</f>
        <v>10.25</v>
      </c>
      <c r="BO259" s="64">
        <f>$BN$4-$BN$6:BN259</f>
        <v>15.25</v>
      </c>
      <c r="BQ259" s="19"/>
      <c r="BR259" s="20"/>
      <c r="BS259" s="21"/>
      <c r="BU259" s="64">
        <f t="shared" si="38"/>
        <v>0</v>
      </c>
      <c r="BV259" s="64">
        <f>SUM($BU$6:BU259)</f>
        <v>10.75</v>
      </c>
      <c r="BW259" s="64">
        <f>$BV$4-$BV$6:BV259</f>
        <v>12</v>
      </c>
      <c r="BY259" s="19"/>
      <c r="BZ259" s="20"/>
      <c r="CA259" s="21"/>
      <c r="CC259" s="64">
        <f t="shared" si="39"/>
        <v>0</v>
      </c>
      <c r="CD259" s="64">
        <f>SUM($CC$6:CC259)</f>
        <v>10</v>
      </c>
      <c r="CE259" s="64">
        <f>$CD$4-$CD$6:CD259</f>
        <v>4</v>
      </c>
      <c r="CG259" s="19"/>
      <c r="CH259" s="20"/>
      <c r="CI259" s="21"/>
      <c r="CK259" s="64"/>
      <c r="CL259" s="64"/>
      <c r="CM259" s="64"/>
      <c r="CO259" s="19"/>
      <c r="CP259" s="20"/>
      <c r="CQ259" s="21"/>
      <c r="CS259" s="64"/>
      <c r="CT259" s="64"/>
      <c r="CU259" s="64"/>
      <c r="CW259" s="19"/>
      <c r="CX259" s="20"/>
      <c r="CY259" s="21"/>
      <c r="DA259" s="64"/>
      <c r="DB259" s="64"/>
      <c r="DC259" s="64"/>
      <c r="DE259" s="19"/>
      <c r="DF259" s="20"/>
      <c r="DG259" s="21"/>
      <c r="DI259" s="64"/>
      <c r="DJ259" s="64"/>
      <c r="DK259" s="64"/>
      <c r="DM259" s="19"/>
      <c r="DN259" s="20"/>
      <c r="DO259" s="21"/>
      <c r="DQ259" s="64"/>
      <c r="DR259" s="64"/>
      <c r="DS259" s="64"/>
      <c r="DU259" s="19"/>
      <c r="DV259" s="20"/>
      <c r="DW259" s="21"/>
      <c r="DY259" s="64"/>
      <c r="DZ259" s="64"/>
      <c r="EA259" s="64"/>
      <c r="EC259" s="19"/>
      <c r="ED259" s="20"/>
      <c r="EE259" s="21"/>
      <c r="EG259" s="64"/>
      <c r="EH259" s="64"/>
      <c r="EI259" s="64"/>
      <c r="EK259" s="19"/>
      <c r="EL259" s="20"/>
      <c r="EM259" s="21"/>
      <c r="EO259" s="64"/>
      <c r="EP259" s="64"/>
      <c r="EQ259" s="64"/>
    </row>
    <row r="260" spans="2:147" ht="15" thickTop="1" thickBot="1" x14ac:dyDescent="0.3">
      <c r="B260" s="92"/>
      <c r="C260" s="14">
        <v>44084</v>
      </c>
      <c r="E260" s="19"/>
      <c r="F260" s="20"/>
      <c r="G260" s="21"/>
      <c r="I260" s="64">
        <f t="shared" si="30"/>
        <v>0</v>
      </c>
      <c r="J260" s="64">
        <f>SUM($I$6:I260)</f>
        <v>12.5</v>
      </c>
      <c r="K260" s="64">
        <f>$J$4-$J$6:J260</f>
        <v>106.75</v>
      </c>
      <c r="M260" s="19"/>
      <c r="N260" s="20"/>
      <c r="O260" s="21"/>
      <c r="Q260" s="64">
        <f t="shared" si="31"/>
        <v>0</v>
      </c>
      <c r="R260" s="64">
        <f>SUM($Q$6:Q260)</f>
        <v>10.5</v>
      </c>
      <c r="S260" s="64">
        <f>$R$4-$R$6:R260</f>
        <v>80</v>
      </c>
      <c r="U260" s="19"/>
      <c r="V260" s="20"/>
      <c r="W260" s="21"/>
      <c r="Y260" s="64">
        <f t="shared" si="32"/>
        <v>0</v>
      </c>
      <c r="Z260" s="64">
        <f>SUM(Y$7:$Y259)</f>
        <v>17.25</v>
      </c>
      <c r="AA260" s="64">
        <f>$Z$4-$Z$6:Z260</f>
        <v>48</v>
      </c>
      <c r="AC260" s="19"/>
      <c r="AD260" s="20"/>
      <c r="AE260" s="21"/>
      <c r="AG260" s="64">
        <f t="shared" si="33"/>
        <v>0</v>
      </c>
      <c r="AH260" s="64">
        <f>SUM($AG$6:AG260)</f>
        <v>10</v>
      </c>
      <c r="AI260" s="64">
        <f>$AH$4-$AH$6:AH260</f>
        <v>37.25</v>
      </c>
      <c r="AK260" s="19"/>
      <c r="AL260" s="20"/>
      <c r="AM260" s="21"/>
      <c r="AO260" s="64">
        <f t="shared" si="34"/>
        <v>0</v>
      </c>
      <c r="AP260" s="64">
        <f>SUM($AO$6:AO260)</f>
        <v>11.25</v>
      </c>
      <c r="AQ260" s="64">
        <f>$AP$4-$AP$6:AP260</f>
        <v>33.5</v>
      </c>
      <c r="AS260" s="19"/>
      <c r="AT260" s="20"/>
      <c r="AU260" s="21"/>
      <c r="AW260" s="64">
        <f t="shared" si="35"/>
        <v>0</v>
      </c>
      <c r="AX260" s="64">
        <f>SUM($AW$6:AW260)</f>
        <v>14</v>
      </c>
      <c r="AY260" s="64">
        <f>$AX$4-$AX$6:AX260</f>
        <v>43.5</v>
      </c>
      <c r="BA260" s="19"/>
      <c r="BB260" s="20"/>
      <c r="BC260" s="21"/>
      <c r="BE260" s="64">
        <f t="shared" si="36"/>
        <v>0</v>
      </c>
      <c r="BF260" s="64">
        <f>SUM($BE$6:BE260)</f>
        <v>7.5</v>
      </c>
      <c r="BG260" s="64">
        <f>$BF$4-$BF$6:BF260</f>
        <v>23.25</v>
      </c>
      <c r="BI260" s="19"/>
      <c r="BJ260" s="20"/>
      <c r="BK260" s="21"/>
      <c r="BM260" s="64">
        <f t="shared" si="37"/>
        <v>0</v>
      </c>
      <c r="BN260" s="64">
        <f>SUM($BM$6:BM260)</f>
        <v>10.25</v>
      </c>
      <c r="BO260" s="64">
        <f>$BN$4-$BN$6:BN260</f>
        <v>15.25</v>
      </c>
      <c r="BQ260" s="19"/>
      <c r="BR260" s="20"/>
      <c r="BS260" s="21"/>
      <c r="BU260" s="64">
        <f t="shared" si="38"/>
        <v>0</v>
      </c>
      <c r="BV260" s="64">
        <f>SUM($BU$6:BU260)</f>
        <v>10.75</v>
      </c>
      <c r="BW260" s="64">
        <f>$BV$4-$BV$6:BV260</f>
        <v>12</v>
      </c>
      <c r="BY260" s="19"/>
      <c r="BZ260" s="20"/>
      <c r="CA260" s="21"/>
      <c r="CC260" s="64">
        <f t="shared" si="39"/>
        <v>0</v>
      </c>
      <c r="CD260" s="64">
        <f>SUM($CC$6:CC260)</f>
        <v>10</v>
      </c>
      <c r="CE260" s="64">
        <f>$CD$4-$CD$6:CD260</f>
        <v>4</v>
      </c>
      <c r="CG260" s="19"/>
      <c r="CH260" s="20"/>
      <c r="CI260" s="21"/>
      <c r="CK260" s="64"/>
      <c r="CL260" s="64"/>
      <c r="CM260" s="64"/>
      <c r="CO260" s="19"/>
      <c r="CP260" s="20"/>
      <c r="CQ260" s="21"/>
      <c r="CS260" s="64"/>
      <c r="CT260" s="64"/>
      <c r="CU260" s="64"/>
      <c r="CW260" s="19"/>
      <c r="CX260" s="20"/>
      <c r="CY260" s="21"/>
      <c r="DA260" s="64"/>
      <c r="DB260" s="64"/>
      <c r="DC260" s="64"/>
      <c r="DE260" s="19"/>
      <c r="DF260" s="20"/>
      <c r="DG260" s="21"/>
      <c r="DI260" s="64"/>
      <c r="DJ260" s="64"/>
      <c r="DK260" s="64"/>
      <c r="DM260" s="19"/>
      <c r="DN260" s="20"/>
      <c r="DO260" s="21"/>
      <c r="DQ260" s="64"/>
      <c r="DR260" s="64"/>
      <c r="DS260" s="64"/>
      <c r="DU260" s="19"/>
      <c r="DV260" s="20"/>
      <c r="DW260" s="21"/>
      <c r="DY260" s="64"/>
      <c r="DZ260" s="64"/>
      <c r="EA260" s="64"/>
      <c r="EC260" s="19"/>
      <c r="ED260" s="20"/>
      <c r="EE260" s="21"/>
      <c r="EG260" s="64"/>
      <c r="EH260" s="64"/>
      <c r="EI260" s="64"/>
      <c r="EK260" s="19"/>
      <c r="EL260" s="20"/>
      <c r="EM260" s="21"/>
      <c r="EO260" s="64"/>
      <c r="EP260" s="64"/>
      <c r="EQ260" s="64"/>
    </row>
    <row r="261" spans="2:147" ht="15" thickTop="1" thickBot="1" x14ac:dyDescent="0.3">
      <c r="B261" s="92"/>
      <c r="C261" s="14">
        <v>44085</v>
      </c>
      <c r="E261" s="19"/>
      <c r="F261" s="20"/>
      <c r="G261" s="21"/>
      <c r="I261" s="64">
        <f t="shared" si="30"/>
        <v>0</v>
      </c>
      <c r="J261" s="64">
        <f>SUM($I$6:I261)</f>
        <v>12.5</v>
      </c>
      <c r="K261" s="64">
        <f>$J$4-$J$6:J261</f>
        <v>106.75</v>
      </c>
      <c r="M261" s="19"/>
      <c r="N261" s="20"/>
      <c r="O261" s="21"/>
      <c r="Q261" s="64">
        <f t="shared" si="31"/>
        <v>0</v>
      </c>
      <c r="R261" s="64">
        <f>SUM($Q$6:Q261)</f>
        <v>10.5</v>
      </c>
      <c r="S261" s="64">
        <f>$R$4-$R$6:R261</f>
        <v>80</v>
      </c>
      <c r="U261" s="19"/>
      <c r="V261" s="20"/>
      <c r="W261" s="21"/>
      <c r="Y261" s="64">
        <f t="shared" si="32"/>
        <v>0</v>
      </c>
      <c r="Z261" s="64">
        <f>SUM(Y$7:$Y260)</f>
        <v>17.25</v>
      </c>
      <c r="AA261" s="64">
        <f>$Z$4-$Z$6:Z261</f>
        <v>48</v>
      </c>
      <c r="AC261" s="19"/>
      <c r="AD261" s="20"/>
      <c r="AE261" s="21"/>
      <c r="AG261" s="64">
        <f t="shared" si="33"/>
        <v>0</v>
      </c>
      <c r="AH261" s="64">
        <f>SUM($AG$6:AG261)</f>
        <v>10</v>
      </c>
      <c r="AI261" s="64">
        <f>$AH$4-$AH$6:AH261</f>
        <v>37.25</v>
      </c>
      <c r="AK261" s="19"/>
      <c r="AL261" s="20"/>
      <c r="AM261" s="21"/>
      <c r="AO261" s="64">
        <f t="shared" si="34"/>
        <v>0</v>
      </c>
      <c r="AP261" s="64">
        <f>SUM($AO$6:AO261)</f>
        <v>11.25</v>
      </c>
      <c r="AQ261" s="64">
        <f>$AP$4-$AP$6:AP261</f>
        <v>33.5</v>
      </c>
      <c r="AS261" s="19"/>
      <c r="AT261" s="20"/>
      <c r="AU261" s="21"/>
      <c r="AW261" s="64">
        <f t="shared" si="35"/>
        <v>0</v>
      </c>
      <c r="AX261" s="64">
        <f>SUM($AW$6:AW261)</f>
        <v>14</v>
      </c>
      <c r="AY261" s="64">
        <f>$AX$4-$AX$6:AX261</f>
        <v>43.5</v>
      </c>
      <c r="BA261" s="19"/>
      <c r="BB261" s="20"/>
      <c r="BC261" s="21"/>
      <c r="BE261" s="64">
        <f t="shared" si="36"/>
        <v>0</v>
      </c>
      <c r="BF261" s="64">
        <f>SUM($BE$6:BE261)</f>
        <v>7.5</v>
      </c>
      <c r="BG261" s="64">
        <f>$BF$4-$BF$6:BF261</f>
        <v>23.25</v>
      </c>
      <c r="BI261" s="19"/>
      <c r="BJ261" s="20"/>
      <c r="BK261" s="21"/>
      <c r="BM261" s="64">
        <f t="shared" si="37"/>
        <v>0</v>
      </c>
      <c r="BN261" s="64">
        <f>SUM($BM$6:BM261)</f>
        <v>10.25</v>
      </c>
      <c r="BO261" s="64">
        <f>$BN$4-$BN$6:BN261</f>
        <v>15.25</v>
      </c>
      <c r="BQ261" s="19"/>
      <c r="BR261" s="20"/>
      <c r="BS261" s="21"/>
      <c r="BU261" s="64">
        <f t="shared" si="38"/>
        <v>0</v>
      </c>
      <c r="BV261" s="64">
        <f>SUM($BU$6:BU261)</f>
        <v>10.75</v>
      </c>
      <c r="BW261" s="64">
        <f>$BV$4-$BV$6:BV261</f>
        <v>12</v>
      </c>
      <c r="BY261" s="19"/>
      <c r="BZ261" s="20"/>
      <c r="CA261" s="21"/>
      <c r="CC261" s="64">
        <f t="shared" si="39"/>
        <v>0</v>
      </c>
      <c r="CD261" s="64">
        <f>SUM($CC$6:CC261)</f>
        <v>10</v>
      </c>
      <c r="CE261" s="64">
        <f>$CD$4-$CD$6:CD261</f>
        <v>4</v>
      </c>
      <c r="CG261" s="19"/>
      <c r="CH261" s="20"/>
      <c r="CI261" s="21"/>
      <c r="CK261" s="64"/>
      <c r="CL261" s="64"/>
      <c r="CM261" s="64"/>
      <c r="CO261" s="19"/>
      <c r="CP261" s="20"/>
      <c r="CQ261" s="21"/>
      <c r="CS261" s="64"/>
      <c r="CT261" s="64"/>
      <c r="CU261" s="64"/>
      <c r="CW261" s="19"/>
      <c r="CX261" s="20"/>
      <c r="CY261" s="21"/>
      <c r="DA261" s="64"/>
      <c r="DB261" s="64"/>
      <c r="DC261" s="64"/>
      <c r="DE261" s="19"/>
      <c r="DF261" s="20"/>
      <c r="DG261" s="21"/>
      <c r="DI261" s="64"/>
      <c r="DJ261" s="64"/>
      <c r="DK261" s="64"/>
      <c r="DM261" s="19"/>
      <c r="DN261" s="20"/>
      <c r="DO261" s="21"/>
      <c r="DQ261" s="64"/>
      <c r="DR261" s="64"/>
      <c r="DS261" s="64"/>
      <c r="DU261" s="19"/>
      <c r="DV261" s="20"/>
      <c r="DW261" s="21"/>
      <c r="DY261" s="64"/>
      <c r="DZ261" s="64"/>
      <c r="EA261" s="64"/>
      <c r="EC261" s="19"/>
      <c r="ED261" s="20"/>
      <c r="EE261" s="21"/>
      <c r="EG261" s="64"/>
      <c r="EH261" s="64"/>
      <c r="EI261" s="64"/>
      <c r="EK261" s="19"/>
      <c r="EL261" s="20"/>
      <c r="EM261" s="21"/>
      <c r="EO261" s="64"/>
      <c r="EP261" s="64"/>
      <c r="EQ261" s="64"/>
    </row>
    <row r="262" spans="2:147" ht="15" thickTop="1" thickBot="1" x14ac:dyDescent="0.3">
      <c r="B262" s="92"/>
      <c r="C262" s="14">
        <v>44086</v>
      </c>
      <c r="E262" s="19"/>
      <c r="F262" s="20"/>
      <c r="G262" s="21"/>
      <c r="I262" s="64">
        <f t="shared" si="30"/>
        <v>0</v>
      </c>
      <c r="J262" s="64">
        <f>SUM($I$6:I262)</f>
        <v>12.5</v>
      </c>
      <c r="K262" s="64">
        <f>$J$4-$J$6:J262</f>
        <v>106.75</v>
      </c>
      <c r="M262" s="19"/>
      <c r="N262" s="20"/>
      <c r="O262" s="21"/>
      <c r="Q262" s="64">
        <f t="shared" si="31"/>
        <v>0</v>
      </c>
      <c r="R262" s="64">
        <f>SUM($Q$6:Q262)</f>
        <v>10.5</v>
      </c>
      <c r="S262" s="64">
        <f>$R$4-$R$6:R262</f>
        <v>80</v>
      </c>
      <c r="U262" s="19"/>
      <c r="V262" s="20"/>
      <c r="W262" s="21"/>
      <c r="Y262" s="64">
        <f t="shared" si="32"/>
        <v>0</v>
      </c>
      <c r="Z262" s="64">
        <f>SUM(Y$7:$Y261)</f>
        <v>17.25</v>
      </c>
      <c r="AA262" s="64">
        <f>$Z$4-$Z$6:Z262</f>
        <v>48</v>
      </c>
      <c r="AC262" s="19"/>
      <c r="AD262" s="20"/>
      <c r="AE262" s="21"/>
      <c r="AG262" s="64">
        <f t="shared" si="33"/>
        <v>0</v>
      </c>
      <c r="AH262" s="64">
        <f>SUM($AG$6:AG262)</f>
        <v>10</v>
      </c>
      <c r="AI262" s="64">
        <f>$AH$4-$AH$6:AH262</f>
        <v>37.25</v>
      </c>
      <c r="AK262" s="19"/>
      <c r="AL262" s="20"/>
      <c r="AM262" s="21"/>
      <c r="AO262" s="64">
        <f t="shared" si="34"/>
        <v>0</v>
      </c>
      <c r="AP262" s="64">
        <f>SUM($AO$6:AO262)</f>
        <v>11.25</v>
      </c>
      <c r="AQ262" s="64">
        <f>$AP$4-$AP$6:AP262</f>
        <v>33.5</v>
      </c>
      <c r="AS262" s="19"/>
      <c r="AT262" s="20"/>
      <c r="AU262" s="21"/>
      <c r="AW262" s="64">
        <f t="shared" si="35"/>
        <v>0</v>
      </c>
      <c r="AX262" s="64">
        <f>SUM($AW$6:AW262)</f>
        <v>14</v>
      </c>
      <c r="AY262" s="64">
        <f>$AX$4-$AX$6:AX262</f>
        <v>43.5</v>
      </c>
      <c r="BA262" s="19"/>
      <c r="BB262" s="20"/>
      <c r="BC262" s="21"/>
      <c r="BE262" s="64">
        <f t="shared" si="36"/>
        <v>0</v>
      </c>
      <c r="BF262" s="64">
        <f>SUM($BE$6:BE262)</f>
        <v>7.5</v>
      </c>
      <c r="BG262" s="64">
        <f>$BF$4-$BF$6:BF262</f>
        <v>23.25</v>
      </c>
      <c r="BI262" s="19"/>
      <c r="BJ262" s="20"/>
      <c r="BK262" s="21"/>
      <c r="BM262" s="64">
        <f t="shared" si="37"/>
        <v>0</v>
      </c>
      <c r="BN262" s="64">
        <f>SUM($BM$6:BM262)</f>
        <v>10.25</v>
      </c>
      <c r="BO262" s="64">
        <f>$BN$4-$BN$6:BN262</f>
        <v>15.25</v>
      </c>
      <c r="BQ262" s="19"/>
      <c r="BR262" s="20"/>
      <c r="BS262" s="21"/>
      <c r="BU262" s="64">
        <f t="shared" si="38"/>
        <v>0</v>
      </c>
      <c r="BV262" s="64">
        <f>SUM($BU$6:BU262)</f>
        <v>10.75</v>
      </c>
      <c r="BW262" s="64">
        <f>$BV$4-$BV$6:BV262</f>
        <v>12</v>
      </c>
      <c r="BY262" s="19"/>
      <c r="BZ262" s="20"/>
      <c r="CA262" s="21"/>
      <c r="CC262" s="64">
        <f t="shared" si="39"/>
        <v>0</v>
      </c>
      <c r="CD262" s="64">
        <f>SUM($CC$6:CC262)</f>
        <v>10</v>
      </c>
      <c r="CE262" s="64">
        <f>$CD$4-$CD$6:CD262</f>
        <v>4</v>
      </c>
      <c r="CG262" s="19"/>
      <c r="CH262" s="20"/>
      <c r="CI262" s="21"/>
      <c r="CK262" s="64"/>
      <c r="CL262" s="64"/>
      <c r="CM262" s="64"/>
      <c r="CO262" s="19"/>
      <c r="CP262" s="20"/>
      <c r="CQ262" s="21"/>
      <c r="CS262" s="64"/>
      <c r="CT262" s="64"/>
      <c r="CU262" s="64"/>
      <c r="CW262" s="19"/>
      <c r="CX262" s="20"/>
      <c r="CY262" s="21"/>
      <c r="DA262" s="64"/>
      <c r="DB262" s="64"/>
      <c r="DC262" s="64"/>
      <c r="DE262" s="19"/>
      <c r="DF262" s="20"/>
      <c r="DG262" s="21"/>
      <c r="DI262" s="64"/>
      <c r="DJ262" s="64"/>
      <c r="DK262" s="64"/>
      <c r="DM262" s="19"/>
      <c r="DN262" s="20"/>
      <c r="DO262" s="21"/>
      <c r="DQ262" s="64"/>
      <c r="DR262" s="64"/>
      <c r="DS262" s="64"/>
      <c r="DU262" s="19"/>
      <c r="DV262" s="20"/>
      <c r="DW262" s="21"/>
      <c r="DY262" s="64"/>
      <c r="DZ262" s="64"/>
      <c r="EA262" s="64"/>
      <c r="EC262" s="19"/>
      <c r="ED262" s="20"/>
      <c r="EE262" s="21"/>
      <c r="EG262" s="64"/>
      <c r="EH262" s="64"/>
      <c r="EI262" s="64"/>
      <c r="EK262" s="19"/>
      <c r="EL262" s="20"/>
      <c r="EM262" s="21"/>
      <c r="EO262" s="64"/>
      <c r="EP262" s="64"/>
      <c r="EQ262" s="64"/>
    </row>
    <row r="263" spans="2:147" ht="15" thickTop="1" thickBot="1" x14ac:dyDescent="0.3">
      <c r="B263" s="92"/>
      <c r="C263" s="14">
        <v>44087</v>
      </c>
      <c r="E263" s="19"/>
      <c r="F263" s="20"/>
      <c r="G263" s="21"/>
      <c r="I263" s="64">
        <f t="shared" si="30"/>
        <v>0</v>
      </c>
      <c r="J263" s="64">
        <f>SUM($I$6:I263)</f>
        <v>12.5</v>
      </c>
      <c r="K263" s="64">
        <f>$J$4-$J$6:J263</f>
        <v>106.75</v>
      </c>
      <c r="M263" s="19"/>
      <c r="N263" s="20"/>
      <c r="O263" s="21"/>
      <c r="Q263" s="64">
        <f t="shared" si="31"/>
        <v>0</v>
      </c>
      <c r="R263" s="64">
        <f>SUM($Q$6:Q263)</f>
        <v>10.5</v>
      </c>
      <c r="S263" s="64">
        <f>$R$4-$R$6:R263</f>
        <v>80</v>
      </c>
      <c r="U263" s="19"/>
      <c r="V263" s="20"/>
      <c r="W263" s="21"/>
      <c r="Y263" s="64">
        <f t="shared" si="32"/>
        <v>0</v>
      </c>
      <c r="Z263" s="64">
        <f>SUM(Y$7:$Y262)</f>
        <v>17.25</v>
      </c>
      <c r="AA263" s="64">
        <f>$Z$4-$Z$6:Z263</f>
        <v>48</v>
      </c>
      <c r="AC263" s="19"/>
      <c r="AD263" s="20"/>
      <c r="AE263" s="21"/>
      <c r="AG263" s="64">
        <f t="shared" si="33"/>
        <v>0</v>
      </c>
      <c r="AH263" s="64">
        <f>SUM($AG$6:AG263)</f>
        <v>10</v>
      </c>
      <c r="AI263" s="64">
        <f>$AH$4-$AH$6:AH263</f>
        <v>37.25</v>
      </c>
      <c r="AK263" s="19"/>
      <c r="AL263" s="20"/>
      <c r="AM263" s="21"/>
      <c r="AO263" s="64">
        <f t="shared" si="34"/>
        <v>0</v>
      </c>
      <c r="AP263" s="64">
        <f>SUM($AO$6:AO263)</f>
        <v>11.25</v>
      </c>
      <c r="AQ263" s="64">
        <f>$AP$4-$AP$6:AP263</f>
        <v>33.5</v>
      </c>
      <c r="AS263" s="19"/>
      <c r="AT263" s="20"/>
      <c r="AU263" s="21"/>
      <c r="AW263" s="64">
        <f t="shared" si="35"/>
        <v>0</v>
      </c>
      <c r="AX263" s="64">
        <f>SUM($AW$6:AW263)</f>
        <v>14</v>
      </c>
      <c r="AY263" s="64">
        <f>$AX$4-$AX$6:AX263</f>
        <v>43.5</v>
      </c>
      <c r="BA263" s="19"/>
      <c r="BB263" s="20"/>
      <c r="BC263" s="21"/>
      <c r="BE263" s="64">
        <f t="shared" si="36"/>
        <v>0</v>
      </c>
      <c r="BF263" s="64">
        <f>SUM($BE$6:BE263)</f>
        <v>7.5</v>
      </c>
      <c r="BG263" s="64">
        <f>$BF$4-$BF$6:BF263</f>
        <v>23.25</v>
      </c>
      <c r="BI263" s="19"/>
      <c r="BJ263" s="20">
        <v>0.25</v>
      </c>
      <c r="BK263" s="21"/>
      <c r="BM263" s="64">
        <f t="shared" si="37"/>
        <v>0.25</v>
      </c>
      <c r="BN263" s="64">
        <f>SUM($BM$6:BM263)</f>
        <v>10.5</v>
      </c>
      <c r="BO263" s="64">
        <f>$BN$4-$BN$6:BN263</f>
        <v>15</v>
      </c>
      <c r="BQ263" s="19"/>
      <c r="BR263" s="20"/>
      <c r="BS263" s="21"/>
      <c r="BU263" s="64">
        <f t="shared" si="38"/>
        <v>0</v>
      </c>
      <c r="BV263" s="64">
        <f>SUM($BU$6:BU263)</f>
        <v>10.75</v>
      </c>
      <c r="BW263" s="64">
        <f>$BV$4-$BV$6:BV263</f>
        <v>12</v>
      </c>
      <c r="BY263" s="19"/>
      <c r="BZ263" s="20"/>
      <c r="CA263" s="21"/>
      <c r="CC263" s="64">
        <f t="shared" si="39"/>
        <v>0</v>
      </c>
      <c r="CD263" s="64">
        <f>SUM($CC$6:CC263)</f>
        <v>10</v>
      </c>
      <c r="CE263" s="64">
        <f>$CD$4-$CD$6:CD263</f>
        <v>4</v>
      </c>
      <c r="CG263" s="19"/>
      <c r="CH263" s="20"/>
      <c r="CI263" s="21"/>
      <c r="CK263" s="64"/>
      <c r="CL263" s="64"/>
      <c r="CM263" s="64"/>
      <c r="CO263" s="19"/>
      <c r="CP263" s="20"/>
      <c r="CQ263" s="21"/>
      <c r="CS263" s="64"/>
      <c r="CT263" s="64"/>
      <c r="CU263" s="64"/>
      <c r="CW263" s="19"/>
      <c r="CX263" s="20"/>
      <c r="CY263" s="21"/>
      <c r="DA263" s="64"/>
      <c r="DB263" s="64"/>
      <c r="DC263" s="64"/>
      <c r="DE263" s="19"/>
      <c r="DF263" s="20"/>
      <c r="DG263" s="21"/>
      <c r="DI263" s="64"/>
      <c r="DJ263" s="64"/>
      <c r="DK263" s="64"/>
      <c r="DM263" s="19"/>
      <c r="DN263" s="20"/>
      <c r="DO263" s="21"/>
      <c r="DQ263" s="64"/>
      <c r="DR263" s="64"/>
      <c r="DS263" s="64"/>
      <c r="DU263" s="19"/>
      <c r="DV263" s="20"/>
      <c r="DW263" s="21"/>
      <c r="DY263" s="64"/>
      <c r="DZ263" s="64"/>
      <c r="EA263" s="64"/>
      <c r="EC263" s="19"/>
      <c r="ED263" s="20"/>
      <c r="EE263" s="21"/>
      <c r="EG263" s="64"/>
      <c r="EH263" s="64"/>
      <c r="EI263" s="64"/>
      <c r="EK263" s="19"/>
      <c r="EL263" s="20"/>
      <c r="EM263" s="21"/>
      <c r="EO263" s="64"/>
      <c r="EP263" s="64"/>
      <c r="EQ263" s="64"/>
    </row>
    <row r="264" spans="2:147" ht="15" thickTop="1" thickBot="1" x14ac:dyDescent="0.3">
      <c r="B264" s="92"/>
      <c r="C264" s="14">
        <v>44088</v>
      </c>
      <c r="E264" s="19"/>
      <c r="F264" s="20"/>
      <c r="G264" s="21"/>
      <c r="I264" s="64">
        <f t="shared" ref="I264:I327" si="40">SUM(E264:G264)</f>
        <v>0</v>
      </c>
      <c r="J264" s="64">
        <f>SUM($I$6:I264)</f>
        <v>12.5</v>
      </c>
      <c r="K264" s="64">
        <f>$J$4-$J$6:J264</f>
        <v>106.75</v>
      </c>
      <c r="M264" s="19"/>
      <c r="N264" s="20"/>
      <c r="O264" s="21"/>
      <c r="Q264" s="64">
        <f t="shared" ref="Q264:Q327" si="41">SUM(M264:O264)</f>
        <v>0</v>
      </c>
      <c r="R264" s="64">
        <f>SUM($Q$6:Q264)</f>
        <v>10.5</v>
      </c>
      <c r="S264" s="64">
        <f>$R$4-$R$6:R264</f>
        <v>80</v>
      </c>
      <c r="U264" s="19"/>
      <c r="V264" s="20"/>
      <c r="W264" s="21"/>
      <c r="Y264" s="64">
        <f t="shared" ref="Y264:Y327" si="42">SUM(U264:W264)</f>
        <v>0</v>
      </c>
      <c r="Z264" s="64">
        <f>SUM(Y$7:$Y263)</f>
        <v>17.25</v>
      </c>
      <c r="AA264" s="64">
        <f>$Z$4-$Z$6:Z264</f>
        <v>48</v>
      </c>
      <c r="AC264" s="19"/>
      <c r="AD264" s="20"/>
      <c r="AE264" s="21"/>
      <c r="AG264" s="64">
        <f t="shared" ref="AG264:AG327" si="43">SUM(AC264:AE264)</f>
        <v>0</v>
      </c>
      <c r="AH264" s="64">
        <f>SUM($AG$6:AG264)</f>
        <v>10</v>
      </c>
      <c r="AI264" s="64">
        <f>$AH$4-$AH$6:AH264</f>
        <v>37.25</v>
      </c>
      <c r="AK264" s="19"/>
      <c r="AL264" s="20"/>
      <c r="AM264" s="21"/>
      <c r="AO264" s="64">
        <f t="shared" ref="AO264:AO327" si="44">SUM(AK264:AM264)</f>
        <v>0</v>
      </c>
      <c r="AP264" s="64">
        <f>SUM($AO$6:AO264)</f>
        <v>11.25</v>
      </c>
      <c r="AQ264" s="64">
        <f>$AP$4-$AP$6:AP264</f>
        <v>33.5</v>
      </c>
      <c r="AS264" s="19"/>
      <c r="AT264" s="20">
        <v>1</v>
      </c>
      <c r="AU264" s="21"/>
      <c r="AW264" s="64">
        <f t="shared" ref="AW264:AW327" si="45">SUM(AS264:AU264)</f>
        <v>1</v>
      </c>
      <c r="AX264" s="64">
        <f>SUM($AW$6:AW264)</f>
        <v>15</v>
      </c>
      <c r="AY264" s="64">
        <f>$AX$4-$AX$6:AX264</f>
        <v>42.5</v>
      </c>
      <c r="BA264" s="19"/>
      <c r="BB264" s="20"/>
      <c r="BC264" s="21"/>
      <c r="BE264" s="64">
        <f t="shared" ref="BE264:BE327" si="46">SUM(BA264:BC264)</f>
        <v>0</v>
      </c>
      <c r="BF264" s="64">
        <f>SUM($BE$6:BE264)</f>
        <v>7.5</v>
      </c>
      <c r="BG264" s="64">
        <f>$BF$4-$BF$6:BF264</f>
        <v>23.25</v>
      </c>
      <c r="BI264" s="19"/>
      <c r="BJ264" s="20">
        <v>1</v>
      </c>
      <c r="BK264" s="21"/>
      <c r="BM264" s="64">
        <f t="shared" ref="BM264:BM327" si="47">SUM(BI264:BK264)</f>
        <v>1</v>
      </c>
      <c r="BN264" s="64">
        <f>SUM($BM$6:BM264)</f>
        <v>11.5</v>
      </c>
      <c r="BO264" s="64">
        <f>$BN$4-$BN$6:BN264</f>
        <v>14</v>
      </c>
      <c r="BQ264" s="19"/>
      <c r="BR264" s="20"/>
      <c r="BS264" s="21"/>
      <c r="BU264" s="64">
        <f t="shared" ref="BU264:BU327" si="48">SUM(BQ264:BS264)</f>
        <v>0</v>
      </c>
      <c r="BV264" s="64">
        <f>SUM($BU$6:BU264)</f>
        <v>10.75</v>
      </c>
      <c r="BW264" s="64">
        <f>$BV$4-$BV$6:BV264</f>
        <v>12</v>
      </c>
      <c r="BY264" s="19"/>
      <c r="BZ264" s="20"/>
      <c r="CA264" s="21"/>
      <c r="CC264" s="64">
        <f t="shared" ref="CC264:CC327" si="49">SUM(BY264:CA264)</f>
        <v>0</v>
      </c>
      <c r="CD264" s="64">
        <f>SUM($CC$6:CC264)</f>
        <v>10</v>
      </c>
      <c r="CE264" s="64">
        <f>$CD$4-$CD$6:CD264</f>
        <v>4</v>
      </c>
      <c r="CG264" s="19"/>
      <c r="CH264" s="20"/>
      <c r="CI264" s="21"/>
      <c r="CK264" s="64"/>
      <c r="CL264" s="64"/>
      <c r="CM264" s="64"/>
      <c r="CO264" s="19"/>
      <c r="CP264" s="20"/>
      <c r="CQ264" s="21"/>
      <c r="CS264" s="64"/>
      <c r="CT264" s="64"/>
      <c r="CU264" s="64"/>
      <c r="CW264" s="19"/>
      <c r="CX264" s="20"/>
      <c r="CY264" s="21"/>
      <c r="DA264" s="64"/>
      <c r="DB264" s="64"/>
      <c r="DC264" s="64"/>
      <c r="DE264" s="19"/>
      <c r="DF264" s="20"/>
      <c r="DG264" s="21"/>
      <c r="DI264" s="64"/>
      <c r="DJ264" s="64"/>
      <c r="DK264" s="64"/>
      <c r="DM264" s="19"/>
      <c r="DN264" s="20"/>
      <c r="DO264" s="21"/>
      <c r="DQ264" s="64"/>
      <c r="DR264" s="64"/>
      <c r="DS264" s="64"/>
      <c r="DU264" s="19"/>
      <c r="DV264" s="20"/>
      <c r="DW264" s="21"/>
      <c r="DY264" s="64"/>
      <c r="DZ264" s="64"/>
      <c r="EA264" s="64"/>
      <c r="EC264" s="19"/>
      <c r="ED264" s="20"/>
      <c r="EE264" s="21"/>
      <c r="EG264" s="64"/>
      <c r="EH264" s="64"/>
      <c r="EI264" s="64"/>
      <c r="EK264" s="19"/>
      <c r="EL264" s="20"/>
      <c r="EM264" s="21"/>
      <c r="EO264" s="64"/>
      <c r="EP264" s="64"/>
      <c r="EQ264" s="64"/>
    </row>
    <row r="265" spans="2:147" ht="15" thickTop="1" thickBot="1" x14ac:dyDescent="0.3">
      <c r="B265" s="92"/>
      <c r="C265" s="14">
        <v>44089</v>
      </c>
      <c r="E265" s="19"/>
      <c r="F265" s="20"/>
      <c r="G265" s="21"/>
      <c r="I265" s="64">
        <f t="shared" si="40"/>
        <v>0</v>
      </c>
      <c r="J265" s="64">
        <f>SUM($I$6:I265)</f>
        <v>12.5</v>
      </c>
      <c r="K265" s="64">
        <f>$J$4-$J$6:J265</f>
        <v>106.75</v>
      </c>
      <c r="M265" s="19"/>
      <c r="N265" s="20"/>
      <c r="O265" s="21"/>
      <c r="Q265" s="64">
        <f t="shared" si="41"/>
        <v>0</v>
      </c>
      <c r="R265" s="64">
        <f>SUM($Q$6:Q265)</f>
        <v>10.5</v>
      </c>
      <c r="S265" s="64">
        <f>$R$4-$R$6:R265</f>
        <v>80</v>
      </c>
      <c r="U265" s="19"/>
      <c r="V265" s="20"/>
      <c r="W265" s="21"/>
      <c r="Y265" s="64">
        <f t="shared" si="42"/>
        <v>0</v>
      </c>
      <c r="Z265" s="64">
        <f>SUM(Y$7:$Y264)</f>
        <v>17.25</v>
      </c>
      <c r="AA265" s="64">
        <f>$Z$4-$Z$6:Z265</f>
        <v>48</v>
      </c>
      <c r="AC265" s="19"/>
      <c r="AD265" s="20"/>
      <c r="AE265" s="21"/>
      <c r="AG265" s="64">
        <f t="shared" si="43"/>
        <v>0</v>
      </c>
      <c r="AH265" s="64">
        <f>SUM($AG$6:AG265)</f>
        <v>10</v>
      </c>
      <c r="AI265" s="64">
        <f>$AH$4-$AH$6:AH265</f>
        <v>37.25</v>
      </c>
      <c r="AK265" s="19"/>
      <c r="AL265" s="20"/>
      <c r="AM265" s="21"/>
      <c r="AO265" s="64">
        <f t="shared" si="44"/>
        <v>0</v>
      </c>
      <c r="AP265" s="64">
        <f>SUM($AO$6:AO265)</f>
        <v>11.25</v>
      </c>
      <c r="AQ265" s="64">
        <f>$AP$4-$AP$6:AP265</f>
        <v>33.5</v>
      </c>
      <c r="AS265" s="19"/>
      <c r="AT265" s="20"/>
      <c r="AU265" s="21"/>
      <c r="AW265" s="64">
        <f t="shared" si="45"/>
        <v>0</v>
      </c>
      <c r="AX265" s="64">
        <f>SUM($AW$6:AW265)</f>
        <v>15</v>
      </c>
      <c r="AY265" s="64">
        <f>$AX$4-$AX$6:AX265</f>
        <v>42.5</v>
      </c>
      <c r="BA265" s="19"/>
      <c r="BB265" s="20"/>
      <c r="BC265" s="21"/>
      <c r="BE265" s="64">
        <f t="shared" si="46"/>
        <v>0</v>
      </c>
      <c r="BF265" s="64">
        <f>SUM($BE$6:BE265)</f>
        <v>7.5</v>
      </c>
      <c r="BG265" s="64">
        <f>$BF$4-$BF$6:BF265</f>
        <v>23.25</v>
      </c>
      <c r="BI265" s="19"/>
      <c r="BJ265" s="20">
        <v>1</v>
      </c>
      <c r="BK265" s="21"/>
      <c r="BM265" s="64">
        <f t="shared" si="47"/>
        <v>1</v>
      </c>
      <c r="BN265" s="64">
        <f>SUM($BM$6:BM265)</f>
        <v>12.5</v>
      </c>
      <c r="BO265" s="64">
        <f>$BN$4-$BN$6:BN265</f>
        <v>13</v>
      </c>
      <c r="BQ265" s="19"/>
      <c r="BR265" s="20"/>
      <c r="BS265" s="21"/>
      <c r="BU265" s="64">
        <f t="shared" si="48"/>
        <v>0</v>
      </c>
      <c r="BV265" s="64">
        <f>SUM($BU$6:BU265)</f>
        <v>10.75</v>
      </c>
      <c r="BW265" s="64">
        <f>$BV$4-$BV$6:BV265</f>
        <v>12</v>
      </c>
      <c r="BY265" s="19"/>
      <c r="BZ265" s="20"/>
      <c r="CA265" s="21"/>
      <c r="CC265" s="64">
        <f t="shared" si="49"/>
        <v>0</v>
      </c>
      <c r="CD265" s="64">
        <f>SUM($CC$6:CC265)</f>
        <v>10</v>
      </c>
      <c r="CE265" s="64">
        <f>$CD$4-$CD$6:CD265</f>
        <v>4</v>
      </c>
      <c r="CG265" s="19"/>
      <c r="CH265" s="20"/>
      <c r="CI265" s="21"/>
      <c r="CK265" s="64"/>
      <c r="CL265" s="64"/>
      <c r="CM265" s="64"/>
      <c r="CO265" s="19"/>
      <c r="CP265" s="20"/>
      <c r="CQ265" s="21"/>
      <c r="CS265" s="64"/>
      <c r="CT265" s="64"/>
      <c r="CU265" s="64"/>
      <c r="CW265" s="19"/>
      <c r="CX265" s="20"/>
      <c r="CY265" s="21"/>
      <c r="DA265" s="64"/>
      <c r="DB265" s="64"/>
      <c r="DC265" s="64"/>
      <c r="DE265" s="19"/>
      <c r="DF265" s="20"/>
      <c r="DG265" s="21"/>
      <c r="DI265" s="64"/>
      <c r="DJ265" s="64"/>
      <c r="DK265" s="64"/>
      <c r="DM265" s="19"/>
      <c r="DN265" s="20"/>
      <c r="DO265" s="21"/>
      <c r="DQ265" s="64"/>
      <c r="DR265" s="64"/>
      <c r="DS265" s="64"/>
      <c r="DU265" s="19"/>
      <c r="DV265" s="20"/>
      <c r="DW265" s="21"/>
      <c r="DY265" s="64"/>
      <c r="DZ265" s="64"/>
      <c r="EA265" s="64"/>
      <c r="EC265" s="19"/>
      <c r="ED265" s="20"/>
      <c r="EE265" s="21"/>
      <c r="EG265" s="64"/>
      <c r="EH265" s="64"/>
      <c r="EI265" s="64"/>
      <c r="EK265" s="19"/>
      <c r="EL265" s="20"/>
      <c r="EM265" s="21"/>
      <c r="EO265" s="64"/>
      <c r="EP265" s="64"/>
      <c r="EQ265" s="64"/>
    </row>
    <row r="266" spans="2:147" ht="15" thickTop="1" thickBot="1" x14ac:dyDescent="0.3">
      <c r="B266" s="92"/>
      <c r="C266" s="14">
        <v>44090</v>
      </c>
      <c r="E266" s="19"/>
      <c r="F266" s="20"/>
      <c r="G266" s="21"/>
      <c r="I266" s="64">
        <f t="shared" si="40"/>
        <v>0</v>
      </c>
      <c r="J266" s="64">
        <f>SUM($I$6:I266)</f>
        <v>12.5</v>
      </c>
      <c r="K266" s="64">
        <f>$J$4-$J$6:J266</f>
        <v>106.75</v>
      </c>
      <c r="M266" s="19"/>
      <c r="N266" s="20"/>
      <c r="O266" s="21"/>
      <c r="Q266" s="64">
        <f t="shared" si="41"/>
        <v>0</v>
      </c>
      <c r="R266" s="64">
        <f>SUM($Q$6:Q266)</f>
        <v>10.5</v>
      </c>
      <c r="S266" s="64">
        <f>$R$4-$R$6:R266</f>
        <v>80</v>
      </c>
      <c r="U266" s="19"/>
      <c r="V266" s="20"/>
      <c r="W266" s="21"/>
      <c r="Y266" s="64">
        <f t="shared" si="42"/>
        <v>0</v>
      </c>
      <c r="Z266" s="64">
        <f>SUM(Y$7:$Y265)</f>
        <v>17.25</v>
      </c>
      <c r="AA266" s="64">
        <f>$Z$4-$Z$6:Z266</f>
        <v>48</v>
      </c>
      <c r="AC266" s="19"/>
      <c r="AD266" s="20"/>
      <c r="AE266" s="21"/>
      <c r="AG266" s="64">
        <f t="shared" si="43"/>
        <v>0</v>
      </c>
      <c r="AH266" s="64">
        <f>SUM($AG$6:AG266)</f>
        <v>10</v>
      </c>
      <c r="AI266" s="64">
        <f>$AH$4-$AH$6:AH266</f>
        <v>37.25</v>
      </c>
      <c r="AK266" s="19"/>
      <c r="AL266" s="20"/>
      <c r="AM266" s="21">
        <v>1</v>
      </c>
      <c r="AO266" s="64">
        <f t="shared" si="44"/>
        <v>1</v>
      </c>
      <c r="AP266" s="64">
        <f>SUM($AO$6:AO266)</f>
        <v>12.25</v>
      </c>
      <c r="AQ266" s="64">
        <f>$AP$4-$AP$6:AP266</f>
        <v>32.5</v>
      </c>
      <c r="AS266" s="19"/>
      <c r="AT266" s="20"/>
      <c r="AU266" s="21"/>
      <c r="AW266" s="64">
        <f t="shared" si="45"/>
        <v>0</v>
      </c>
      <c r="AX266" s="64">
        <f>SUM($AW$6:AW266)</f>
        <v>15</v>
      </c>
      <c r="AY266" s="64">
        <f>$AX$4-$AX$6:AX266</f>
        <v>42.5</v>
      </c>
      <c r="BA266" s="19"/>
      <c r="BB266" s="20"/>
      <c r="BC266" s="21"/>
      <c r="BE266" s="64">
        <f t="shared" si="46"/>
        <v>0</v>
      </c>
      <c r="BF266" s="64">
        <f>SUM($BE$6:BE266)</f>
        <v>7.5</v>
      </c>
      <c r="BG266" s="64">
        <f>$BF$4-$BF$6:BF266</f>
        <v>23.25</v>
      </c>
      <c r="BI266" s="19"/>
      <c r="BJ266" s="20">
        <v>1</v>
      </c>
      <c r="BK266" s="21"/>
      <c r="BM266" s="64">
        <f t="shared" si="47"/>
        <v>1</v>
      </c>
      <c r="BN266" s="64">
        <f>SUM($BM$6:BM266)</f>
        <v>13.5</v>
      </c>
      <c r="BO266" s="64">
        <f>$BN$4-$BN$6:BN266</f>
        <v>12</v>
      </c>
      <c r="BQ266" s="19"/>
      <c r="BR266" s="20"/>
      <c r="BS266" s="21"/>
      <c r="BU266" s="64">
        <f t="shared" si="48"/>
        <v>0</v>
      </c>
      <c r="BV266" s="64">
        <f>SUM($BU$6:BU266)</f>
        <v>10.75</v>
      </c>
      <c r="BW266" s="64">
        <f>$BV$4-$BV$6:BV266</f>
        <v>12</v>
      </c>
      <c r="BY266" s="19"/>
      <c r="BZ266" s="20"/>
      <c r="CA266" s="21"/>
      <c r="CC266" s="64">
        <f t="shared" si="49"/>
        <v>0</v>
      </c>
      <c r="CD266" s="64">
        <f>SUM($CC$6:CC266)</f>
        <v>10</v>
      </c>
      <c r="CE266" s="64">
        <f>$CD$4-$CD$6:CD266</f>
        <v>4</v>
      </c>
      <c r="CG266" s="19"/>
      <c r="CH266" s="20"/>
      <c r="CI266" s="21"/>
      <c r="CK266" s="64"/>
      <c r="CL266" s="64"/>
      <c r="CM266" s="64"/>
      <c r="CO266" s="19"/>
      <c r="CP266" s="20"/>
      <c r="CQ266" s="21"/>
      <c r="CS266" s="64"/>
      <c r="CT266" s="64"/>
      <c r="CU266" s="64"/>
      <c r="CW266" s="19"/>
      <c r="CX266" s="20"/>
      <c r="CY266" s="21"/>
      <c r="DA266" s="64"/>
      <c r="DB266" s="64"/>
      <c r="DC266" s="64"/>
      <c r="DE266" s="19"/>
      <c r="DF266" s="20"/>
      <c r="DG266" s="21"/>
      <c r="DI266" s="64"/>
      <c r="DJ266" s="64"/>
      <c r="DK266" s="64"/>
      <c r="DM266" s="19"/>
      <c r="DN266" s="20"/>
      <c r="DO266" s="21"/>
      <c r="DQ266" s="64"/>
      <c r="DR266" s="64"/>
      <c r="DS266" s="64"/>
      <c r="DU266" s="19"/>
      <c r="DV266" s="20"/>
      <c r="DW266" s="21"/>
      <c r="DY266" s="64"/>
      <c r="DZ266" s="64"/>
      <c r="EA266" s="64"/>
      <c r="EC266" s="19"/>
      <c r="ED266" s="20"/>
      <c r="EE266" s="21"/>
      <c r="EG266" s="64"/>
      <c r="EH266" s="64"/>
      <c r="EI266" s="64"/>
      <c r="EK266" s="19"/>
      <c r="EL266" s="20"/>
      <c r="EM266" s="21"/>
      <c r="EO266" s="64"/>
      <c r="EP266" s="64"/>
      <c r="EQ266" s="64"/>
    </row>
    <row r="267" spans="2:147" ht="15" thickTop="1" thickBot="1" x14ac:dyDescent="0.3">
      <c r="B267" s="92"/>
      <c r="C267" s="14">
        <v>44091</v>
      </c>
      <c r="E267" s="19"/>
      <c r="F267" s="20"/>
      <c r="G267" s="21"/>
      <c r="I267" s="64">
        <f t="shared" si="40"/>
        <v>0</v>
      </c>
      <c r="J267" s="64">
        <f>SUM($I$6:I267)</f>
        <v>12.5</v>
      </c>
      <c r="K267" s="64">
        <f>$J$4-$J$6:J267</f>
        <v>106.75</v>
      </c>
      <c r="M267" s="19"/>
      <c r="N267" s="20"/>
      <c r="O267" s="21"/>
      <c r="Q267" s="64">
        <f t="shared" si="41"/>
        <v>0</v>
      </c>
      <c r="R267" s="64">
        <f>SUM($Q$6:Q267)</f>
        <v>10.5</v>
      </c>
      <c r="S267" s="64">
        <f>$R$4-$R$6:R267</f>
        <v>80</v>
      </c>
      <c r="U267" s="19"/>
      <c r="V267" s="59">
        <v>0.25</v>
      </c>
      <c r="W267" s="21"/>
      <c r="Y267" s="64">
        <f t="shared" si="42"/>
        <v>0.25</v>
      </c>
      <c r="Z267" s="64">
        <f>SUM(Y$7:$Y266)</f>
        <v>17.25</v>
      </c>
      <c r="AA267" s="64">
        <f>$Z$4-$Z$6:Z267</f>
        <v>48</v>
      </c>
      <c r="AC267" s="19"/>
      <c r="AD267" s="20"/>
      <c r="AE267" s="21"/>
      <c r="AG267" s="64">
        <f t="shared" si="43"/>
        <v>0</v>
      </c>
      <c r="AH267" s="64">
        <f>SUM($AG$6:AG267)</f>
        <v>10</v>
      </c>
      <c r="AI267" s="64">
        <f>$AH$4-$AH$6:AH267</f>
        <v>37.25</v>
      </c>
      <c r="AK267" s="19"/>
      <c r="AL267" s="20"/>
      <c r="AM267" s="21"/>
      <c r="AO267" s="64">
        <f t="shared" si="44"/>
        <v>0</v>
      </c>
      <c r="AP267" s="64">
        <f>SUM($AO$6:AO267)</f>
        <v>12.25</v>
      </c>
      <c r="AQ267" s="64">
        <f>$AP$4-$AP$6:AP267</f>
        <v>32.5</v>
      </c>
      <c r="AS267" s="19"/>
      <c r="AT267" s="20"/>
      <c r="AU267" s="21"/>
      <c r="AW267" s="64">
        <f t="shared" si="45"/>
        <v>0</v>
      </c>
      <c r="AX267" s="64">
        <f>SUM($AW$6:AW267)</f>
        <v>15</v>
      </c>
      <c r="AY267" s="64">
        <f>$AX$4-$AX$6:AX267</f>
        <v>42.5</v>
      </c>
      <c r="BA267" s="19"/>
      <c r="BB267" s="20"/>
      <c r="BC267" s="21"/>
      <c r="BE267" s="64">
        <f t="shared" si="46"/>
        <v>0</v>
      </c>
      <c r="BF267" s="64">
        <f>SUM($BE$6:BE267)</f>
        <v>7.5</v>
      </c>
      <c r="BG267" s="64">
        <f>$BF$4-$BF$6:BF267</f>
        <v>23.25</v>
      </c>
      <c r="BI267" s="19"/>
      <c r="BJ267" s="20"/>
      <c r="BK267" s="21"/>
      <c r="BM267" s="64">
        <f t="shared" si="47"/>
        <v>0</v>
      </c>
      <c r="BN267" s="64">
        <f>SUM($BM$6:BM267)</f>
        <v>13.5</v>
      </c>
      <c r="BO267" s="64">
        <f>$BN$4-$BN$6:BN267</f>
        <v>12</v>
      </c>
      <c r="BQ267" s="19"/>
      <c r="BR267" s="20">
        <v>1</v>
      </c>
      <c r="BS267" s="21"/>
      <c r="BU267" s="64">
        <f t="shared" si="48"/>
        <v>1</v>
      </c>
      <c r="BV267" s="64">
        <f>SUM($BU$6:BU267)</f>
        <v>11.75</v>
      </c>
      <c r="BW267" s="64">
        <f>$BV$4-$BV$6:BV267</f>
        <v>11</v>
      </c>
      <c r="BY267" s="19"/>
      <c r="BZ267" s="20"/>
      <c r="CA267" s="21"/>
      <c r="CC267" s="64">
        <f t="shared" si="49"/>
        <v>0</v>
      </c>
      <c r="CD267" s="64">
        <f>SUM($CC$6:CC267)</f>
        <v>10</v>
      </c>
      <c r="CE267" s="64">
        <f>$CD$4-$CD$6:CD267</f>
        <v>4</v>
      </c>
      <c r="CG267" s="19"/>
      <c r="CH267" s="20"/>
      <c r="CI267" s="21"/>
      <c r="CK267" s="64"/>
      <c r="CL267" s="64"/>
      <c r="CM267" s="64"/>
      <c r="CO267" s="19"/>
      <c r="CP267" s="20"/>
      <c r="CQ267" s="21"/>
      <c r="CS267" s="64"/>
      <c r="CT267" s="64"/>
      <c r="CU267" s="64"/>
      <c r="CW267" s="19"/>
      <c r="CX267" s="20"/>
      <c r="CY267" s="21"/>
      <c r="DA267" s="64"/>
      <c r="DB267" s="64"/>
      <c r="DC267" s="64"/>
      <c r="DE267" s="19"/>
      <c r="DF267" s="20"/>
      <c r="DG267" s="21"/>
      <c r="DI267" s="64"/>
      <c r="DJ267" s="64"/>
      <c r="DK267" s="64"/>
      <c r="DM267" s="19"/>
      <c r="DN267" s="20"/>
      <c r="DO267" s="21"/>
      <c r="DQ267" s="64"/>
      <c r="DR267" s="64"/>
      <c r="DS267" s="64"/>
      <c r="DU267" s="19"/>
      <c r="DV267" s="20"/>
      <c r="DW267" s="21"/>
      <c r="DY267" s="64"/>
      <c r="DZ267" s="64"/>
      <c r="EA267" s="64"/>
      <c r="EC267" s="19"/>
      <c r="ED267" s="20"/>
      <c r="EE267" s="21"/>
      <c r="EG267" s="64"/>
      <c r="EH267" s="64"/>
      <c r="EI267" s="64"/>
      <c r="EK267" s="19"/>
      <c r="EL267" s="20"/>
      <c r="EM267" s="21"/>
      <c r="EO267" s="64"/>
      <c r="EP267" s="64"/>
      <c r="EQ267" s="64"/>
    </row>
    <row r="268" spans="2:147" ht="15" thickTop="1" thickBot="1" x14ac:dyDescent="0.3">
      <c r="B268" s="92"/>
      <c r="C268" s="14">
        <v>44092</v>
      </c>
      <c r="E268" s="19"/>
      <c r="F268" s="20"/>
      <c r="G268" s="21"/>
      <c r="I268" s="64">
        <f t="shared" si="40"/>
        <v>0</v>
      </c>
      <c r="J268" s="64">
        <f>SUM($I$6:I268)</f>
        <v>12.5</v>
      </c>
      <c r="K268" s="64">
        <f>$J$4-$J$6:J268</f>
        <v>106.75</v>
      </c>
      <c r="M268" s="19"/>
      <c r="N268" s="20"/>
      <c r="O268" s="21"/>
      <c r="Q268" s="64">
        <f t="shared" si="41"/>
        <v>0</v>
      </c>
      <c r="R268" s="64">
        <f>SUM($Q$6:Q268)</f>
        <v>10.5</v>
      </c>
      <c r="S268" s="64">
        <f>$R$4-$R$6:R268</f>
        <v>80</v>
      </c>
      <c r="U268" s="19"/>
      <c r="V268" s="20"/>
      <c r="W268" s="21"/>
      <c r="Y268" s="64">
        <f t="shared" si="42"/>
        <v>0</v>
      </c>
      <c r="Z268" s="64">
        <f>SUM(Y$7:$Y267)</f>
        <v>17.5</v>
      </c>
      <c r="AA268" s="64">
        <f>$Z$4-$Z$6:Z268</f>
        <v>47.75</v>
      </c>
      <c r="AC268" s="19"/>
      <c r="AD268" s="20"/>
      <c r="AE268" s="21"/>
      <c r="AG268" s="64">
        <f t="shared" si="43"/>
        <v>0</v>
      </c>
      <c r="AH268" s="64">
        <f>SUM($AG$6:AG268)</f>
        <v>10</v>
      </c>
      <c r="AI268" s="64">
        <f>$AH$4-$AH$6:AH268</f>
        <v>37.25</v>
      </c>
      <c r="AK268" s="19"/>
      <c r="AL268" s="20"/>
      <c r="AM268" s="21"/>
      <c r="AO268" s="64">
        <f t="shared" si="44"/>
        <v>0</v>
      </c>
      <c r="AP268" s="64">
        <f>SUM($AO$6:AO268)</f>
        <v>12.25</v>
      </c>
      <c r="AQ268" s="64">
        <f>$AP$4-$AP$6:AP268</f>
        <v>32.5</v>
      </c>
      <c r="AS268" s="19"/>
      <c r="AT268" s="20"/>
      <c r="AU268" s="21"/>
      <c r="AW268" s="64">
        <f t="shared" si="45"/>
        <v>0</v>
      </c>
      <c r="AX268" s="64">
        <f>SUM($AW$6:AW268)</f>
        <v>15</v>
      </c>
      <c r="AY268" s="64">
        <f>$AX$4-$AX$6:AX268</f>
        <v>42.5</v>
      </c>
      <c r="BA268" s="19"/>
      <c r="BB268" s="20"/>
      <c r="BC268" s="21"/>
      <c r="BE268" s="64">
        <f t="shared" si="46"/>
        <v>0</v>
      </c>
      <c r="BF268" s="64">
        <f>SUM($BE$6:BE268)</f>
        <v>7.5</v>
      </c>
      <c r="BG268" s="64">
        <f>$BF$4-$BF$6:BF268</f>
        <v>23.25</v>
      </c>
      <c r="BI268" s="19"/>
      <c r="BJ268" s="20"/>
      <c r="BK268" s="21"/>
      <c r="BM268" s="64">
        <f t="shared" si="47"/>
        <v>0</v>
      </c>
      <c r="BN268" s="64">
        <f>SUM($BM$6:BM268)</f>
        <v>13.5</v>
      </c>
      <c r="BO268" s="64">
        <f>$BN$4-$BN$6:BN268</f>
        <v>12</v>
      </c>
      <c r="BQ268" s="19"/>
      <c r="BR268" s="20"/>
      <c r="BS268" s="21"/>
      <c r="BU268" s="64">
        <f t="shared" si="48"/>
        <v>0</v>
      </c>
      <c r="BV268" s="64">
        <f>SUM($BU$6:BU268)</f>
        <v>11.75</v>
      </c>
      <c r="BW268" s="64">
        <f>$BV$4-$BV$6:BV268</f>
        <v>11</v>
      </c>
      <c r="BY268" s="19"/>
      <c r="BZ268" s="20"/>
      <c r="CA268" s="21"/>
      <c r="CC268" s="64">
        <f t="shared" si="49"/>
        <v>0</v>
      </c>
      <c r="CD268" s="64">
        <f>SUM($CC$6:CC268)</f>
        <v>10</v>
      </c>
      <c r="CE268" s="64">
        <f>$CD$4-$CD$6:CD268</f>
        <v>4</v>
      </c>
      <c r="CG268" s="19"/>
      <c r="CH268" s="20"/>
      <c r="CI268" s="21"/>
      <c r="CK268" s="64"/>
      <c r="CL268" s="64"/>
      <c r="CM268" s="64"/>
      <c r="CO268" s="19"/>
      <c r="CP268" s="20"/>
      <c r="CQ268" s="21"/>
      <c r="CS268" s="64"/>
      <c r="CT268" s="64"/>
      <c r="CU268" s="64"/>
      <c r="CW268" s="19"/>
      <c r="CX268" s="20"/>
      <c r="CY268" s="21"/>
      <c r="DA268" s="64"/>
      <c r="DB268" s="64"/>
      <c r="DC268" s="64"/>
      <c r="DE268" s="19"/>
      <c r="DF268" s="20"/>
      <c r="DG268" s="21"/>
      <c r="DI268" s="64"/>
      <c r="DJ268" s="64"/>
      <c r="DK268" s="64"/>
      <c r="DM268" s="19"/>
      <c r="DN268" s="20"/>
      <c r="DO268" s="21"/>
      <c r="DQ268" s="64"/>
      <c r="DR268" s="64"/>
      <c r="DS268" s="64"/>
      <c r="DU268" s="19"/>
      <c r="DV268" s="20"/>
      <c r="DW268" s="21"/>
      <c r="DY268" s="64"/>
      <c r="DZ268" s="64"/>
      <c r="EA268" s="64"/>
      <c r="EC268" s="19"/>
      <c r="ED268" s="20"/>
      <c r="EE268" s="21"/>
      <c r="EG268" s="64"/>
      <c r="EH268" s="64"/>
      <c r="EI268" s="64"/>
      <c r="EK268" s="19"/>
      <c r="EL268" s="20"/>
      <c r="EM268" s="21"/>
      <c r="EO268" s="64"/>
      <c r="EP268" s="64"/>
      <c r="EQ268" s="64"/>
    </row>
    <row r="269" spans="2:147" ht="15" thickTop="1" thickBot="1" x14ac:dyDescent="0.3">
      <c r="B269" s="92"/>
      <c r="C269" s="14">
        <v>44093</v>
      </c>
      <c r="E269" s="19"/>
      <c r="F269" s="20"/>
      <c r="G269" s="21"/>
      <c r="I269" s="64">
        <f t="shared" si="40"/>
        <v>0</v>
      </c>
      <c r="J269" s="64">
        <f>SUM($I$6:I269)</f>
        <v>12.5</v>
      </c>
      <c r="K269" s="64">
        <f>$J$4-$J$6:J269</f>
        <v>106.75</v>
      </c>
      <c r="M269" s="19"/>
      <c r="N269" s="20"/>
      <c r="O269" s="21"/>
      <c r="Q269" s="64">
        <f t="shared" si="41"/>
        <v>0</v>
      </c>
      <c r="R269" s="64">
        <f>SUM($Q$6:Q269)</f>
        <v>10.5</v>
      </c>
      <c r="S269" s="64">
        <f>$R$4-$R$6:R269</f>
        <v>80</v>
      </c>
      <c r="U269" s="19"/>
      <c r="V269" s="20"/>
      <c r="W269" s="21"/>
      <c r="Y269" s="64">
        <f t="shared" si="42"/>
        <v>0</v>
      </c>
      <c r="Z269" s="64">
        <f>SUM(Y$7:$Y268)</f>
        <v>17.5</v>
      </c>
      <c r="AA269" s="64">
        <f>$Z$4-$Z$6:Z269</f>
        <v>47.75</v>
      </c>
      <c r="AC269" s="19"/>
      <c r="AD269" s="20"/>
      <c r="AE269" s="21"/>
      <c r="AG269" s="64">
        <f t="shared" si="43"/>
        <v>0</v>
      </c>
      <c r="AH269" s="64">
        <f>SUM($AG$6:AG269)</f>
        <v>10</v>
      </c>
      <c r="AI269" s="64">
        <f>$AH$4-$AH$6:AH269</f>
        <v>37.25</v>
      </c>
      <c r="AK269" s="19"/>
      <c r="AL269" s="20"/>
      <c r="AM269" s="21"/>
      <c r="AO269" s="64">
        <f t="shared" si="44"/>
        <v>0</v>
      </c>
      <c r="AP269" s="64">
        <f>SUM($AO$6:AO269)</f>
        <v>12.25</v>
      </c>
      <c r="AQ269" s="64">
        <f>$AP$4-$AP$6:AP269</f>
        <v>32.5</v>
      </c>
      <c r="AS269" s="19"/>
      <c r="AT269" s="20"/>
      <c r="AU269" s="21"/>
      <c r="AW269" s="64">
        <f t="shared" si="45"/>
        <v>0</v>
      </c>
      <c r="AX269" s="64">
        <f>SUM($AW$6:AW269)</f>
        <v>15</v>
      </c>
      <c r="AY269" s="64">
        <f>$AX$4-$AX$6:AX269</f>
        <v>42.5</v>
      </c>
      <c r="BA269" s="19"/>
      <c r="BB269" s="20"/>
      <c r="BC269" s="21"/>
      <c r="BE269" s="64">
        <f t="shared" si="46"/>
        <v>0</v>
      </c>
      <c r="BF269" s="64">
        <f>SUM($BE$6:BE269)</f>
        <v>7.5</v>
      </c>
      <c r="BG269" s="64">
        <f>$BF$4-$BF$6:BF269</f>
        <v>23.25</v>
      </c>
      <c r="BI269" s="19"/>
      <c r="BJ269" s="20"/>
      <c r="BK269" s="21"/>
      <c r="BM269" s="64">
        <f t="shared" si="47"/>
        <v>0</v>
      </c>
      <c r="BN269" s="64">
        <f>SUM($BM$6:BM269)</f>
        <v>13.5</v>
      </c>
      <c r="BO269" s="64">
        <f>$BN$4-$BN$6:BN269</f>
        <v>12</v>
      </c>
      <c r="BQ269" s="19"/>
      <c r="BR269" s="20"/>
      <c r="BS269" s="21"/>
      <c r="BU269" s="64">
        <f t="shared" si="48"/>
        <v>0</v>
      </c>
      <c r="BV269" s="64">
        <f>SUM($BU$6:BU269)</f>
        <v>11.75</v>
      </c>
      <c r="BW269" s="64">
        <f>$BV$4-$BV$6:BV269</f>
        <v>11</v>
      </c>
      <c r="BY269" s="19"/>
      <c r="BZ269" s="20"/>
      <c r="CA269" s="21"/>
      <c r="CC269" s="64">
        <f t="shared" si="49"/>
        <v>0</v>
      </c>
      <c r="CD269" s="64">
        <f>SUM($CC$6:CC269)</f>
        <v>10</v>
      </c>
      <c r="CE269" s="64">
        <f>$CD$4-$CD$6:CD269</f>
        <v>4</v>
      </c>
      <c r="CG269" s="19"/>
      <c r="CH269" s="20"/>
      <c r="CI269" s="21"/>
      <c r="CK269" s="64"/>
      <c r="CL269" s="64"/>
      <c r="CM269" s="64"/>
      <c r="CO269" s="19"/>
      <c r="CP269" s="20"/>
      <c r="CQ269" s="21"/>
      <c r="CS269" s="64"/>
      <c r="CT269" s="64"/>
      <c r="CU269" s="64"/>
      <c r="CW269" s="19"/>
      <c r="CX269" s="20"/>
      <c r="CY269" s="21"/>
      <c r="DA269" s="64"/>
      <c r="DB269" s="64"/>
      <c r="DC269" s="64"/>
      <c r="DE269" s="19"/>
      <c r="DF269" s="20"/>
      <c r="DG269" s="21"/>
      <c r="DI269" s="64"/>
      <c r="DJ269" s="64"/>
      <c r="DK269" s="64"/>
      <c r="DM269" s="19"/>
      <c r="DN269" s="20"/>
      <c r="DO269" s="21"/>
      <c r="DQ269" s="64"/>
      <c r="DR269" s="64"/>
      <c r="DS269" s="64"/>
      <c r="DU269" s="19"/>
      <c r="DV269" s="20"/>
      <c r="DW269" s="21"/>
      <c r="DY269" s="64"/>
      <c r="DZ269" s="64"/>
      <c r="EA269" s="64"/>
      <c r="EC269" s="19"/>
      <c r="ED269" s="20"/>
      <c r="EE269" s="21"/>
      <c r="EG269" s="64"/>
      <c r="EH269" s="64"/>
      <c r="EI269" s="64"/>
      <c r="EK269" s="19"/>
      <c r="EL269" s="20"/>
      <c r="EM269" s="21"/>
      <c r="EO269" s="64"/>
      <c r="EP269" s="64"/>
      <c r="EQ269" s="64"/>
    </row>
    <row r="270" spans="2:147" ht="15" thickTop="1" thickBot="1" x14ac:dyDescent="0.3">
      <c r="B270" s="92"/>
      <c r="C270" s="14">
        <v>44094</v>
      </c>
      <c r="E270" s="19"/>
      <c r="F270" s="20"/>
      <c r="G270" s="21"/>
      <c r="I270" s="64">
        <f t="shared" si="40"/>
        <v>0</v>
      </c>
      <c r="J270" s="64">
        <f>SUM($I$6:I270)</f>
        <v>12.5</v>
      </c>
      <c r="K270" s="64">
        <f>$J$4-$J$6:J270</f>
        <v>106.75</v>
      </c>
      <c r="M270" s="19"/>
      <c r="N270" s="20"/>
      <c r="O270" s="21"/>
      <c r="Q270" s="64">
        <f t="shared" si="41"/>
        <v>0</v>
      </c>
      <c r="R270" s="64">
        <f>SUM($Q$6:Q270)</f>
        <v>10.5</v>
      </c>
      <c r="S270" s="64">
        <f>$R$4-$R$6:R270</f>
        <v>80</v>
      </c>
      <c r="U270" s="19"/>
      <c r="V270" s="20"/>
      <c r="W270" s="21"/>
      <c r="Y270" s="64">
        <f t="shared" si="42"/>
        <v>0</v>
      </c>
      <c r="Z270" s="64">
        <f>SUM(Y$7:$Y269)</f>
        <v>17.5</v>
      </c>
      <c r="AA270" s="64">
        <f>$Z$4-$Z$6:Z270</f>
        <v>47.75</v>
      </c>
      <c r="AC270" s="19"/>
      <c r="AD270" s="20"/>
      <c r="AE270" s="21"/>
      <c r="AG270" s="64">
        <f t="shared" si="43"/>
        <v>0</v>
      </c>
      <c r="AH270" s="64">
        <f>SUM($AG$6:AG270)</f>
        <v>10</v>
      </c>
      <c r="AI270" s="64">
        <f>$AH$4-$AH$6:AH270</f>
        <v>37.25</v>
      </c>
      <c r="AK270" s="19"/>
      <c r="AL270" s="20"/>
      <c r="AM270" s="21"/>
      <c r="AO270" s="64">
        <f t="shared" si="44"/>
        <v>0</v>
      </c>
      <c r="AP270" s="64">
        <f>SUM($AO$6:AO270)</f>
        <v>12.25</v>
      </c>
      <c r="AQ270" s="64">
        <f>$AP$4-$AP$6:AP270</f>
        <v>32.5</v>
      </c>
      <c r="AS270" s="19"/>
      <c r="AT270" s="20"/>
      <c r="AU270" s="21"/>
      <c r="AW270" s="64">
        <f t="shared" si="45"/>
        <v>0</v>
      </c>
      <c r="AX270" s="64">
        <f>SUM($AW$6:AW270)</f>
        <v>15</v>
      </c>
      <c r="AY270" s="64">
        <f>$AX$4-$AX$6:AX270</f>
        <v>42.5</v>
      </c>
      <c r="BA270" s="19"/>
      <c r="BB270" s="20"/>
      <c r="BC270" s="21"/>
      <c r="BE270" s="64">
        <f t="shared" si="46"/>
        <v>0</v>
      </c>
      <c r="BF270" s="64">
        <f>SUM($BE$6:BE270)</f>
        <v>7.5</v>
      </c>
      <c r="BG270" s="64">
        <f>$BF$4-$BF$6:BF270</f>
        <v>23.25</v>
      </c>
      <c r="BI270" s="19"/>
      <c r="BJ270" s="20"/>
      <c r="BK270" s="21"/>
      <c r="BM270" s="64">
        <f t="shared" si="47"/>
        <v>0</v>
      </c>
      <c r="BN270" s="64">
        <f>SUM($BM$6:BM270)</f>
        <v>13.5</v>
      </c>
      <c r="BO270" s="64">
        <f>$BN$4-$BN$6:BN270</f>
        <v>12</v>
      </c>
      <c r="BQ270" s="19"/>
      <c r="BR270" s="20"/>
      <c r="BS270" s="21"/>
      <c r="BU270" s="64">
        <f t="shared" si="48"/>
        <v>0</v>
      </c>
      <c r="BV270" s="64">
        <f>SUM($BU$6:BU270)</f>
        <v>11.75</v>
      </c>
      <c r="BW270" s="64">
        <f>$BV$4-$BV$6:BV270</f>
        <v>11</v>
      </c>
      <c r="BY270" s="19"/>
      <c r="BZ270" s="20"/>
      <c r="CA270" s="21"/>
      <c r="CC270" s="64">
        <f t="shared" si="49"/>
        <v>0</v>
      </c>
      <c r="CD270" s="64">
        <f>SUM($CC$6:CC270)</f>
        <v>10</v>
      </c>
      <c r="CE270" s="64">
        <f>$CD$4-$CD$6:CD270</f>
        <v>4</v>
      </c>
      <c r="CG270" s="19"/>
      <c r="CH270" s="20"/>
      <c r="CI270" s="21"/>
      <c r="CK270" s="64"/>
      <c r="CL270" s="64"/>
      <c r="CM270" s="64"/>
      <c r="CO270" s="19"/>
      <c r="CP270" s="20"/>
      <c r="CQ270" s="21"/>
      <c r="CS270" s="64"/>
      <c r="CT270" s="64"/>
      <c r="CU270" s="64"/>
      <c r="CW270" s="19"/>
      <c r="CX270" s="20"/>
      <c r="CY270" s="21"/>
      <c r="DA270" s="64"/>
      <c r="DB270" s="64"/>
      <c r="DC270" s="64"/>
      <c r="DE270" s="19"/>
      <c r="DF270" s="20"/>
      <c r="DG270" s="21"/>
      <c r="DI270" s="64"/>
      <c r="DJ270" s="64"/>
      <c r="DK270" s="64"/>
      <c r="DM270" s="19"/>
      <c r="DN270" s="20"/>
      <c r="DO270" s="21"/>
      <c r="DQ270" s="64"/>
      <c r="DR270" s="64"/>
      <c r="DS270" s="64"/>
      <c r="DU270" s="19"/>
      <c r="DV270" s="20"/>
      <c r="DW270" s="21"/>
      <c r="DY270" s="64"/>
      <c r="DZ270" s="64"/>
      <c r="EA270" s="64"/>
      <c r="EC270" s="19"/>
      <c r="ED270" s="20"/>
      <c r="EE270" s="21"/>
      <c r="EG270" s="64"/>
      <c r="EH270" s="64"/>
      <c r="EI270" s="64"/>
      <c r="EK270" s="19"/>
      <c r="EL270" s="20"/>
      <c r="EM270" s="21"/>
      <c r="EO270" s="64"/>
      <c r="EP270" s="64"/>
      <c r="EQ270" s="64"/>
    </row>
    <row r="271" spans="2:147" ht="15" thickTop="1" thickBot="1" x14ac:dyDescent="0.3">
      <c r="B271" s="92"/>
      <c r="C271" s="14">
        <v>44095</v>
      </c>
      <c r="E271" s="19"/>
      <c r="F271" s="20"/>
      <c r="G271" s="21"/>
      <c r="I271" s="64">
        <f t="shared" si="40"/>
        <v>0</v>
      </c>
      <c r="J271" s="64">
        <f>SUM($I$6:I271)</f>
        <v>12.5</v>
      </c>
      <c r="K271" s="64">
        <f>$J$4-$J$6:J271</f>
        <v>106.75</v>
      </c>
      <c r="M271" s="19"/>
      <c r="N271" s="20"/>
      <c r="O271" s="21"/>
      <c r="Q271" s="64">
        <f t="shared" si="41"/>
        <v>0</v>
      </c>
      <c r="R271" s="64">
        <f>SUM($Q$6:Q271)</f>
        <v>10.5</v>
      </c>
      <c r="S271" s="64">
        <f>$R$4-$R$6:R271</f>
        <v>80</v>
      </c>
      <c r="U271" s="19"/>
      <c r="V271" s="20"/>
      <c r="W271" s="21"/>
      <c r="Y271" s="64">
        <f t="shared" si="42"/>
        <v>0</v>
      </c>
      <c r="Z271" s="64">
        <f>SUM(Y$7:$Y270)</f>
        <v>17.5</v>
      </c>
      <c r="AA271" s="64">
        <f>$Z$4-$Z$6:Z271</f>
        <v>47.75</v>
      </c>
      <c r="AC271" s="19"/>
      <c r="AD271" s="20"/>
      <c r="AE271" s="21"/>
      <c r="AG271" s="64">
        <f t="shared" si="43"/>
        <v>0</v>
      </c>
      <c r="AH271" s="64">
        <f>SUM($AG$6:AG271)</f>
        <v>10</v>
      </c>
      <c r="AI271" s="64">
        <f>$AH$4-$AH$6:AH271</f>
        <v>37.25</v>
      </c>
      <c r="AK271" s="19"/>
      <c r="AL271" s="20"/>
      <c r="AM271" s="21"/>
      <c r="AO271" s="64">
        <f t="shared" si="44"/>
        <v>0</v>
      </c>
      <c r="AP271" s="64">
        <f>SUM($AO$6:AO271)</f>
        <v>12.25</v>
      </c>
      <c r="AQ271" s="64">
        <f>$AP$4-$AP$6:AP271</f>
        <v>32.5</v>
      </c>
      <c r="AS271" s="19"/>
      <c r="AT271" s="20"/>
      <c r="AU271" s="21"/>
      <c r="AW271" s="64">
        <f t="shared" si="45"/>
        <v>0</v>
      </c>
      <c r="AX271" s="64">
        <f>SUM($AW$6:AW271)</f>
        <v>15</v>
      </c>
      <c r="AY271" s="64">
        <f>$AX$4-$AX$6:AX271</f>
        <v>42.5</v>
      </c>
      <c r="BA271" s="19"/>
      <c r="BB271" s="20"/>
      <c r="BC271" s="21"/>
      <c r="BE271" s="64">
        <f t="shared" si="46"/>
        <v>0</v>
      </c>
      <c r="BF271" s="64">
        <f>SUM($BE$6:BE271)</f>
        <v>7.5</v>
      </c>
      <c r="BG271" s="64">
        <f>$BF$4-$BF$6:BF271</f>
        <v>23.25</v>
      </c>
      <c r="BI271" s="19"/>
      <c r="BJ271" s="20"/>
      <c r="BK271" s="21"/>
      <c r="BM271" s="64">
        <f t="shared" si="47"/>
        <v>0</v>
      </c>
      <c r="BN271" s="64">
        <f>SUM($BM$6:BM271)</f>
        <v>13.5</v>
      </c>
      <c r="BO271" s="64">
        <f>$BN$4-$BN$6:BN271</f>
        <v>12</v>
      </c>
      <c r="BQ271" s="19"/>
      <c r="BR271" s="20"/>
      <c r="BS271" s="21"/>
      <c r="BU271" s="64">
        <f t="shared" si="48"/>
        <v>0</v>
      </c>
      <c r="BV271" s="64">
        <f>SUM($BU$6:BU271)</f>
        <v>11.75</v>
      </c>
      <c r="BW271" s="64">
        <f>$BV$4-$BV$6:BV271</f>
        <v>11</v>
      </c>
      <c r="BY271" s="19"/>
      <c r="BZ271" s="20"/>
      <c r="CA271" s="21"/>
      <c r="CC271" s="64">
        <f t="shared" si="49"/>
        <v>0</v>
      </c>
      <c r="CD271" s="64">
        <f>SUM($CC$6:CC271)</f>
        <v>10</v>
      </c>
      <c r="CE271" s="64">
        <f>$CD$4-$CD$6:CD271</f>
        <v>4</v>
      </c>
      <c r="CG271" s="19"/>
      <c r="CH271" s="20"/>
      <c r="CI271" s="21"/>
      <c r="CK271" s="64"/>
      <c r="CL271" s="64"/>
      <c r="CM271" s="64"/>
      <c r="CO271" s="19"/>
      <c r="CP271" s="20"/>
      <c r="CQ271" s="21"/>
      <c r="CS271" s="64"/>
      <c r="CT271" s="64"/>
      <c r="CU271" s="64"/>
      <c r="CW271" s="19"/>
      <c r="CX271" s="20"/>
      <c r="CY271" s="21"/>
      <c r="DA271" s="64"/>
      <c r="DB271" s="64"/>
      <c r="DC271" s="64"/>
      <c r="DE271" s="19"/>
      <c r="DF271" s="20"/>
      <c r="DG271" s="21"/>
      <c r="DI271" s="64"/>
      <c r="DJ271" s="64"/>
      <c r="DK271" s="64"/>
      <c r="DM271" s="19"/>
      <c r="DN271" s="20"/>
      <c r="DO271" s="21"/>
      <c r="DQ271" s="64"/>
      <c r="DR271" s="64"/>
      <c r="DS271" s="64"/>
      <c r="DU271" s="19"/>
      <c r="DV271" s="20"/>
      <c r="DW271" s="21"/>
      <c r="DY271" s="64"/>
      <c r="DZ271" s="64"/>
      <c r="EA271" s="64"/>
      <c r="EC271" s="19"/>
      <c r="ED271" s="20"/>
      <c r="EE271" s="21"/>
      <c r="EG271" s="64"/>
      <c r="EH271" s="64"/>
      <c r="EI271" s="64"/>
      <c r="EK271" s="19"/>
      <c r="EL271" s="20"/>
      <c r="EM271" s="21"/>
      <c r="EO271" s="64"/>
      <c r="EP271" s="64"/>
      <c r="EQ271" s="64"/>
    </row>
    <row r="272" spans="2:147" ht="15" thickTop="1" thickBot="1" x14ac:dyDescent="0.3">
      <c r="B272" s="92"/>
      <c r="C272" s="14">
        <v>44096</v>
      </c>
      <c r="E272" s="19"/>
      <c r="F272" s="20"/>
      <c r="G272" s="21"/>
      <c r="I272" s="64">
        <f t="shared" si="40"/>
        <v>0</v>
      </c>
      <c r="J272" s="64">
        <f>SUM($I$6:I272)</f>
        <v>12.5</v>
      </c>
      <c r="K272" s="64">
        <f>$J$4-$J$6:J272</f>
        <v>106.75</v>
      </c>
      <c r="M272" s="19"/>
      <c r="N272" s="20"/>
      <c r="O272" s="21"/>
      <c r="Q272" s="64">
        <f t="shared" si="41"/>
        <v>0</v>
      </c>
      <c r="R272" s="64">
        <f>SUM($Q$6:Q272)</f>
        <v>10.5</v>
      </c>
      <c r="S272" s="64">
        <f>$R$4-$R$6:R272</f>
        <v>80</v>
      </c>
      <c r="U272" s="19"/>
      <c r="V272" s="20"/>
      <c r="W272" s="21"/>
      <c r="Y272" s="64">
        <f t="shared" si="42"/>
        <v>0</v>
      </c>
      <c r="Z272" s="64">
        <f>SUM(Y$7:$Y271)</f>
        <v>17.5</v>
      </c>
      <c r="AA272" s="64">
        <f>$Z$4-$Z$6:Z272</f>
        <v>47.75</v>
      </c>
      <c r="AC272" s="19"/>
      <c r="AD272" s="20"/>
      <c r="AE272" s="21"/>
      <c r="AG272" s="64">
        <f t="shared" si="43"/>
        <v>0</v>
      </c>
      <c r="AH272" s="64">
        <f>SUM($AG$6:AG272)</f>
        <v>10</v>
      </c>
      <c r="AI272" s="64">
        <f>$AH$4-$AH$6:AH272</f>
        <v>37.25</v>
      </c>
      <c r="AK272" s="19"/>
      <c r="AL272" s="20"/>
      <c r="AM272" s="21">
        <v>1</v>
      </c>
      <c r="AO272" s="64">
        <f t="shared" si="44"/>
        <v>1</v>
      </c>
      <c r="AP272" s="64">
        <f>SUM($AO$6:AO272)</f>
        <v>13.25</v>
      </c>
      <c r="AQ272" s="64">
        <f>$AP$4-$AP$6:AP272</f>
        <v>31.5</v>
      </c>
      <c r="AS272" s="19"/>
      <c r="AT272" s="20"/>
      <c r="AU272" s="21"/>
      <c r="AW272" s="64">
        <f t="shared" si="45"/>
        <v>0</v>
      </c>
      <c r="AX272" s="64">
        <f>SUM($AW$6:AW272)</f>
        <v>15</v>
      </c>
      <c r="AY272" s="64">
        <f>$AX$4-$AX$6:AX272</f>
        <v>42.5</v>
      </c>
      <c r="BA272" s="19"/>
      <c r="BB272" s="20"/>
      <c r="BC272" s="21"/>
      <c r="BE272" s="64">
        <f t="shared" si="46"/>
        <v>0</v>
      </c>
      <c r="BF272" s="64">
        <f>SUM($BE$6:BE272)</f>
        <v>7.5</v>
      </c>
      <c r="BG272" s="64">
        <f>$BF$4-$BF$6:BF272</f>
        <v>23.25</v>
      </c>
      <c r="BI272" s="19"/>
      <c r="BJ272" s="20"/>
      <c r="BK272" s="21"/>
      <c r="BM272" s="64">
        <f t="shared" si="47"/>
        <v>0</v>
      </c>
      <c r="BN272" s="64">
        <f>SUM($BM$6:BM272)</f>
        <v>13.5</v>
      </c>
      <c r="BO272" s="64">
        <f>$BN$4-$BN$6:BN272</f>
        <v>12</v>
      </c>
      <c r="BQ272" s="19"/>
      <c r="BR272" s="20"/>
      <c r="BS272" s="21"/>
      <c r="BU272" s="64">
        <f t="shared" si="48"/>
        <v>0</v>
      </c>
      <c r="BV272" s="64">
        <f>SUM($BU$6:BU272)</f>
        <v>11.75</v>
      </c>
      <c r="BW272" s="64">
        <f>$BV$4-$BV$6:BV272</f>
        <v>11</v>
      </c>
      <c r="BY272" s="19"/>
      <c r="BZ272" s="20"/>
      <c r="CA272" s="21"/>
      <c r="CC272" s="64">
        <f t="shared" si="49"/>
        <v>0</v>
      </c>
      <c r="CD272" s="64">
        <f>SUM($CC$6:CC272)</f>
        <v>10</v>
      </c>
      <c r="CE272" s="64">
        <f>$CD$4-$CD$6:CD272</f>
        <v>4</v>
      </c>
      <c r="CG272" s="19"/>
      <c r="CH272" s="20"/>
      <c r="CI272" s="21"/>
      <c r="CK272" s="64"/>
      <c r="CL272" s="64"/>
      <c r="CM272" s="64"/>
      <c r="CO272" s="19"/>
      <c r="CP272" s="20"/>
      <c r="CQ272" s="21"/>
      <c r="CS272" s="64"/>
      <c r="CT272" s="64"/>
      <c r="CU272" s="64"/>
      <c r="CW272" s="19"/>
      <c r="CX272" s="20"/>
      <c r="CY272" s="21"/>
      <c r="DA272" s="64"/>
      <c r="DB272" s="64"/>
      <c r="DC272" s="64"/>
      <c r="DE272" s="19"/>
      <c r="DF272" s="20"/>
      <c r="DG272" s="21"/>
      <c r="DI272" s="64"/>
      <c r="DJ272" s="64"/>
      <c r="DK272" s="64"/>
      <c r="DM272" s="19"/>
      <c r="DN272" s="20"/>
      <c r="DO272" s="21"/>
      <c r="DQ272" s="64"/>
      <c r="DR272" s="64"/>
      <c r="DS272" s="64"/>
      <c r="DU272" s="19"/>
      <c r="DV272" s="20"/>
      <c r="DW272" s="21"/>
      <c r="DY272" s="64"/>
      <c r="DZ272" s="64"/>
      <c r="EA272" s="64"/>
      <c r="EC272" s="19"/>
      <c r="ED272" s="20"/>
      <c r="EE272" s="21"/>
      <c r="EG272" s="64"/>
      <c r="EH272" s="64"/>
      <c r="EI272" s="64"/>
      <c r="EK272" s="19"/>
      <c r="EL272" s="20"/>
      <c r="EM272" s="21"/>
      <c r="EO272" s="64"/>
      <c r="EP272" s="64"/>
      <c r="EQ272" s="64"/>
    </row>
    <row r="273" spans="2:147" ht="15" thickTop="1" thickBot="1" x14ac:dyDescent="0.3">
      <c r="B273" s="92"/>
      <c r="C273" s="14">
        <v>44097</v>
      </c>
      <c r="E273" s="19"/>
      <c r="F273" s="20"/>
      <c r="G273" s="21"/>
      <c r="I273" s="64">
        <f t="shared" si="40"/>
        <v>0</v>
      </c>
      <c r="J273" s="64">
        <f>SUM($I$6:I273)</f>
        <v>12.5</v>
      </c>
      <c r="K273" s="64">
        <f>$J$4-$J$6:J273</f>
        <v>106.75</v>
      </c>
      <c r="M273" s="19"/>
      <c r="N273" s="20"/>
      <c r="O273" s="21"/>
      <c r="Q273" s="64">
        <f t="shared" si="41"/>
        <v>0</v>
      </c>
      <c r="R273" s="64">
        <f>SUM($Q$6:Q273)</f>
        <v>10.5</v>
      </c>
      <c r="S273" s="64">
        <f>$R$4-$R$6:R273</f>
        <v>80</v>
      </c>
      <c r="U273" s="19"/>
      <c r="V273" s="59">
        <v>0.25</v>
      </c>
      <c r="W273" s="21"/>
      <c r="Y273" s="64">
        <f t="shared" si="42"/>
        <v>0.25</v>
      </c>
      <c r="Z273" s="64">
        <f>SUM(Y$7:$Y272)</f>
        <v>17.5</v>
      </c>
      <c r="AA273" s="64">
        <f>$Z$4-$Z$6:Z273</f>
        <v>47.75</v>
      </c>
      <c r="AC273" s="19"/>
      <c r="AD273" s="20"/>
      <c r="AE273" s="21"/>
      <c r="AG273" s="64">
        <f t="shared" si="43"/>
        <v>0</v>
      </c>
      <c r="AH273" s="64">
        <f>SUM($AG$6:AG273)</f>
        <v>10</v>
      </c>
      <c r="AI273" s="64">
        <f>$AH$4-$AH$6:AH273</f>
        <v>37.25</v>
      </c>
      <c r="AK273" s="19"/>
      <c r="AL273" s="20"/>
      <c r="AM273" s="21"/>
      <c r="AO273" s="64">
        <f t="shared" si="44"/>
        <v>0</v>
      </c>
      <c r="AP273" s="64">
        <f>SUM($AO$6:AO273)</f>
        <v>13.25</v>
      </c>
      <c r="AQ273" s="64">
        <f>$AP$4-$AP$6:AP273</f>
        <v>31.5</v>
      </c>
      <c r="AS273" s="19"/>
      <c r="AT273" s="20"/>
      <c r="AU273" s="21"/>
      <c r="AW273" s="64">
        <f t="shared" si="45"/>
        <v>0</v>
      </c>
      <c r="AX273" s="64">
        <f>SUM($AW$6:AW273)</f>
        <v>15</v>
      </c>
      <c r="AY273" s="64">
        <f>$AX$4-$AX$6:AX273</f>
        <v>42.5</v>
      </c>
      <c r="BA273" s="19"/>
      <c r="BB273" s="20"/>
      <c r="BC273" s="21"/>
      <c r="BE273" s="64">
        <f t="shared" si="46"/>
        <v>0</v>
      </c>
      <c r="BF273" s="64">
        <f>SUM($BE$6:BE273)</f>
        <v>7.5</v>
      </c>
      <c r="BG273" s="64">
        <f>$BF$4-$BF$6:BF273</f>
        <v>23.25</v>
      </c>
      <c r="BI273" s="19"/>
      <c r="BJ273" s="20"/>
      <c r="BK273" s="21"/>
      <c r="BM273" s="64">
        <f t="shared" si="47"/>
        <v>0</v>
      </c>
      <c r="BN273" s="64">
        <f>SUM($BM$6:BM273)</f>
        <v>13.5</v>
      </c>
      <c r="BO273" s="64">
        <f>$BN$4-$BN$6:BN273</f>
        <v>12</v>
      </c>
      <c r="BQ273" s="19"/>
      <c r="BR273" s="20"/>
      <c r="BS273" s="21"/>
      <c r="BU273" s="64">
        <f t="shared" si="48"/>
        <v>0</v>
      </c>
      <c r="BV273" s="64">
        <f>SUM($BU$6:BU273)</f>
        <v>11.75</v>
      </c>
      <c r="BW273" s="64">
        <f>$BV$4-$BV$6:BV273</f>
        <v>11</v>
      </c>
      <c r="BY273" s="19"/>
      <c r="BZ273" s="20"/>
      <c r="CA273" s="21"/>
      <c r="CC273" s="64">
        <f t="shared" si="49"/>
        <v>0</v>
      </c>
      <c r="CD273" s="64">
        <f>SUM($CC$6:CC273)</f>
        <v>10</v>
      </c>
      <c r="CE273" s="64">
        <f>$CD$4-$CD$6:CD273</f>
        <v>4</v>
      </c>
      <c r="CG273" s="19"/>
      <c r="CH273" s="20"/>
      <c r="CI273" s="21"/>
      <c r="CK273" s="64"/>
      <c r="CL273" s="64"/>
      <c r="CM273" s="64"/>
      <c r="CO273" s="19"/>
      <c r="CP273" s="20"/>
      <c r="CQ273" s="21"/>
      <c r="CS273" s="64"/>
      <c r="CT273" s="64"/>
      <c r="CU273" s="64"/>
      <c r="CW273" s="19"/>
      <c r="CX273" s="20"/>
      <c r="CY273" s="21"/>
      <c r="DA273" s="64"/>
      <c r="DB273" s="64"/>
      <c r="DC273" s="64"/>
      <c r="DE273" s="19"/>
      <c r="DF273" s="20"/>
      <c r="DG273" s="21"/>
      <c r="DI273" s="64"/>
      <c r="DJ273" s="64"/>
      <c r="DK273" s="64"/>
      <c r="DM273" s="19"/>
      <c r="DN273" s="20"/>
      <c r="DO273" s="21"/>
      <c r="DQ273" s="64"/>
      <c r="DR273" s="64"/>
      <c r="DS273" s="64"/>
      <c r="DU273" s="19"/>
      <c r="DV273" s="20"/>
      <c r="DW273" s="21"/>
      <c r="DY273" s="64"/>
      <c r="DZ273" s="64"/>
      <c r="EA273" s="64"/>
      <c r="EC273" s="19"/>
      <c r="ED273" s="20"/>
      <c r="EE273" s="21"/>
      <c r="EG273" s="64"/>
      <c r="EH273" s="64"/>
      <c r="EI273" s="64"/>
      <c r="EK273" s="19"/>
      <c r="EL273" s="20"/>
      <c r="EM273" s="21"/>
      <c r="EO273" s="64"/>
      <c r="EP273" s="64"/>
      <c r="EQ273" s="64"/>
    </row>
    <row r="274" spans="2:147" ht="15" thickTop="1" thickBot="1" x14ac:dyDescent="0.3">
      <c r="B274" s="92"/>
      <c r="C274" s="14">
        <v>44098</v>
      </c>
      <c r="E274" s="19"/>
      <c r="F274" s="20"/>
      <c r="G274" s="21"/>
      <c r="I274" s="64">
        <f t="shared" si="40"/>
        <v>0</v>
      </c>
      <c r="J274" s="64">
        <f>SUM($I$6:I274)</f>
        <v>12.5</v>
      </c>
      <c r="K274" s="64">
        <f>$J$4-$J$6:J274</f>
        <v>106.75</v>
      </c>
      <c r="M274" s="19"/>
      <c r="N274" s="20"/>
      <c r="O274" s="21"/>
      <c r="Q274" s="64">
        <f t="shared" si="41"/>
        <v>0</v>
      </c>
      <c r="R274" s="64">
        <f>SUM($Q$6:Q274)</f>
        <v>10.5</v>
      </c>
      <c r="S274" s="64">
        <f>$R$4-$R$6:R274</f>
        <v>80</v>
      </c>
      <c r="U274" s="19"/>
      <c r="V274" s="20"/>
      <c r="W274" s="21"/>
      <c r="Y274" s="64">
        <f t="shared" si="42"/>
        <v>0</v>
      </c>
      <c r="Z274" s="64">
        <f>SUM(Y$7:$Y273)</f>
        <v>17.75</v>
      </c>
      <c r="AA274" s="64">
        <f>$Z$4-$Z$6:Z274</f>
        <v>47.5</v>
      </c>
      <c r="AC274" s="19"/>
      <c r="AD274" s="20"/>
      <c r="AE274" s="21"/>
      <c r="AG274" s="64">
        <f t="shared" si="43"/>
        <v>0</v>
      </c>
      <c r="AH274" s="64">
        <f>SUM($AG$6:AG274)</f>
        <v>10</v>
      </c>
      <c r="AI274" s="64">
        <f>$AH$4-$AH$6:AH274</f>
        <v>37.25</v>
      </c>
      <c r="AK274" s="19"/>
      <c r="AL274" s="20"/>
      <c r="AM274" s="21"/>
      <c r="AO274" s="64">
        <f t="shared" si="44"/>
        <v>0</v>
      </c>
      <c r="AP274" s="64">
        <f>SUM($AO$6:AO274)</f>
        <v>13.25</v>
      </c>
      <c r="AQ274" s="64">
        <f>$AP$4-$AP$6:AP274</f>
        <v>31.5</v>
      </c>
      <c r="AS274" s="19"/>
      <c r="AT274" s="20"/>
      <c r="AU274" s="21"/>
      <c r="AW274" s="64">
        <f t="shared" si="45"/>
        <v>0</v>
      </c>
      <c r="AX274" s="64">
        <f>SUM($AW$6:AW274)</f>
        <v>15</v>
      </c>
      <c r="AY274" s="64">
        <f>$AX$4-$AX$6:AX274</f>
        <v>42.5</v>
      </c>
      <c r="BA274" s="19"/>
      <c r="BB274" s="20"/>
      <c r="BC274" s="21"/>
      <c r="BE274" s="64">
        <f t="shared" si="46"/>
        <v>0</v>
      </c>
      <c r="BF274" s="64">
        <f>SUM($BE$6:BE274)</f>
        <v>7.5</v>
      </c>
      <c r="BG274" s="64">
        <f>$BF$4-$BF$6:BF274</f>
        <v>23.25</v>
      </c>
      <c r="BI274" s="19"/>
      <c r="BJ274" s="20"/>
      <c r="BK274" s="21"/>
      <c r="BM274" s="64">
        <f t="shared" si="47"/>
        <v>0</v>
      </c>
      <c r="BN274" s="64">
        <f>SUM($BM$6:BM274)</f>
        <v>13.5</v>
      </c>
      <c r="BO274" s="64">
        <f>$BN$4-$BN$6:BN274</f>
        <v>12</v>
      </c>
      <c r="BQ274" s="19"/>
      <c r="BR274" s="20"/>
      <c r="BS274" s="21"/>
      <c r="BU274" s="64">
        <f t="shared" si="48"/>
        <v>0</v>
      </c>
      <c r="BV274" s="64">
        <f>SUM($BU$6:BU274)</f>
        <v>11.75</v>
      </c>
      <c r="BW274" s="64">
        <f>$BV$4-$BV$6:BV274</f>
        <v>11</v>
      </c>
      <c r="BY274" s="19"/>
      <c r="BZ274" s="20"/>
      <c r="CA274" s="21"/>
      <c r="CC274" s="64">
        <f t="shared" si="49"/>
        <v>0</v>
      </c>
      <c r="CD274" s="64">
        <f>SUM($CC$6:CC274)</f>
        <v>10</v>
      </c>
      <c r="CE274" s="64">
        <f>$CD$4-$CD$6:CD274</f>
        <v>4</v>
      </c>
      <c r="CG274" s="19"/>
      <c r="CH274" s="20"/>
      <c r="CI274" s="21"/>
      <c r="CK274" s="64"/>
      <c r="CL274" s="64"/>
      <c r="CM274" s="64"/>
      <c r="CO274" s="19"/>
      <c r="CP274" s="20"/>
      <c r="CQ274" s="21"/>
      <c r="CS274" s="64"/>
      <c r="CT274" s="64"/>
      <c r="CU274" s="64"/>
      <c r="CW274" s="19"/>
      <c r="CX274" s="20"/>
      <c r="CY274" s="21"/>
      <c r="DA274" s="64"/>
      <c r="DB274" s="64"/>
      <c r="DC274" s="64"/>
      <c r="DE274" s="19"/>
      <c r="DF274" s="20"/>
      <c r="DG274" s="21"/>
      <c r="DI274" s="64"/>
      <c r="DJ274" s="64"/>
      <c r="DK274" s="64"/>
      <c r="DM274" s="19"/>
      <c r="DN274" s="20"/>
      <c r="DO274" s="21"/>
      <c r="DQ274" s="64"/>
      <c r="DR274" s="64"/>
      <c r="DS274" s="64"/>
      <c r="DU274" s="19"/>
      <c r="DV274" s="20"/>
      <c r="DW274" s="21"/>
      <c r="DY274" s="64"/>
      <c r="DZ274" s="64"/>
      <c r="EA274" s="64"/>
      <c r="EC274" s="19"/>
      <c r="ED274" s="20"/>
      <c r="EE274" s="21"/>
      <c r="EG274" s="64"/>
      <c r="EH274" s="64"/>
      <c r="EI274" s="64"/>
      <c r="EK274" s="19"/>
      <c r="EL274" s="20"/>
      <c r="EM274" s="21"/>
      <c r="EO274" s="64"/>
      <c r="EP274" s="64"/>
      <c r="EQ274" s="64"/>
    </row>
    <row r="275" spans="2:147" ht="15" thickTop="1" thickBot="1" x14ac:dyDescent="0.3">
      <c r="B275" s="92"/>
      <c r="C275" s="14">
        <v>44099</v>
      </c>
      <c r="E275" s="19"/>
      <c r="F275" s="20"/>
      <c r="G275" s="21"/>
      <c r="I275" s="64">
        <f t="shared" si="40"/>
        <v>0</v>
      </c>
      <c r="J275" s="64">
        <f>SUM($I$6:I275)</f>
        <v>12.5</v>
      </c>
      <c r="K275" s="64">
        <f>$J$4-$J$6:J275</f>
        <v>106.75</v>
      </c>
      <c r="M275" s="19"/>
      <c r="N275" s="20"/>
      <c r="O275" s="21"/>
      <c r="Q275" s="64">
        <f t="shared" si="41"/>
        <v>0</v>
      </c>
      <c r="R275" s="64">
        <f>SUM($Q$6:Q275)</f>
        <v>10.5</v>
      </c>
      <c r="S275" s="64">
        <f>$R$4-$R$6:R275</f>
        <v>80</v>
      </c>
      <c r="U275" s="19"/>
      <c r="V275" s="20"/>
      <c r="W275" s="21"/>
      <c r="Y275" s="64">
        <f t="shared" si="42"/>
        <v>0</v>
      </c>
      <c r="Z275" s="64">
        <f>SUM(Y$7:$Y274)</f>
        <v>17.75</v>
      </c>
      <c r="AA275" s="64">
        <f>$Z$4-$Z$6:Z275</f>
        <v>47.5</v>
      </c>
      <c r="AC275" s="19"/>
      <c r="AD275" s="20"/>
      <c r="AE275" s="21"/>
      <c r="AG275" s="64">
        <f t="shared" si="43"/>
        <v>0</v>
      </c>
      <c r="AH275" s="64">
        <f>SUM($AG$6:AG275)</f>
        <v>10</v>
      </c>
      <c r="AI275" s="64">
        <f>$AH$4-$AH$6:AH275</f>
        <v>37.25</v>
      </c>
      <c r="AK275" s="19"/>
      <c r="AL275" s="20"/>
      <c r="AM275" s="21"/>
      <c r="AO275" s="64">
        <f t="shared" si="44"/>
        <v>0</v>
      </c>
      <c r="AP275" s="64">
        <f>SUM($AO$6:AO275)</f>
        <v>13.25</v>
      </c>
      <c r="AQ275" s="64">
        <f>$AP$4-$AP$6:AP275</f>
        <v>31.5</v>
      </c>
      <c r="AS275" s="19"/>
      <c r="AT275" s="20"/>
      <c r="AU275" s="21"/>
      <c r="AW275" s="64">
        <f t="shared" si="45"/>
        <v>0</v>
      </c>
      <c r="AX275" s="64">
        <f>SUM($AW$6:AW275)</f>
        <v>15</v>
      </c>
      <c r="AY275" s="64">
        <f>$AX$4-$AX$6:AX275</f>
        <v>42.5</v>
      </c>
      <c r="BA275" s="19"/>
      <c r="BB275" s="20"/>
      <c r="BC275" s="21"/>
      <c r="BE275" s="64">
        <f t="shared" si="46"/>
        <v>0</v>
      </c>
      <c r="BF275" s="64">
        <f>SUM($BE$6:BE275)</f>
        <v>7.5</v>
      </c>
      <c r="BG275" s="64">
        <f>$BF$4-$BF$6:BF275</f>
        <v>23.25</v>
      </c>
      <c r="BI275" s="19"/>
      <c r="BJ275" s="20"/>
      <c r="BK275" s="21"/>
      <c r="BM275" s="64">
        <f t="shared" si="47"/>
        <v>0</v>
      </c>
      <c r="BN275" s="64">
        <f>SUM($BM$6:BM275)</f>
        <v>13.5</v>
      </c>
      <c r="BO275" s="64">
        <f>$BN$4-$BN$6:BN275</f>
        <v>12</v>
      </c>
      <c r="BQ275" s="19"/>
      <c r="BR275" s="20"/>
      <c r="BS275" s="21"/>
      <c r="BU275" s="64">
        <f t="shared" si="48"/>
        <v>0</v>
      </c>
      <c r="BV275" s="64">
        <f>SUM($BU$6:BU275)</f>
        <v>11.75</v>
      </c>
      <c r="BW275" s="64">
        <f>$BV$4-$BV$6:BV275</f>
        <v>11</v>
      </c>
      <c r="BY275" s="19"/>
      <c r="BZ275" s="20"/>
      <c r="CA275" s="21"/>
      <c r="CC275" s="64">
        <f t="shared" si="49"/>
        <v>0</v>
      </c>
      <c r="CD275" s="64">
        <f>SUM($CC$6:CC275)</f>
        <v>10</v>
      </c>
      <c r="CE275" s="64">
        <f>$CD$4-$CD$6:CD275</f>
        <v>4</v>
      </c>
      <c r="CG275" s="19"/>
      <c r="CH275" s="20"/>
      <c r="CI275" s="21"/>
      <c r="CK275" s="64"/>
      <c r="CL275" s="64"/>
      <c r="CM275" s="64"/>
      <c r="CO275" s="19"/>
      <c r="CP275" s="20"/>
      <c r="CQ275" s="21"/>
      <c r="CS275" s="64"/>
      <c r="CT275" s="64"/>
      <c r="CU275" s="64"/>
      <c r="CW275" s="19"/>
      <c r="CX275" s="20"/>
      <c r="CY275" s="21"/>
      <c r="DA275" s="64"/>
      <c r="DB275" s="64"/>
      <c r="DC275" s="64"/>
      <c r="DE275" s="19"/>
      <c r="DF275" s="20"/>
      <c r="DG275" s="21"/>
      <c r="DI275" s="64"/>
      <c r="DJ275" s="64"/>
      <c r="DK275" s="64"/>
      <c r="DM275" s="19"/>
      <c r="DN275" s="20"/>
      <c r="DO275" s="21"/>
      <c r="DQ275" s="64"/>
      <c r="DR275" s="64"/>
      <c r="DS275" s="64"/>
      <c r="DU275" s="19"/>
      <c r="DV275" s="20"/>
      <c r="DW275" s="21"/>
      <c r="DY275" s="64"/>
      <c r="DZ275" s="64"/>
      <c r="EA275" s="64"/>
      <c r="EC275" s="19"/>
      <c r="ED275" s="20"/>
      <c r="EE275" s="21"/>
      <c r="EG275" s="64"/>
      <c r="EH275" s="64"/>
      <c r="EI275" s="64"/>
      <c r="EK275" s="19"/>
      <c r="EL275" s="20"/>
      <c r="EM275" s="21"/>
      <c r="EO275" s="64"/>
      <c r="EP275" s="64"/>
      <c r="EQ275" s="64"/>
    </row>
    <row r="276" spans="2:147" ht="15" thickTop="1" thickBot="1" x14ac:dyDescent="0.3">
      <c r="B276" s="92"/>
      <c r="C276" s="14">
        <v>44100</v>
      </c>
      <c r="E276" s="19"/>
      <c r="F276" s="20"/>
      <c r="G276" s="21"/>
      <c r="I276" s="64">
        <f t="shared" si="40"/>
        <v>0</v>
      </c>
      <c r="J276" s="64">
        <f>SUM($I$6:I276)</f>
        <v>12.5</v>
      </c>
      <c r="K276" s="64">
        <f>$J$4-$J$6:J276</f>
        <v>106.75</v>
      </c>
      <c r="M276" s="19"/>
      <c r="N276" s="20"/>
      <c r="O276" s="21"/>
      <c r="Q276" s="64">
        <f t="shared" si="41"/>
        <v>0</v>
      </c>
      <c r="R276" s="64">
        <f>SUM($Q$6:Q276)</f>
        <v>10.5</v>
      </c>
      <c r="S276" s="64">
        <f>$R$4-$R$6:R276</f>
        <v>80</v>
      </c>
      <c r="U276" s="19"/>
      <c r="V276" s="20"/>
      <c r="W276" s="21"/>
      <c r="Y276" s="64">
        <f t="shared" si="42"/>
        <v>0</v>
      </c>
      <c r="Z276" s="64">
        <f>SUM(Y$7:$Y275)</f>
        <v>17.75</v>
      </c>
      <c r="AA276" s="64">
        <f>$Z$4-$Z$6:Z276</f>
        <v>47.5</v>
      </c>
      <c r="AC276" s="19"/>
      <c r="AD276" s="20"/>
      <c r="AE276" s="21"/>
      <c r="AG276" s="64">
        <f t="shared" si="43"/>
        <v>0</v>
      </c>
      <c r="AH276" s="64">
        <f>SUM($AG$6:AG276)</f>
        <v>10</v>
      </c>
      <c r="AI276" s="64">
        <f>$AH$4-$AH$6:AH276</f>
        <v>37.25</v>
      </c>
      <c r="AK276" s="19"/>
      <c r="AL276" s="20"/>
      <c r="AM276" s="21"/>
      <c r="AO276" s="64">
        <f t="shared" si="44"/>
        <v>0</v>
      </c>
      <c r="AP276" s="64">
        <f>SUM($AO$6:AO276)</f>
        <v>13.25</v>
      </c>
      <c r="AQ276" s="64">
        <f>$AP$4-$AP$6:AP276</f>
        <v>31.5</v>
      </c>
      <c r="AS276" s="19"/>
      <c r="AT276" s="20"/>
      <c r="AU276" s="21"/>
      <c r="AW276" s="64">
        <f t="shared" si="45"/>
        <v>0</v>
      </c>
      <c r="AX276" s="64">
        <f>SUM($AW$6:AW276)</f>
        <v>15</v>
      </c>
      <c r="AY276" s="64">
        <f>$AX$4-$AX$6:AX276</f>
        <v>42.5</v>
      </c>
      <c r="BA276" s="19"/>
      <c r="BB276" s="20"/>
      <c r="BC276" s="21"/>
      <c r="BE276" s="64">
        <f t="shared" si="46"/>
        <v>0</v>
      </c>
      <c r="BF276" s="64">
        <f>SUM($BE$6:BE276)</f>
        <v>7.5</v>
      </c>
      <c r="BG276" s="64">
        <f>$BF$4-$BF$6:BF276</f>
        <v>23.25</v>
      </c>
      <c r="BI276" s="19"/>
      <c r="BJ276" s="20"/>
      <c r="BK276" s="21"/>
      <c r="BM276" s="64">
        <f t="shared" si="47"/>
        <v>0</v>
      </c>
      <c r="BN276" s="64">
        <f>SUM($BM$6:BM276)</f>
        <v>13.5</v>
      </c>
      <c r="BO276" s="64">
        <f>$BN$4-$BN$6:BN276</f>
        <v>12</v>
      </c>
      <c r="BQ276" s="19"/>
      <c r="BR276" s="20"/>
      <c r="BS276" s="21"/>
      <c r="BU276" s="64">
        <f t="shared" si="48"/>
        <v>0</v>
      </c>
      <c r="BV276" s="64">
        <f>SUM($BU$6:BU276)</f>
        <v>11.75</v>
      </c>
      <c r="BW276" s="64">
        <f>$BV$4-$BV$6:BV276</f>
        <v>11</v>
      </c>
      <c r="BY276" s="19"/>
      <c r="BZ276" s="20"/>
      <c r="CA276" s="21"/>
      <c r="CC276" s="64">
        <f t="shared" si="49"/>
        <v>0</v>
      </c>
      <c r="CD276" s="64">
        <f>SUM($CC$6:CC276)</f>
        <v>10</v>
      </c>
      <c r="CE276" s="64">
        <f>$CD$4-$CD$6:CD276</f>
        <v>4</v>
      </c>
      <c r="CG276" s="19"/>
      <c r="CH276" s="20"/>
      <c r="CI276" s="21"/>
      <c r="CK276" s="64"/>
      <c r="CL276" s="64"/>
      <c r="CM276" s="64"/>
      <c r="CO276" s="19"/>
      <c r="CP276" s="20"/>
      <c r="CQ276" s="21"/>
      <c r="CS276" s="64"/>
      <c r="CT276" s="64"/>
      <c r="CU276" s="64"/>
      <c r="CW276" s="19"/>
      <c r="CX276" s="20"/>
      <c r="CY276" s="21"/>
      <c r="DA276" s="64"/>
      <c r="DB276" s="64"/>
      <c r="DC276" s="64"/>
      <c r="DE276" s="19"/>
      <c r="DF276" s="20"/>
      <c r="DG276" s="21"/>
      <c r="DI276" s="64"/>
      <c r="DJ276" s="64"/>
      <c r="DK276" s="64"/>
      <c r="DM276" s="19"/>
      <c r="DN276" s="20"/>
      <c r="DO276" s="21"/>
      <c r="DQ276" s="64"/>
      <c r="DR276" s="64"/>
      <c r="DS276" s="64"/>
      <c r="DU276" s="19"/>
      <c r="DV276" s="20"/>
      <c r="DW276" s="21"/>
      <c r="DY276" s="64"/>
      <c r="DZ276" s="64"/>
      <c r="EA276" s="64"/>
      <c r="EC276" s="19"/>
      <c r="ED276" s="20"/>
      <c r="EE276" s="21"/>
      <c r="EG276" s="64"/>
      <c r="EH276" s="64"/>
      <c r="EI276" s="64"/>
      <c r="EK276" s="19"/>
      <c r="EL276" s="20"/>
      <c r="EM276" s="21"/>
      <c r="EO276" s="64"/>
      <c r="EP276" s="64"/>
      <c r="EQ276" s="64"/>
    </row>
    <row r="277" spans="2:147" ht="15" thickTop="1" thickBot="1" x14ac:dyDescent="0.3">
      <c r="B277" s="92"/>
      <c r="C277" s="14">
        <v>44101</v>
      </c>
      <c r="E277" s="19"/>
      <c r="F277" s="20"/>
      <c r="G277" s="21"/>
      <c r="I277" s="64">
        <f t="shared" si="40"/>
        <v>0</v>
      </c>
      <c r="J277" s="64">
        <f>SUM($I$6:I277)</f>
        <v>12.5</v>
      </c>
      <c r="K277" s="64">
        <f>$J$4-$J$6:J277</f>
        <v>106.75</v>
      </c>
      <c r="M277" s="19"/>
      <c r="N277" s="20"/>
      <c r="O277" s="21"/>
      <c r="Q277" s="64">
        <f t="shared" si="41"/>
        <v>0</v>
      </c>
      <c r="R277" s="64">
        <f>SUM($Q$6:Q277)</f>
        <v>10.5</v>
      </c>
      <c r="S277" s="64">
        <f>$R$4-$R$6:R277</f>
        <v>80</v>
      </c>
      <c r="U277" s="19"/>
      <c r="V277" s="20"/>
      <c r="W277" s="21"/>
      <c r="Y277" s="64">
        <f t="shared" si="42"/>
        <v>0</v>
      </c>
      <c r="Z277" s="64">
        <f>SUM(Y$7:$Y276)</f>
        <v>17.75</v>
      </c>
      <c r="AA277" s="64">
        <f>$Z$4-$Z$6:Z277</f>
        <v>47.5</v>
      </c>
      <c r="AC277" s="19"/>
      <c r="AD277" s="20"/>
      <c r="AE277" s="21"/>
      <c r="AG277" s="64">
        <f t="shared" si="43"/>
        <v>0</v>
      </c>
      <c r="AH277" s="64">
        <f>SUM($AG$6:AG277)</f>
        <v>10</v>
      </c>
      <c r="AI277" s="64">
        <f>$AH$4-$AH$6:AH277</f>
        <v>37.25</v>
      </c>
      <c r="AK277" s="19"/>
      <c r="AL277" s="20"/>
      <c r="AM277" s="21"/>
      <c r="AO277" s="64">
        <f t="shared" si="44"/>
        <v>0</v>
      </c>
      <c r="AP277" s="64">
        <f>SUM($AO$6:AO277)</f>
        <v>13.25</v>
      </c>
      <c r="AQ277" s="64">
        <f>$AP$4-$AP$6:AP277</f>
        <v>31.5</v>
      </c>
      <c r="AS277" s="19"/>
      <c r="AT277" s="20"/>
      <c r="AU277" s="21"/>
      <c r="AW277" s="64">
        <f t="shared" si="45"/>
        <v>0</v>
      </c>
      <c r="AX277" s="64">
        <f>SUM($AW$6:AW277)</f>
        <v>15</v>
      </c>
      <c r="AY277" s="64">
        <f>$AX$4-$AX$6:AX277</f>
        <v>42.5</v>
      </c>
      <c r="BA277" s="19"/>
      <c r="BB277" s="20"/>
      <c r="BC277" s="21"/>
      <c r="BE277" s="64">
        <f t="shared" si="46"/>
        <v>0</v>
      </c>
      <c r="BF277" s="64">
        <f>SUM($BE$6:BE277)</f>
        <v>7.5</v>
      </c>
      <c r="BG277" s="64">
        <f>$BF$4-$BF$6:BF277</f>
        <v>23.25</v>
      </c>
      <c r="BI277" s="19"/>
      <c r="BJ277" s="20"/>
      <c r="BK277" s="21"/>
      <c r="BM277" s="64">
        <f t="shared" si="47"/>
        <v>0</v>
      </c>
      <c r="BN277" s="64">
        <f>SUM($BM$6:BM277)</f>
        <v>13.5</v>
      </c>
      <c r="BO277" s="64">
        <f>$BN$4-$BN$6:BN277</f>
        <v>12</v>
      </c>
      <c r="BQ277" s="19"/>
      <c r="BR277" s="20"/>
      <c r="BS277" s="21"/>
      <c r="BU277" s="64">
        <f t="shared" si="48"/>
        <v>0</v>
      </c>
      <c r="BV277" s="64">
        <f>SUM($BU$6:BU277)</f>
        <v>11.75</v>
      </c>
      <c r="BW277" s="64">
        <f>$BV$4-$BV$6:BV277</f>
        <v>11</v>
      </c>
      <c r="BY277" s="19"/>
      <c r="BZ277" s="20"/>
      <c r="CA277" s="21"/>
      <c r="CC277" s="64">
        <f t="shared" si="49"/>
        <v>0</v>
      </c>
      <c r="CD277" s="64">
        <f>SUM($CC$6:CC277)</f>
        <v>10</v>
      </c>
      <c r="CE277" s="64">
        <f>$CD$4-$CD$6:CD277</f>
        <v>4</v>
      </c>
      <c r="CG277" s="19"/>
      <c r="CH277" s="20"/>
      <c r="CI277" s="21"/>
      <c r="CK277" s="64"/>
      <c r="CL277" s="64"/>
      <c r="CM277" s="64"/>
      <c r="CO277" s="19"/>
      <c r="CP277" s="20"/>
      <c r="CQ277" s="21"/>
      <c r="CS277" s="64"/>
      <c r="CT277" s="64"/>
      <c r="CU277" s="64"/>
      <c r="CW277" s="19"/>
      <c r="CX277" s="20"/>
      <c r="CY277" s="21"/>
      <c r="DA277" s="64"/>
      <c r="DB277" s="64"/>
      <c r="DC277" s="64"/>
      <c r="DE277" s="19"/>
      <c r="DF277" s="20"/>
      <c r="DG277" s="21"/>
      <c r="DI277" s="64"/>
      <c r="DJ277" s="64"/>
      <c r="DK277" s="64"/>
      <c r="DM277" s="19"/>
      <c r="DN277" s="20"/>
      <c r="DO277" s="21"/>
      <c r="DQ277" s="64"/>
      <c r="DR277" s="64"/>
      <c r="DS277" s="64"/>
      <c r="DU277" s="19"/>
      <c r="DV277" s="20"/>
      <c r="DW277" s="21"/>
      <c r="DY277" s="64"/>
      <c r="DZ277" s="64"/>
      <c r="EA277" s="64"/>
      <c r="EC277" s="19"/>
      <c r="ED277" s="20"/>
      <c r="EE277" s="21"/>
      <c r="EG277" s="64"/>
      <c r="EH277" s="64"/>
      <c r="EI277" s="64"/>
      <c r="EK277" s="19"/>
      <c r="EL277" s="20"/>
      <c r="EM277" s="21"/>
      <c r="EO277" s="64"/>
      <c r="EP277" s="64"/>
      <c r="EQ277" s="64"/>
    </row>
    <row r="278" spans="2:147" ht="15" thickTop="1" thickBot="1" x14ac:dyDescent="0.3">
      <c r="B278" s="92"/>
      <c r="C278" s="14">
        <v>44102</v>
      </c>
      <c r="E278" s="19"/>
      <c r="F278" s="20"/>
      <c r="G278" s="21"/>
      <c r="I278" s="64">
        <f t="shared" si="40"/>
        <v>0</v>
      </c>
      <c r="J278" s="64">
        <f>SUM($I$6:I278)</f>
        <v>12.5</v>
      </c>
      <c r="K278" s="64">
        <f>$J$4-$J$6:J278</f>
        <v>106.75</v>
      </c>
      <c r="M278" s="19"/>
      <c r="N278" s="20"/>
      <c r="O278" s="21"/>
      <c r="Q278" s="64">
        <f t="shared" si="41"/>
        <v>0</v>
      </c>
      <c r="R278" s="64">
        <f>SUM($Q$6:Q278)</f>
        <v>10.5</v>
      </c>
      <c r="S278" s="64">
        <f>$R$4-$R$6:R278</f>
        <v>80</v>
      </c>
      <c r="U278" s="19"/>
      <c r="V278" s="20"/>
      <c r="W278" s="21"/>
      <c r="Y278" s="64">
        <f t="shared" si="42"/>
        <v>0</v>
      </c>
      <c r="Z278" s="64">
        <f>SUM(Y$7:$Y277)</f>
        <v>17.75</v>
      </c>
      <c r="AA278" s="64">
        <f>$Z$4-$Z$6:Z278</f>
        <v>47.5</v>
      </c>
      <c r="AC278" s="19">
        <v>0.25</v>
      </c>
      <c r="AD278" s="20"/>
      <c r="AE278" s="21"/>
      <c r="AG278" s="64">
        <f t="shared" si="43"/>
        <v>0.25</v>
      </c>
      <c r="AH278" s="64">
        <f>SUM($AG$6:AG278)</f>
        <v>10.25</v>
      </c>
      <c r="AI278" s="64">
        <f>$AH$4-$AH$6:AH278</f>
        <v>37</v>
      </c>
      <c r="AK278" s="19"/>
      <c r="AL278" s="20"/>
      <c r="AM278" s="21"/>
      <c r="AO278" s="64">
        <f t="shared" si="44"/>
        <v>0</v>
      </c>
      <c r="AP278" s="64">
        <f>SUM($AO$6:AO278)</f>
        <v>13.25</v>
      </c>
      <c r="AQ278" s="64">
        <f>$AP$4-$AP$6:AP278</f>
        <v>31.5</v>
      </c>
      <c r="AS278" s="19"/>
      <c r="AT278" s="20">
        <v>1</v>
      </c>
      <c r="AU278" s="21"/>
      <c r="AW278" s="64">
        <f t="shared" si="45"/>
        <v>1</v>
      </c>
      <c r="AX278" s="64">
        <f>SUM($AW$6:AW278)</f>
        <v>16</v>
      </c>
      <c r="AY278" s="64">
        <f>$AX$4-$AX$6:AX278</f>
        <v>41.5</v>
      </c>
      <c r="BA278" s="19"/>
      <c r="BB278" s="20"/>
      <c r="BC278" s="21"/>
      <c r="BE278" s="64">
        <f t="shared" si="46"/>
        <v>0</v>
      </c>
      <c r="BF278" s="64">
        <f>SUM($BE$6:BE278)</f>
        <v>7.5</v>
      </c>
      <c r="BG278" s="64">
        <f>$BF$4-$BF$6:BF278</f>
        <v>23.25</v>
      </c>
      <c r="BI278" s="19"/>
      <c r="BJ278" s="20"/>
      <c r="BK278" s="21"/>
      <c r="BM278" s="64">
        <f t="shared" si="47"/>
        <v>0</v>
      </c>
      <c r="BN278" s="64">
        <f>SUM($BM$6:BM278)</f>
        <v>13.5</v>
      </c>
      <c r="BO278" s="64">
        <f>$BN$4-$BN$6:BN278</f>
        <v>12</v>
      </c>
      <c r="BQ278" s="19"/>
      <c r="BR278" s="20"/>
      <c r="BS278" s="21"/>
      <c r="BU278" s="64">
        <f t="shared" si="48"/>
        <v>0</v>
      </c>
      <c r="BV278" s="64">
        <f>SUM($BU$6:BU278)</f>
        <v>11.75</v>
      </c>
      <c r="BW278" s="64">
        <f>$BV$4-$BV$6:BV278</f>
        <v>11</v>
      </c>
      <c r="BY278" s="19"/>
      <c r="BZ278" s="20"/>
      <c r="CA278" s="21"/>
      <c r="CC278" s="64">
        <f t="shared" si="49"/>
        <v>0</v>
      </c>
      <c r="CD278" s="64">
        <f>SUM($CC$6:CC278)</f>
        <v>10</v>
      </c>
      <c r="CE278" s="64">
        <f>$CD$4-$CD$6:CD278</f>
        <v>4</v>
      </c>
      <c r="CG278" s="19"/>
      <c r="CH278" s="20"/>
      <c r="CI278" s="21"/>
      <c r="CK278" s="64"/>
      <c r="CL278" s="64"/>
      <c r="CM278" s="64"/>
      <c r="CO278" s="19"/>
      <c r="CP278" s="20"/>
      <c r="CQ278" s="21"/>
      <c r="CS278" s="64"/>
      <c r="CT278" s="64"/>
      <c r="CU278" s="64"/>
      <c r="CW278" s="19"/>
      <c r="CX278" s="20"/>
      <c r="CY278" s="21"/>
      <c r="DA278" s="64"/>
      <c r="DB278" s="64"/>
      <c r="DC278" s="64"/>
      <c r="DE278" s="19"/>
      <c r="DF278" s="20"/>
      <c r="DG278" s="21"/>
      <c r="DI278" s="64"/>
      <c r="DJ278" s="64"/>
      <c r="DK278" s="64"/>
      <c r="DM278" s="19"/>
      <c r="DN278" s="20"/>
      <c r="DO278" s="21"/>
      <c r="DQ278" s="64"/>
      <c r="DR278" s="64"/>
      <c r="DS278" s="64"/>
      <c r="DU278" s="19"/>
      <c r="DV278" s="20"/>
      <c r="DW278" s="21"/>
      <c r="DY278" s="64"/>
      <c r="DZ278" s="64"/>
      <c r="EA278" s="64"/>
      <c r="EC278" s="19"/>
      <c r="ED278" s="20"/>
      <c r="EE278" s="21"/>
      <c r="EG278" s="64"/>
      <c r="EH278" s="64"/>
      <c r="EI278" s="64"/>
      <c r="EK278" s="19"/>
      <c r="EL278" s="20"/>
      <c r="EM278" s="21"/>
      <c r="EO278" s="64"/>
      <c r="EP278" s="64"/>
      <c r="EQ278" s="64"/>
    </row>
    <row r="279" spans="2:147" ht="15" thickTop="1" thickBot="1" x14ac:dyDescent="0.3">
      <c r="B279" s="92"/>
      <c r="C279" s="14">
        <v>44103</v>
      </c>
      <c r="E279" s="19"/>
      <c r="F279" s="20"/>
      <c r="G279" s="21"/>
      <c r="I279" s="64">
        <f t="shared" si="40"/>
        <v>0</v>
      </c>
      <c r="J279" s="64">
        <f>SUM($I$6:I279)</f>
        <v>12.5</v>
      </c>
      <c r="K279" s="64">
        <f>$J$4-$J$6:J279</f>
        <v>106.75</v>
      </c>
      <c r="M279" s="19"/>
      <c r="N279" s="20"/>
      <c r="O279" s="21"/>
      <c r="Q279" s="64">
        <f t="shared" si="41"/>
        <v>0</v>
      </c>
      <c r="R279" s="64">
        <f>SUM($Q$6:Q279)</f>
        <v>10.5</v>
      </c>
      <c r="S279" s="64">
        <f>$R$4-$R$6:R279</f>
        <v>80</v>
      </c>
      <c r="U279" s="19"/>
      <c r="V279" s="20"/>
      <c r="W279" s="21"/>
      <c r="Y279" s="64">
        <f t="shared" si="42"/>
        <v>0</v>
      </c>
      <c r="Z279" s="64">
        <f>SUM(Y$7:$Y278)</f>
        <v>17.75</v>
      </c>
      <c r="AA279" s="64">
        <f>$Z$4-$Z$6:Z279</f>
        <v>47.5</v>
      </c>
      <c r="AC279" s="19"/>
      <c r="AD279" s="20">
        <v>1</v>
      </c>
      <c r="AE279" s="21"/>
      <c r="AG279" s="64">
        <f t="shared" si="43"/>
        <v>1</v>
      </c>
      <c r="AH279" s="64">
        <f>SUM($AG$6:AG279)</f>
        <v>11.25</v>
      </c>
      <c r="AI279" s="64">
        <f>$AH$4-$AH$6:AH279</f>
        <v>36</v>
      </c>
      <c r="AK279" s="19"/>
      <c r="AL279" s="20"/>
      <c r="AM279" s="21"/>
      <c r="AO279" s="64">
        <f t="shared" si="44"/>
        <v>0</v>
      </c>
      <c r="AP279" s="64">
        <f>SUM($AO$6:AO279)</f>
        <v>13.25</v>
      </c>
      <c r="AQ279" s="64">
        <f>$AP$4-$AP$6:AP279</f>
        <v>31.5</v>
      </c>
      <c r="AS279" s="19"/>
      <c r="AT279" s="20"/>
      <c r="AU279" s="21"/>
      <c r="AW279" s="64">
        <f t="shared" si="45"/>
        <v>0</v>
      </c>
      <c r="AX279" s="64">
        <f>SUM($AW$6:AW279)</f>
        <v>16</v>
      </c>
      <c r="AY279" s="64">
        <f>$AX$4-$AX$6:AX279</f>
        <v>41.5</v>
      </c>
      <c r="BA279" s="19"/>
      <c r="BB279" s="20"/>
      <c r="BC279" s="21"/>
      <c r="BE279" s="64">
        <f t="shared" si="46"/>
        <v>0</v>
      </c>
      <c r="BF279" s="64">
        <f>SUM($BE$6:BE279)</f>
        <v>7.5</v>
      </c>
      <c r="BG279" s="64">
        <f>$BF$4-$BF$6:BF279</f>
        <v>23.25</v>
      </c>
      <c r="BI279" s="19"/>
      <c r="BJ279" s="20"/>
      <c r="BK279" s="21"/>
      <c r="BM279" s="64">
        <f t="shared" si="47"/>
        <v>0</v>
      </c>
      <c r="BN279" s="64">
        <f>SUM($BM$6:BM279)</f>
        <v>13.5</v>
      </c>
      <c r="BO279" s="64">
        <f>$BN$4-$BN$6:BN279</f>
        <v>12</v>
      </c>
      <c r="BQ279" s="19"/>
      <c r="BR279" s="20"/>
      <c r="BS279" s="21"/>
      <c r="BU279" s="64">
        <f t="shared" si="48"/>
        <v>0</v>
      </c>
      <c r="BV279" s="64">
        <f>SUM($BU$6:BU279)</f>
        <v>11.75</v>
      </c>
      <c r="BW279" s="64">
        <f>$BV$4-$BV$6:BV279</f>
        <v>11</v>
      </c>
      <c r="BY279" s="19"/>
      <c r="BZ279" s="20"/>
      <c r="CA279" s="21"/>
      <c r="CC279" s="64">
        <f t="shared" si="49"/>
        <v>0</v>
      </c>
      <c r="CD279" s="64">
        <f>SUM($CC$6:CC279)</f>
        <v>10</v>
      </c>
      <c r="CE279" s="64">
        <f>$CD$4-$CD$6:CD279</f>
        <v>4</v>
      </c>
      <c r="CG279" s="19"/>
      <c r="CH279" s="20"/>
      <c r="CI279" s="21"/>
      <c r="CK279" s="64"/>
      <c r="CL279" s="64"/>
      <c r="CM279" s="64"/>
      <c r="CO279" s="19"/>
      <c r="CP279" s="20"/>
      <c r="CQ279" s="21"/>
      <c r="CS279" s="64"/>
      <c r="CT279" s="64"/>
      <c r="CU279" s="64"/>
      <c r="CW279" s="19"/>
      <c r="CX279" s="20"/>
      <c r="CY279" s="21"/>
      <c r="DA279" s="64"/>
      <c r="DB279" s="64"/>
      <c r="DC279" s="64"/>
      <c r="DE279" s="19"/>
      <c r="DF279" s="20"/>
      <c r="DG279" s="21"/>
      <c r="DI279" s="64"/>
      <c r="DJ279" s="64"/>
      <c r="DK279" s="64"/>
      <c r="DM279" s="19"/>
      <c r="DN279" s="20"/>
      <c r="DO279" s="21"/>
      <c r="DQ279" s="64"/>
      <c r="DR279" s="64"/>
      <c r="DS279" s="64"/>
      <c r="DU279" s="19"/>
      <c r="DV279" s="20"/>
      <c r="DW279" s="21"/>
      <c r="DY279" s="64"/>
      <c r="DZ279" s="64"/>
      <c r="EA279" s="64"/>
      <c r="EC279" s="19"/>
      <c r="ED279" s="20"/>
      <c r="EE279" s="21"/>
      <c r="EG279" s="64"/>
      <c r="EH279" s="64"/>
      <c r="EI279" s="64"/>
      <c r="EK279" s="19"/>
      <c r="EL279" s="20"/>
      <c r="EM279" s="21"/>
      <c r="EO279" s="64"/>
      <c r="EP279" s="64"/>
      <c r="EQ279" s="64"/>
    </row>
    <row r="280" spans="2:147" ht="15" thickTop="1" thickBot="1" x14ac:dyDescent="0.3">
      <c r="B280" s="93" t="s">
        <v>8</v>
      </c>
      <c r="C280" s="14">
        <v>44104</v>
      </c>
      <c r="E280" s="19"/>
      <c r="F280" s="20"/>
      <c r="G280" s="21"/>
      <c r="I280" s="64">
        <f t="shared" si="40"/>
        <v>0</v>
      </c>
      <c r="J280" s="64">
        <f>SUM($I$6:I280)</f>
        <v>12.5</v>
      </c>
      <c r="K280" s="64">
        <f>$J$4-$J$6:J280</f>
        <v>106.75</v>
      </c>
      <c r="M280" s="19"/>
      <c r="N280" s="20"/>
      <c r="O280" s="21"/>
      <c r="Q280" s="64">
        <f t="shared" si="41"/>
        <v>0</v>
      </c>
      <c r="R280" s="64">
        <f>SUM($Q$6:Q280)</f>
        <v>10.5</v>
      </c>
      <c r="S280" s="64">
        <f>$R$4-$R$6:R280</f>
        <v>80</v>
      </c>
      <c r="U280" s="19"/>
      <c r="V280" s="20"/>
      <c r="W280" s="21"/>
      <c r="Y280" s="64">
        <f t="shared" si="42"/>
        <v>0</v>
      </c>
      <c r="Z280" s="64">
        <f>SUM(Y$7:$Y279)</f>
        <v>17.75</v>
      </c>
      <c r="AA280" s="64">
        <f>$Z$4-$Z$6:Z280</f>
        <v>47.5</v>
      </c>
      <c r="AC280" s="19"/>
      <c r="AD280" s="20"/>
      <c r="AE280" s="21"/>
      <c r="AG280" s="64">
        <f t="shared" si="43"/>
        <v>0</v>
      </c>
      <c r="AH280" s="64">
        <f>SUM($AG$6:AG280)</f>
        <v>11.25</v>
      </c>
      <c r="AI280" s="64">
        <f>$AH$4-$AH$6:AH280</f>
        <v>36</v>
      </c>
      <c r="AK280" s="19"/>
      <c r="AL280" s="20"/>
      <c r="AM280" s="21"/>
      <c r="AO280" s="64">
        <f t="shared" si="44"/>
        <v>0</v>
      </c>
      <c r="AP280" s="64">
        <f>SUM($AO$6:AO280)</f>
        <v>13.25</v>
      </c>
      <c r="AQ280" s="64">
        <f>$AP$4-$AP$6:AP280</f>
        <v>31.5</v>
      </c>
      <c r="AS280" s="19"/>
      <c r="AT280" s="20"/>
      <c r="AU280" s="21"/>
      <c r="AW280" s="64">
        <f t="shared" si="45"/>
        <v>0</v>
      </c>
      <c r="AX280" s="64">
        <f>SUM($AW$6:AW280)</f>
        <v>16</v>
      </c>
      <c r="AY280" s="64">
        <f>$AX$4-$AX$6:AX280</f>
        <v>41.5</v>
      </c>
      <c r="BA280" s="19"/>
      <c r="BB280" s="20"/>
      <c r="BC280" s="21"/>
      <c r="BE280" s="64">
        <f t="shared" si="46"/>
        <v>0</v>
      </c>
      <c r="BF280" s="64">
        <f>SUM($BE$6:BE280)</f>
        <v>7.5</v>
      </c>
      <c r="BG280" s="64">
        <f>$BF$4-$BF$6:BF280</f>
        <v>23.25</v>
      </c>
      <c r="BI280" s="19"/>
      <c r="BJ280" s="20"/>
      <c r="BK280" s="21"/>
      <c r="BM280" s="64">
        <f t="shared" si="47"/>
        <v>0</v>
      </c>
      <c r="BN280" s="64">
        <f>SUM($BM$6:BM280)</f>
        <v>13.5</v>
      </c>
      <c r="BO280" s="64">
        <f>$BN$4-$BN$6:BN280</f>
        <v>12</v>
      </c>
      <c r="BQ280" s="19"/>
      <c r="BR280" s="20"/>
      <c r="BS280" s="21"/>
      <c r="BU280" s="64">
        <f t="shared" si="48"/>
        <v>0</v>
      </c>
      <c r="BV280" s="64">
        <f>SUM($BU$6:BU280)</f>
        <v>11.75</v>
      </c>
      <c r="BW280" s="64">
        <f>$BV$4-$BV$6:BV280</f>
        <v>11</v>
      </c>
      <c r="BY280" s="19"/>
      <c r="BZ280" s="20"/>
      <c r="CA280" s="21"/>
      <c r="CC280" s="64">
        <f t="shared" si="49"/>
        <v>0</v>
      </c>
      <c r="CD280" s="64">
        <f>SUM($CC$6:CC280)</f>
        <v>10</v>
      </c>
      <c r="CE280" s="64">
        <f>$CD$4-$CD$6:CD280</f>
        <v>4</v>
      </c>
      <c r="CG280" s="19"/>
      <c r="CH280" s="20"/>
      <c r="CI280" s="21"/>
      <c r="CK280" s="64"/>
      <c r="CL280" s="64"/>
      <c r="CM280" s="64"/>
      <c r="CO280" s="19"/>
      <c r="CP280" s="20"/>
      <c r="CQ280" s="21"/>
      <c r="CS280" s="64"/>
      <c r="CT280" s="64"/>
      <c r="CU280" s="64"/>
      <c r="CW280" s="19"/>
      <c r="CX280" s="20"/>
      <c r="CY280" s="21"/>
      <c r="DA280" s="64"/>
      <c r="DB280" s="64"/>
      <c r="DC280" s="64"/>
      <c r="DE280" s="19"/>
      <c r="DF280" s="20"/>
      <c r="DG280" s="21"/>
      <c r="DI280" s="64"/>
      <c r="DJ280" s="64"/>
      <c r="DK280" s="64"/>
      <c r="DM280" s="19"/>
      <c r="DN280" s="20"/>
      <c r="DO280" s="21"/>
      <c r="DQ280" s="64"/>
      <c r="DR280" s="64"/>
      <c r="DS280" s="64"/>
      <c r="DU280" s="19"/>
      <c r="DV280" s="20"/>
      <c r="DW280" s="21"/>
      <c r="DY280" s="64"/>
      <c r="DZ280" s="64"/>
      <c r="EA280" s="64"/>
      <c r="EC280" s="19"/>
      <c r="ED280" s="20"/>
      <c r="EE280" s="21"/>
      <c r="EG280" s="64"/>
      <c r="EH280" s="64"/>
      <c r="EI280" s="64"/>
      <c r="EK280" s="19"/>
      <c r="EL280" s="20"/>
      <c r="EM280" s="21"/>
      <c r="EO280" s="64"/>
      <c r="EP280" s="64"/>
      <c r="EQ280" s="64"/>
    </row>
    <row r="281" spans="2:147" ht="15" thickTop="1" thickBot="1" x14ac:dyDescent="0.3">
      <c r="B281" s="93"/>
      <c r="C281" s="14">
        <v>44105</v>
      </c>
      <c r="E281" s="19"/>
      <c r="F281" s="20">
        <v>1</v>
      </c>
      <c r="G281" s="21"/>
      <c r="I281" s="64">
        <f t="shared" si="40"/>
        <v>1</v>
      </c>
      <c r="J281" s="64">
        <f>SUM($I$6:I281)</f>
        <v>13.5</v>
      </c>
      <c r="K281" s="64">
        <f>$J$4-$J$6:J281</f>
        <v>105.75</v>
      </c>
      <c r="M281" s="19"/>
      <c r="N281" s="20"/>
      <c r="O281" s="21"/>
      <c r="Q281" s="64">
        <f t="shared" si="41"/>
        <v>0</v>
      </c>
      <c r="R281" s="64">
        <f>SUM($Q$6:Q281)</f>
        <v>10.5</v>
      </c>
      <c r="S281" s="64">
        <f>$R$4-$R$6:R281</f>
        <v>80</v>
      </c>
      <c r="U281" s="19"/>
      <c r="V281" s="20"/>
      <c r="W281" s="21"/>
      <c r="Y281" s="64">
        <f t="shared" si="42"/>
        <v>0</v>
      </c>
      <c r="Z281" s="64">
        <f>SUM(Y$7:$Y280)</f>
        <v>17.75</v>
      </c>
      <c r="AA281" s="64">
        <f>$Z$4-$Z$6:Z281</f>
        <v>47.5</v>
      </c>
      <c r="AC281" s="19"/>
      <c r="AD281" s="20"/>
      <c r="AE281" s="21"/>
      <c r="AG281" s="64">
        <f t="shared" si="43"/>
        <v>0</v>
      </c>
      <c r="AH281" s="64">
        <f>SUM($AG$6:AG281)</f>
        <v>11.25</v>
      </c>
      <c r="AI281" s="64">
        <f>$AH$4-$AH$6:AH281</f>
        <v>36</v>
      </c>
      <c r="AK281" s="19"/>
      <c r="AL281" s="20"/>
      <c r="AM281" s="21"/>
      <c r="AO281" s="64">
        <f t="shared" si="44"/>
        <v>0</v>
      </c>
      <c r="AP281" s="64">
        <f>SUM($AO$6:AO281)</f>
        <v>13.25</v>
      </c>
      <c r="AQ281" s="64">
        <f>$AP$4-$AP$6:AP281</f>
        <v>31.5</v>
      </c>
      <c r="AS281" s="19"/>
      <c r="AT281" s="20"/>
      <c r="AU281" s="21"/>
      <c r="AW281" s="64">
        <f t="shared" si="45"/>
        <v>0</v>
      </c>
      <c r="AX281" s="64">
        <f>SUM($AW$6:AW281)</f>
        <v>16</v>
      </c>
      <c r="AY281" s="64">
        <f>$AX$4-$AX$6:AX281</f>
        <v>41.5</v>
      </c>
      <c r="BA281" s="19"/>
      <c r="BB281" s="20"/>
      <c r="BC281" s="21"/>
      <c r="BE281" s="64">
        <f t="shared" si="46"/>
        <v>0</v>
      </c>
      <c r="BF281" s="64">
        <f>SUM($BE$6:BE281)</f>
        <v>7.5</v>
      </c>
      <c r="BG281" s="64">
        <f>$BF$4-$BF$6:BF281</f>
        <v>23.25</v>
      </c>
      <c r="BI281" s="19"/>
      <c r="BJ281" s="20"/>
      <c r="BK281" s="21"/>
      <c r="BM281" s="64">
        <f t="shared" si="47"/>
        <v>0</v>
      </c>
      <c r="BN281" s="64">
        <f>SUM($BM$6:BM281)</f>
        <v>13.5</v>
      </c>
      <c r="BO281" s="64">
        <f>$BN$4-$BN$6:BN281</f>
        <v>12</v>
      </c>
      <c r="BQ281" s="19"/>
      <c r="BR281" s="20"/>
      <c r="BS281" s="21"/>
      <c r="BU281" s="64">
        <f t="shared" si="48"/>
        <v>0</v>
      </c>
      <c r="BV281" s="64">
        <f>SUM($BU$6:BU281)</f>
        <v>11.75</v>
      </c>
      <c r="BW281" s="64">
        <f>$BV$4-$BV$6:BV281</f>
        <v>11</v>
      </c>
      <c r="BY281" s="19"/>
      <c r="BZ281" s="20"/>
      <c r="CA281" s="21"/>
      <c r="CC281" s="64">
        <f t="shared" si="49"/>
        <v>0</v>
      </c>
      <c r="CD281" s="64">
        <f>SUM($CC$6:CC281)</f>
        <v>10</v>
      </c>
      <c r="CE281" s="64">
        <f>$CD$4-$CD$6:CD281</f>
        <v>4</v>
      </c>
      <c r="CG281" s="19"/>
      <c r="CH281" s="20"/>
      <c r="CI281" s="21"/>
      <c r="CK281" s="64"/>
      <c r="CL281" s="64"/>
      <c r="CM281" s="64"/>
      <c r="CO281" s="19"/>
      <c r="CP281" s="20"/>
      <c r="CQ281" s="21"/>
      <c r="CS281" s="64"/>
      <c r="CT281" s="64"/>
      <c r="CU281" s="64"/>
      <c r="CW281" s="19"/>
      <c r="CX281" s="20"/>
      <c r="CY281" s="21"/>
      <c r="DA281" s="64"/>
      <c r="DB281" s="64"/>
      <c r="DC281" s="64"/>
      <c r="DE281" s="19"/>
      <c r="DF281" s="20"/>
      <c r="DG281" s="21"/>
      <c r="DI281" s="64"/>
      <c r="DJ281" s="64"/>
      <c r="DK281" s="64"/>
      <c r="DM281" s="19"/>
      <c r="DN281" s="20"/>
      <c r="DO281" s="21"/>
      <c r="DQ281" s="64"/>
      <c r="DR281" s="64"/>
      <c r="DS281" s="64"/>
      <c r="DU281" s="19"/>
      <c r="DV281" s="20"/>
      <c r="DW281" s="21"/>
      <c r="DY281" s="64"/>
      <c r="DZ281" s="64"/>
      <c r="EA281" s="64"/>
      <c r="EC281" s="19"/>
      <c r="ED281" s="20"/>
      <c r="EE281" s="21"/>
      <c r="EG281" s="64"/>
      <c r="EH281" s="64"/>
      <c r="EI281" s="64"/>
      <c r="EK281" s="19"/>
      <c r="EL281" s="20"/>
      <c r="EM281" s="21"/>
      <c r="EO281" s="64"/>
      <c r="EP281" s="64"/>
      <c r="EQ281" s="64"/>
    </row>
    <row r="282" spans="2:147" ht="15" thickTop="1" thickBot="1" x14ac:dyDescent="0.3">
      <c r="B282" s="93"/>
      <c r="C282" s="14">
        <v>44106</v>
      </c>
      <c r="E282" s="19"/>
      <c r="F282" s="20"/>
      <c r="G282" s="21"/>
      <c r="I282" s="64">
        <f t="shared" si="40"/>
        <v>0</v>
      </c>
      <c r="J282" s="64">
        <f>SUM($I$6:I282)</f>
        <v>13.5</v>
      </c>
      <c r="K282" s="64">
        <f>$J$4-$J$6:J282</f>
        <v>105.75</v>
      </c>
      <c r="M282" s="19"/>
      <c r="N282" s="20"/>
      <c r="O282" s="21"/>
      <c r="Q282" s="64">
        <f t="shared" si="41"/>
        <v>0</v>
      </c>
      <c r="R282" s="64">
        <f>SUM($Q$6:Q282)</f>
        <v>10.5</v>
      </c>
      <c r="S282" s="64">
        <f>$R$4-$R$6:R282</f>
        <v>80</v>
      </c>
      <c r="U282" s="19"/>
      <c r="V282" s="20"/>
      <c r="W282" s="21"/>
      <c r="Y282" s="64">
        <f t="shared" si="42"/>
        <v>0</v>
      </c>
      <c r="Z282" s="64">
        <f>SUM(Y$7:$Y281)</f>
        <v>17.75</v>
      </c>
      <c r="AA282" s="64">
        <f>$Z$4-$Z$6:Z282</f>
        <v>47.5</v>
      </c>
      <c r="AC282" s="19"/>
      <c r="AD282" s="20"/>
      <c r="AE282" s="21"/>
      <c r="AG282" s="64">
        <f t="shared" si="43"/>
        <v>0</v>
      </c>
      <c r="AH282" s="64">
        <f>SUM($AG$6:AG282)</f>
        <v>11.25</v>
      </c>
      <c r="AI282" s="64">
        <f>$AH$4-$AH$6:AH282</f>
        <v>36</v>
      </c>
      <c r="AK282" s="19"/>
      <c r="AL282" s="20"/>
      <c r="AM282" s="21"/>
      <c r="AO282" s="64">
        <f t="shared" si="44"/>
        <v>0</v>
      </c>
      <c r="AP282" s="64">
        <f>SUM($AO$6:AO282)</f>
        <v>13.25</v>
      </c>
      <c r="AQ282" s="64">
        <f>$AP$4-$AP$6:AP282</f>
        <v>31.5</v>
      </c>
      <c r="AS282" s="19"/>
      <c r="AT282" s="20"/>
      <c r="AU282" s="21"/>
      <c r="AW282" s="64">
        <f t="shared" si="45"/>
        <v>0</v>
      </c>
      <c r="AX282" s="64">
        <f>SUM($AW$6:AW282)</f>
        <v>16</v>
      </c>
      <c r="AY282" s="64">
        <f>$AX$4-$AX$6:AX282</f>
        <v>41.5</v>
      </c>
      <c r="BA282" s="19"/>
      <c r="BB282" s="20"/>
      <c r="BC282" s="21"/>
      <c r="BE282" s="64">
        <f t="shared" si="46"/>
        <v>0</v>
      </c>
      <c r="BF282" s="64">
        <f>SUM($BE$6:BE282)</f>
        <v>7.5</v>
      </c>
      <c r="BG282" s="64">
        <f>$BF$4-$BF$6:BF282</f>
        <v>23.25</v>
      </c>
      <c r="BI282" s="19"/>
      <c r="BJ282" s="20"/>
      <c r="BK282" s="21"/>
      <c r="BM282" s="64">
        <f t="shared" si="47"/>
        <v>0</v>
      </c>
      <c r="BN282" s="64">
        <f>SUM($BM$6:BM282)</f>
        <v>13.5</v>
      </c>
      <c r="BO282" s="64">
        <f>$BN$4-$BN$6:BN282</f>
        <v>12</v>
      </c>
      <c r="BQ282" s="19"/>
      <c r="BR282" s="20"/>
      <c r="BS282" s="21"/>
      <c r="BU282" s="64">
        <f t="shared" si="48"/>
        <v>0</v>
      </c>
      <c r="BV282" s="64">
        <f>SUM($BU$6:BU282)</f>
        <v>11.75</v>
      </c>
      <c r="BW282" s="64">
        <f>$BV$4-$BV$6:BV282</f>
        <v>11</v>
      </c>
      <c r="BY282" s="19"/>
      <c r="BZ282" s="20"/>
      <c r="CA282" s="21"/>
      <c r="CC282" s="64">
        <f t="shared" si="49"/>
        <v>0</v>
      </c>
      <c r="CD282" s="64">
        <f>SUM($CC$6:CC282)</f>
        <v>10</v>
      </c>
      <c r="CE282" s="64">
        <f>$CD$4-$CD$6:CD282</f>
        <v>4</v>
      </c>
      <c r="CG282" s="19"/>
      <c r="CH282" s="20"/>
      <c r="CI282" s="21"/>
      <c r="CK282" s="64"/>
      <c r="CL282" s="64"/>
      <c r="CM282" s="64"/>
      <c r="CO282" s="19"/>
      <c r="CP282" s="20"/>
      <c r="CQ282" s="21"/>
      <c r="CS282" s="64"/>
      <c r="CT282" s="64"/>
      <c r="CU282" s="64"/>
      <c r="CW282" s="19"/>
      <c r="CX282" s="20"/>
      <c r="CY282" s="21"/>
      <c r="DA282" s="64"/>
      <c r="DB282" s="64"/>
      <c r="DC282" s="64"/>
      <c r="DE282" s="19"/>
      <c r="DF282" s="20"/>
      <c r="DG282" s="21"/>
      <c r="DI282" s="64"/>
      <c r="DJ282" s="64"/>
      <c r="DK282" s="64"/>
      <c r="DM282" s="19"/>
      <c r="DN282" s="20"/>
      <c r="DO282" s="21"/>
      <c r="DQ282" s="64"/>
      <c r="DR282" s="64"/>
      <c r="DS282" s="64"/>
      <c r="DU282" s="19"/>
      <c r="DV282" s="20"/>
      <c r="DW282" s="21"/>
      <c r="DY282" s="64"/>
      <c r="DZ282" s="64"/>
      <c r="EA282" s="64"/>
      <c r="EC282" s="19"/>
      <c r="ED282" s="20"/>
      <c r="EE282" s="21"/>
      <c r="EG282" s="64"/>
      <c r="EH282" s="64"/>
      <c r="EI282" s="64"/>
      <c r="EK282" s="19"/>
      <c r="EL282" s="20"/>
      <c r="EM282" s="21"/>
      <c r="EO282" s="64"/>
      <c r="EP282" s="64"/>
      <c r="EQ282" s="64"/>
    </row>
    <row r="283" spans="2:147" ht="15" thickTop="1" thickBot="1" x14ac:dyDescent="0.3">
      <c r="B283" s="93"/>
      <c r="C283" s="14">
        <v>44107</v>
      </c>
      <c r="E283" s="19"/>
      <c r="F283" s="20"/>
      <c r="G283" s="21"/>
      <c r="I283" s="64">
        <f t="shared" si="40"/>
        <v>0</v>
      </c>
      <c r="J283" s="64">
        <f>SUM($I$6:I283)</f>
        <v>13.5</v>
      </c>
      <c r="K283" s="64">
        <f>$J$4-$J$6:J283</f>
        <v>105.75</v>
      </c>
      <c r="M283" s="19"/>
      <c r="N283" s="20"/>
      <c r="O283" s="21"/>
      <c r="Q283" s="64">
        <f t="shared" si="41"/>
        <v>0</v>
      </c>
      <c r="R283" s="64">
        <f>SUM($Q$6:Q283)</f>
        <v>10.5</v>
      </c>
      <c r="S283" s="64">
        <f>$R$4-$R$6:R283</f>
        <v>80</v>
      </c>
      <c r="U283" s="19"/>
      <c r="V283" s="20"/>
      <c r="W283" s="21"/>
      <c r="Y283" s="64">
        <f t="shared" si="42"/>
        <v>0</v>
      </c>
      <c r="Z283" s="64">
        <f>SUM(Y$7:$Y282)</f>
        <v>17.75</v>
      </c>
      <c r="AA283" s="64">
        <f>$Z$4-$Z$6:Z283</f>
        <v>47.5</v>
      </c>
      <c r="AC283" s="19"/>
      <c r="AD283" s="20"/>
      <c r="AE283" s="21"/>
      <c r="AG283" s="64">
        <f t="shared" si="43"/>
        <v>0</v>
      </c>
      <c r="AH283" s="64">
        <f>SUM($AG$6:AG283)</f>
        <v>11.25</v>
      </c>
      <c r="AI283" s="64">
        <f>$AH$4-$AH$6:AH283</f>
        <v>36</v>
      </c>
      <c r="AK283" s="19"/>
      <c r="AL283" s="20"/>
      <c r="AM283" s="21"/>
      <c r="AO283" s="64">
        <f t="shared" si="44"/>
        <v>0</v>
      </c>
      <c r="AP283" s="64">
        <f>SUM($AO$6:AO283)</f>
        <v>13.25</v>
      </c>
      <c r="AQ283" s="64">
        <f>$AP$4-$AP$6:AP283</f>
        <v>31.5</v>
      </c>
      <c r="AS283" s="19"/>
      <c r="AT283" s="20"/>
      <c r="AU283" s="21"/>
      <c r="AW283" s="64">
        <f t="shared" si="45"/>
        <v>0</v>
      </c>
      <c r="AX283" s="64">
        <f>SUM($AW$6:AW283)</f>
        <v>16</v>
      </c>
      <c r="AY283" s="64">
        <f>$AX$4-$AX$6:AX283</f>
        <v>41.5</v>
      </c>
      <c r="BA283" s="19"/>
      <c r="BB283" s="20"/>
      <c r="BC283" s="21"/>
      <c r="BE283" s="64">
        <f t="shared" si="46"/>
        <v>0</v>
      </c>
      <c r="BF283" s="64">
        <f>SUM($BE$6:BE283)</f>
        <v>7.5</v>
      </c>
      <c r="BG283" s="64">
        <f>$BF$4-$BF$6:BF283</f>
        <v>23.25</v>
      </c>
      <c r="BI283" s="19"/>
      <c r="BJ283" s="20"/>
      <c r="BK283" s="21"/>
      <c r="BM283" s="64">
        <f t="shared" si="47"/>
        <v>0</v>
      </c>
      <c r="BN283" s="64">
        <f>SUM($BM$6:BM283)</f>
        <v>13.5</v>
      </c>
      <c r="BO283" s="64">
        <f>$BN$4-$BN$6:BN283</f>
        <v>12</v>
      </c>
      <c r="BQ283" s="19"/>
      <c r="BR283" s="20"/>
      <c r="BS283" s="21"/>
      <c r="BU283" s="64">
        <f t="shared" si="48"/>
        <v>0</v>
      </c>
      <c r="BV283" s="64">
        <f>SUM($BU$6:BU283)</f>
        <v>11.75</v>
      </c>
      <c r="BW283" s="64">
        <f>$BV$4-$BV$6:BV283</f>
        <v>11</v>
      </c>
      <c r="BY283" s="19"/>
      <c r="BZ283" s="20"/>
      <c r="CA283" s="21"/>
      <c r="CC283" s="64">
        <f t="shared" si="49"/>
        <v>0</v>
      </c>
      <c r="CD283" s="64">
        <f>SUM($CC$6:CC283)</f>
        <v>10</v>
      </c>
      <c r="CE283" s="64">
        <f>$CD$4-$CD$6:CD283</f>
        <v>4</v>
      </c>
      <c r="CG283" s="19"/>
      <c r="CH283" s="20"/>
      <c r="CI283" s="21"/>
      <c r="CK283" s="64"/>
      <c r="CL283" s="64"/>
      <c r="CM283" s="64"/>
      <c r="CO283" s="19"/>
      <c r="CP283" s="20"/>
      <c r="CQ283" s="21"/>
      <c r="CS283" s="64"/>
      <c r="CT283" s="64"/>
      <c r="CU283" s="64"/>
      <c r="CW283" s="19"/>
      <c r="CX283" s="20"/>
      <c r="CY283" s="21"/>
      <c r="DA283" s="64"/>
      <c r="DB283" s="64"/>
      <c r="DC283" s="64"/>
      <c r="DE283" s="19"/>
      <c r="DF283" s="20"/>
      <c r="DG283" s="21"/>
      <c r="DI283" s="64"/>
      <c r="DJ283" s="64"/>
      <c r="DK283" s="64"/>
      <c r="DM283" s="19"/>
      <c r="DN283" s="20"/>
      <c r="DO283" s="21"/>
      <c r="DQ283" s="64"/>
      <c r="DR283" s="64"/>
      <c r="DS283" s="64"/>
      <c r="DU283" s="19"/>
      <c r="DV283" s="20"/>
      <c r="DW283" s="21"/>
      <c r="DY283" s="64"/>
      <c r="DZ283" s="64"/>
      <c r="EA283" s="64"/>
      <c r="EC283" s="19"/>
      <c r="ED283" s="20"/>
      <c r="EE283" s="21"/>
      <c r="EG283" s="64"/>
      <c r="EH283" s="64"/>
      <c r="EI283" s="64"/>
      <c r="EK283" s="19"/>
      <c r="EL283" s="20"/>
      <c r="EM283" s="21"/>
      <c r="EO283" s="64"/>
      <c r="EP283" s="64"/>
      <c r="EQ283" s="64"/>
    </row>
    <row r="284" spans="2:147" ht="15" thickTop="1" thickBot="1" x14ac:dyDescent="0.3">
      <c r="B284" s="93"/>
      <c r="C284" s="14">
        <v>44108</v>
      </c>
      <c r="E284" s="19"/>
      <c r="F284" s="20">
        <v>1</v>
      </c>
      <c r="G284" s="21"/>
      <c r="I284" s="64">
        <f t="shared" si="40"/>
        <v>1</v>
      </c>
      <c r="J284" s="64">
        <f>SUM($I$6:I284)</f>
        <v>14.5</v>
      </c>
      <c r="K284" s="64">
        <f>$J$4-$J$6:J284</f>
        <v>104.75</v>
      </c>
      <c r="M284" s="19"/>
      <c r="N284" s="20"/>
      <c r="O284" s="21"/>
      <c r="Q284" s="64">
        <f t="shared" si="41"/>
        <v>0</v>
      </c>
      <c r="R284" s="64">
        <f>SUM($Q$6:Q284)</f>
        <v>10.5</v>
      </c>
      <c r="S284" s="64">
        <f>$R$4-$R$6:R284</f>
        <v>80</v>
      </c>
      <c r="U284" s="19"/>
      <c r="V284" s="20"/>
      <c r="W284" s="21"/>
      <c r="Y284" s="64">
        <f t="shared" si="42"/>
        <v>0</v>
      </c>
      <c r="Z284" s="64">
        <f>SUM(Y$7:$Y283)</f>
        <v>17.75</v>
      </c>
      <c r="AA284" s="64">
        <f>$Z$4-$Z$6:Z284</f>
        <v>47.5</v>
      </c>
      <c r="AC284" s="19"/>
      <c r="AD284" s="20"/>
      <c r="AE284" s="21"/>
      <c r="AG284" s="64">
        <f t="shared" si="43"/>
        <v>0</v>
      </c>
      <c r="AH284" s="64">
        <f>SUM($AG$6:AG284)</f>
        <v>11.25</v>
      </c>
      <c r="AI284" s="64">
        <f>$AH$4-$AH$6:AH284</f>
        <v>36</v>
      </c>
      <c r="AK284" s="19"/>
      <c r="AL284" s="20"/>
      <c r="AM284" s="21"/>
      <c r="AO284" s="64">
        <f t="shared" si="44"/>
        <v>0</v>
      </c>
      <c r="AP284" s="64">
        <f>SUM($AO$6:AO284)</f>
        <v>13.25</v>
      </c>
      <c r="AQ284" s="64">
        <f>$AP$4-$AP$6:AP284</f>
        <v>31.5</v>
      </c>
      <c r="AS284" s="19"/>
      <c r="AT284" s="20"/>
      <c r="AU284" s="21"/>
      <c r="AW284" s="64">
        <f t="shared" si="45"/>
        <v>0</v>
      </c>
      <c r="AX284" s="64">
        <f>SUM($AW$6:AW284)</f>
        <v>16</v>
      </c>
      <c r="AY284" s="64">
        <f>$AX$4-$AX$6:AX284</f>
        <v>41.5</v>
      </c>
      <c r="BA284" s="19"/>
      <c r="BB284" s="20"/>
      <c r="BC284" s="21"/>
      <c r="BE284" s="64">
        <f t="shared" si="46"/>
        <v>0</v>
      </c>
      <c r="BF284" s="64">
        <f>SUM($BE$6:BE284)</f>
        <v>7.5</v>
      </c>
      <c r="BG284" s="64">
        <f>$BF$4-$BF$6:BF284</f>
        <v>23.25</v>
      </c>
      <c r="BI284" s="19"/>
      <c r="BJ284" s="20"/>
      <c r="BK284" s="21"/>
      <c r="BM284" s="64">
        <f t="shared" si="47"/>
        <v>0</v>
      </c>
      <c r="BN284" s="64">
        <f>SUM($BM$6:BM284)</f>
        <v>13.5</v>
      </c>
      <c r="BO284" s="64">
        <f>$BN$4-$BN$6:BN284</f>
        <v>12</v>
      </c>
      <c r="BQ284" s="19"/>
      <c r="BR284" s="20"/>
      <c r="BS284" s="21"/>
      <c r="BU284" s="64">
        <f t="shared" si="48"/>
        <v>0</v>
      </c>
      <c r="BV284" s="64">
        <f>SUM($BU$6:BU284)</f>
        <v>11.75</v>
      </c>
      <c r="BW284" s="64">
        <f>$BV$4-$BV$6:BV284</f>
        <v>11</v>
      </c>
      <c r="BY284" s="19"/>
      <c r="BZ284" s="20"/>
      <c r="CA284" s="21"/>
      <c r="CC284" s="64">
        <f t="shared" si="49"/>
        <v>0</v>
      </c>
      <c r="CD284" s="64">
        <f>SUM($CC$6:CC284)</f>
        <v>10</v>
      </c>
      <c r="CE284" s="64">
        <f>$CD$4-$CD$6:CD284</f>
        <v>4</v>
      </c>
      <c r="CG284" s="19"/>
      <c r="CH284" s="20"/>
      <c r="CI284" s="21"/>
      <c r="CK284" s="64"/>
      <c r="CL284" s="64"/>
      <c r="CM284" s="64"/>
      <c r="CO284" s="19"/>
      <c r="CP284" s="20"/>
      <c r="CQ284" s="21"/>
      <c r="CS284" s="64"/>
      <c r="CT284" s="64"/>
      <c r="CU284" s="64"/>
      <c r="CW284" s="19"/>
      <c r="CX284" s="20"/>
      <c r="CY284" s="21"/>
      <c r="DA284" s="64"/>
      <c r="DB284" s="64"/>
      <c r="DC284" s="64"/>
      <c r="DE284" s="19"/>
      <c r="DF284" s="20"/>
      <c r="DG284" s="21"/>
      <c r="DI284" s="64"/>
      <c r="DJ284" s="64"/>
      <c r="DK284" s="64"/>
      <c r="DM284" s="19"/>
      <c r="DN284" s="20"/>
      <c r="DO284" s="21"/>
      <c r="DQ284" s="64"/>
      <c r="DR284" s="64"/>
      <c r="DS284" s="64"/>
      <c r="DU284" s="19"/>
      <c r="DV284" s="20"/>
      <c r="DW284" s="21"/>
      <c r="DY284" s="64"/>
      <c r="DZ284" s="64"/>
      <c r="EA284" s="64"/>
      <c r="EC284" s="19"/>
      <c r="ED284" s="20"/>
      <c r="EE284" s="21"/>
      <c r="EG284" s="64"/>
      <c r="EH284" s="64"/>
      <c r="EI284" s="64"/>
      <c r="EK284" s="19"/>
      <c r="EL284" s="20"/>
      <c r="EM284" s="21"/>
      <c r="EO284" s="64"/>
      <c r="EP284" s="64"/>
      <c r="EQ284" s="64"/>
    </row>
    <row r="285" spans="2:147" ht="15" thickTop="1" thickBot="1" x14ac:dyDescent="0.3">
      <c r="B285" s="93"/>
      <c r="C285" s="14">
        <v>44109</v>
      </c>
      <c r="E285" s="19"/>
      <c r="F285" s="20"/>
      <c r="G285" s="21"/>
      <c r="I285" s="64">
        <f t="shared" si="40"/>
        <v>0</v>
      </c>
      <c r="J285" s="64">
        <f>SUM($I$6:I285)</f>
        <v>14.5</v>
      </c>
      <c r="K285" s="64">
        <f>$J$4-$J$6:J285</f>
        <v>104.75</v>
      </c>
      <c r="M285" s="19"/>
      <c r="N285" s="20"/>
      <c r="O285" s="21"/>
      <c r="Q285" s="64">
        <f t="shared" si="41"/>
        <v>0</v>
      </c>
      <c r="R285" s="64">
        <f>SUM($Q$6:Q285)</f>
        <v>10.5</v>
      </c>
      <c r="S285" s="64">
        <f>$R$4-$R$6:R285</f>
        <v>80</v>
      </c>
      <c r="U285" s="19"/>
      <c r="V285" s="20"/>
      <c r="W285" s="21"/>
      <c r="Y285" s="64">
        <f t="shared" si="42"/>
        <v>0</v>
      </c>
      <c r="Z285" s="64">
        <f>SUM(Y$7:$Y284)</f>
        <v>17.75</v>
      </c>
      <c r="AA285" s="64">
        <f>$Z$4-$Z$6:Z285</f>
        <v>47.5</v>
      </c>
      <c r="AC285" s="19"/>
      <c r="AD285" s="20"/>
      <c r="AE285" s="21"/>
      <c r="AG285" s="64">
        <f t="shared" si="43"/>
        <v>0</v>
      </c>
      <c r="AH285" s="64">
        <f>SUM($AG$6:AG285)</f>
        <v>11.25</v>
      </c>
      <c r="AI285" s="64">
        <f>$AH$4-$AH$6:AH285</f>
        <v>36</v>
      </c>
      <c r="AK285" s="19"/>
      <c r="AL285" s="20"/>
      <c r="AM285" s="21"/>
      <c r="AO285" s="64">
        <f t="shared" si="44"/>
        <v>0</v>
      </c>
      <c r="AP285" s="64">
        <f>SUM($AO$6:AO285)</f>
        <v>13.25</v>
      </c>
      <c r="AQ285" s="64">
        <f>$AP$4-$AP$6:AP285</f>
        <v>31.5</v>
      </c>
      <c r="AS285" s="19"/>
      <c r="AT285" s="20"/>
      <c r="AU285" s="21"/>
      <c r="AW285" s="64">
        <f t="shared" si="45"/>
        <v>0</v>
      </c>
      <c r="AX285" s="64">
        <f>SUM($AW$6:AW285)</f>
        <v>16</v>
      </c>
      <c r="AY285" s="64">
        <f>$AX$4-$AX$6:AX285</f>
        <v>41.5</v>
      </c>
      <c r="BA285" s="19"/>
      <c r="BB285" s="20"/>
      <c r="BC285" s="21"/>
      <c r="BE285" s="64">
        <f t="shared" si="46"/>
        <v>0</v>
      </c>
      <c r="BF285" s="64">
        <f>SUM($BE$6:BE285)</f>
        <v>7.5</v>
      </c>
      <c r="BG285" s="64">
        <f>$BF$4-$BF$6:BF285</f>
        <v>23.25</v>
      </c>
      <c r="BI285" s="19"/>
      <c r="BJ285" s="20"/>
      <c r="BK285" s="21"/>
      <c r="BM285" s="64">
        <f t="shared" si="47"/>
        <v>0</v>
      </c>
      <c r="BN285" s="64">
        <f>SUM($BM$6:BM285)</f>
        <v>13.5</v>
      </c>
      <c r="BO285" s="64">
        <f>$BN$4-$BN$6:BN285</f>
        <v>12</v>
      </c>
      <c r="BQ285" s="19"/>
      <c r="BR285" s="20"/>
      <c r="BS285" s="21"/>
      <c r="BU285" s="64">
        <f t="shared" si="48"/>
        <v>0</v>
      </c>
      <c r="BV285" s="64">
        <f>SUM($BU$6:BU285)</f>
        <v>11.75</v>
      </c>
      <c r="BW285" s="64">
        <f>$BV$4-$BV$6:BV285</f>
        <v>11</v>
      </c>
      <c r="BY285" s="19"/>
      <c r="BZ285" s="20"/>
      <c r="CA285" s="21"/>
      <c r="CC285" s="64">
        <f t="shared" si="49"/>
        <v>0</v>
      </c>
      <c r="CD285" s="64">
        <f>SUM($CC$6:CC285)</f>
        <v>10</v>
      </c>
      <c r="CE285" s="64">
        <f>$CD$4-$CD$6:CD285</f>
        <v>4</v>
      </c>
      <c r="CG285" s="19"/>
      <c r="CH285" s="20"/>
      <c r="CI285" s="21"/>
      <c r="CK285" s="64"/>
      <c r="CL285" s="64"/>
      <c r="CM285" s="64"/>
      <c r="CO285" s="19"/>
      <c r="CP285" s="20"/>
      <c r="CQ285" s="21"/>
      <c r="CS285" s="64"/>
      <c r="CT285" s="64"/>
      <c r="CU285" s="64"/>
      <c r="CW285" s="19"/>
      <c r="CX285" s="20"/>
      <c r="CY285" s="21"/>
      <c r="DA285" s="64"/>
      <c r="DB285" s="64"/>
      <c r="DC285" s="64"/>
      <c r="DE285" s="19"/>
      <c r="DF285" s="20"/>
      <c r="DG285" s="21"/>
      <c r="DI285" s="64"/>
      <c r="DJ285" s="64"/>
      <c r="DK285" s="64"/>
      <c r="DM285" s="19"/>
      <c r="DN285" s="20"/>
      <c r="DO285" s="21"/>
      <c r="DQ285" s="64"/>
      <c r="DR285" s="64"/>
      <c r="DS285" s="64"/>
      <c r="DU285" s="19"/>
      <c r="DV285" s="20"/>
      <c r="DW285" s="21"/>
      <c r="DY285" s="64"/>
      <c r="DZ285" s="64"/>
      <c r="EA285" s="64"/>
      <c r="EC285" s="19"/>
      <c r="ED285" s="20"/>
      <c r="EE285" s="21"/>
      <c r="EG285" s="64"/>
      <c r="EH285" s="64"/>
      <c r="EI285" s="64"/>
      <c r="EK285" s="19"/>
      <c r="EL285" s="20"/>
      <c r="EM285" s="21"/>
      <c r="EO285" s="64"/>
      <c r="EP285" s="64"/>
      <c r="EQ285" s="64"/>
    </row>
    <row r="286" spans="2:147" ht="15" thickTop="1" thickBot="1" x14ac:dyDescent="0.3">
      <c r="B286" s="93"/>
      <c r="C286" s="14">
        <v>44110</v>
      </c>
      <c r="E286" s="19"/>
      <c r="F286" s="20"/>
      <c r="G286" s="21"/>
      <c r="I286" s="64">
        <f t="shared" si="40"/>
        <v>0</v>
      </c>
      <c r="J286" s="64">
        <f>SUM($I$6:I286)</f>
        <v>14.5</v>
      </c>
      <c r="K286" s="64">
        <f>$J$4-$J$6:J286</f>
        <v>104.75</v>
      </c>
      <c r="M286" s="19"/>
      <c r="N286" s="20"/>
      <c r="O286" s="21"/>
      <c r="Q286" s="64">
        <f t="shared" si="41"/>
        <v>0</v>
      </c>
      <c r="R286" s="64">
        <f>SUM($Q$6:Q286)</f>
        <v>10.5</v>
      </c>
      <c r="S286" s="64">
        <f>$R$4-$R$6:R286</f>
        <v>80</v>
      </c>
      <c r="U286" s="19"/>
      <c r="V286" s="20"/>
      <c r="W286" s="21"/>
      <c r="Y286" s="64">
        <f t="shared" si="42"/>
        <v>0</v>
      </c>
      <c r="Z286" s="64">
        <f>SUM(Y$7:$Y285)</f>
        <v>17.75</v>
      </c>
      <c r="AA286" s="64">
        <f>$Z$4-$Z$6:Z286</f>
        <v>47.5</v>
      </c>
      <c r="AC286" s="19"/>
      <c r="AD286" s="20"/>
      <c r="AE286" s="21">
        <v>1</v>
      </c>
      <c r="AG286" s="64">
        <f t="shared" si="43"/>
        <v>1</v>
      </c>
      <c r="AH286" s="64">
        <f>SUM($AG$6:AG286)</f>
        <v>12.25</v>
      </c>
      <c r="AI286" s="64">
        <f>$AH$4-$AH$6:AH286</f>
        <v>35</v>
      </c>
      <c r="AK286" s="19"/>
      <c r="AL286" s="20"/>
      <c r="AM286" s="21"/>
      <c r="AO286" s="64">
        <f t="shared" si="44"/>
        <v>0</v>
      </c>
      <c r="AP286" s="64">
        <f>SUM($AO$6:AO286)</f>
        <v>13.25</v>
      </c>
      <c r="AQ286" s="64">
        <f>$AP$4-$AP$6:AP286</f>
        <v>31.5</v>
      </c>
      <c r="AS286" s="19"/>
      <c r="AT286" s="20"/>
      <c r="AU286" s="21"/>
      <c r="AW286" s="64">
        <f t="shared" si="45"/>
        <v>0</v>
      </c>
      <c r="AX286" s="64">
        <f>SUM($AW$6:AW286)</f>
        <v>16</v>
      </c>
      <c r="AY286" s="64">
        <f>$AX$4-$AX$6:AX286</f>
        <v>41.5</v>
      </c>
      <c r="BA286" s="19"/>
      <c r="BB286" s="20"/>
      <c r="BC286" s="21"/>
      <c r="BE286" s="64">
        <f t="shared" si="46"/>
        <v>0</v>
      </c>
      <c r="BF286" s="64">
        <f>SUM($BE$6:BE286)</f>
        <v>7.5</v>
      </c>
      <c r="BG286" s="64">
        <f>$BF$4-$BF$6:BF286</f>
        <v>23.25</v>
      </c>
      <c r="BI286" s="19"/>
      <c r="BJ286" s="20"/>
      <c r="BK286" s="21"/>
      <c r="BM286" s="64">
        <f t="shared" si="47"/>
        <v>0</v>
      </c>
      <c r="BN286" s="64">
        <f>SUM($BM$6:BM286)</f>
        <v>13.5</v>
      </c>
      <c r="BO286" s="64">
        <f>$BN$4-$BN$6:BN286</f>
        <v>12</v>
      </c>
      <c r="BQ286" s="19"/>
      <c r="BR286" s="20"/>
      <c r="BS286" s="21"/>
      <c r="BU286" s="64">
        <f t="shared" si="48"/>
        <v>0</v>
      </c>
      <c r="BV286" s="64">
        <f>SUM($BU$6:BU286)</f>
        <v>11.75</v>
      </c>
      <c r="BW286" s="64">
        <f>$BV$4-$BV$6:BV286</f>
        <v>11</v>
      </c>
      <c r="BY286" s="19"/>
      <c r="BZ286" s="20"/>
      <c r="CA286" s="21"/>
      <c r="CC286" s="64">
        <f t="shared" si="49"/>
        <v>0</v>
      </c>
      <c r="CD286" s="64">
        <f>SUM($CC$6:CC286)</f>
        <v>10</v>
      </c>
      <c r="CE286" s="64">
        <f>$CD$4-$CD$6:CD286</f>
        <v>4</v>
      </c>
      <c r="CG286" s="19"/>
      <c r="CH286" s="59">
        <v>0.25</v>
      </c>
      <c r="CI286" s="21"/>
      <c r="CK286" s="64"/>
      <c r="CL286" s="64"/>
      <c r="CM286" s="64"/>
      <c r="CO286" s="19"/>
      <c r="CP286" s="20"/>
      <c r="CQ286" s="21"/>
      <c r="CS286" s="64"/>
      <c r="CT286" s="64"/>
      <c r="CU286" s="64"/>
      <c r="CW286" s="19"/>
      <c r="CX286" s="20"/>
      <c r="CY286" s="21"/>
      <c r="DA286" s="64"/>
      <c r="DB286" s="64"/>
      <c r="DC286" s="64"/>
      <c r="DE286" s="19"/>
      <c r="DF286" s="20"/>
      <c r="DG286" s="21"/>
      <c r="DI286" s="64"/>
      <c r="DJ286" s="64"/>
      <c r="DK286" s="64"/>
      <c r="DM286" s="19"/>
      <c r="DN286" s="20"/>
      <c r="DO286" s="21"/>
      <c r="DQ286" s="64"/>
      <c r="DR286" s="64"/>
      <c r="DS286" s="64"/>
      <c r="DU286" s="19"/>
      <c r="DV286" s="20"/>
      <c r="DW286" s="21"/>
      <c r="DY286" s="64"/>
      <c r="DZ286" s="64"/>
      <c r="EA286" s="64"/>
      <c r="EC286" s="19"/>
      <c r="ED286" s="20"/>
      <c r="EE286" s="21"/>
      <c r="EG286" s="64"/>
      <c r="EH286" s="64"/>
      <c r="EI286" s="64"/>
      <c r="EK286" s="19"/>
      <c r="EL286" s="20"/>
      <c r="EM286" s="21"/>
      <c r="EO286" s="64"/>
      <c r="EP286" s="64"/>
      <c r="EQ286" s="64"/>
    </row>
    <row r="287" spans="2:147" ht="15" thickTop="1" thickBot="1" x14ac:dyDescent="0.3">
      <c r="B287" s="93"/>
      <c r="C287" s="14">
        <v>44111</v>
      </c>
      <c r="E287" s="19"/>
      <c r="F287" s="20"/>
      <c r="G287" s="21"/>
      <c r="I287" s="64">
        <f t="shared" si="40"/>
        <v>0</v>
      </c>
      <c r="J287" s="64">
        <f>SUM($I$6:I287)</f>
        <v>14.5</v>
      </c>
      <c r="K287" s="64">
        <f>$J$4-$J$6:J287</f>
        <v>104.75</v>
      </c>
      <c r="M287" s="19"/>
      <c r="N287" s="20"/>
      <c r="O287" s="21"/>
      <c r="Q287" s="64">
        <f t="shared" si="41"/>
        <v>0</v>
      </c>
      <c r="R287" s="64">
        <f>SUM($Q$6:Q287)</f>
        <v>10.5</v>
      </c>
      <c r="S287" s="64">
        <f>$R$4-$R$6:R287</f>
        <v>80</v>
      </c>
      <c r="U287" s="19"/>
      <c r="V287" s="20">
        <v>0.25</v>
      </c>
      <c r="W287" s="21"/>
      <c r="Y287" s="64">
        <f t="shared" si="42"/>
        <v>0.25</v>
      </c>
      <c r="Z287" s="64">
        <f>SUM(Y$7:$Y286)</f>
        <v>17.75</v>
      </c>
      <c r="AA287" s="64">
        <f>$Z$4-$Z$6:Z287</f>
        <v>47.5</v>
      </c>
      <c r="AC287" s="19"/>
      <c r="AD287" s="20"/>
      <c r="AE287" s="21"/>
      <c r="AG287" s="64">
        <f t="shared" si="43"/>
        <v>0</v>
      </c>
      <c r="AH287" s="64">
        <f>SUM($AG$6:AG287)</f>
        <v>12.25</v>
      </c>
      <c r="AI287" s="64">
        <f>$AH$4-$AH$6:AH287</f>
        <v>35</v>
      </c>
      <c r="AK287" s="19"/>
      <c r="AL287" s="20"/>
      <c r="AM287" s="21"/>
      <c r="AO287" s="64">
        <f t="shared" si="44"/>
        <v>0</v>
      </c>
      <c r="AP287" s="64">
        <f>SUM($AO$6:AO287)</f>
        <v>13.25</v>
      </c>
      <c r="AQ287" s="64">
        <f>$AP$4-$AP$6:AP287</f>
        <v>31.5</v>
      </c>
      <c r="AS287" s="19"/>
      <c r="AT287" s="20"/>
      <c r="AU287" s="21"/>
      <c r="AW287" s="64">
        <f t="shared" si="45"/>
        <v>0</v>
      </c>
      <c r="AX287" s="64">
        <f>SUM($AW$6:AW287)</f>
        <v>16</v>
      </c>
      <c r="AY287" s="64">
        <f>$AX$4-$AX$6:AX287</f>
        <v>41.5</v>
      </c>
      <c r="BA287" s="19"/>
      <c r="BB287" s="20"/>
      <c r="BC287" s="21"/>
      <c r="BE287" s="64">
        <f t="shared" si="46"/>
        <v>0</v>
      </c>
      <c r="BF287" s="64">
        <f>SUM($BE$6:BE287)</f>
        <v>7.5</v>
      </c>
      <c r="BG287" s="64">
        <f>$BF$4-$BF$6:BF287</f>
        <v>23.25</v>
      </c>
      <c r="BI287" s="19"/>
      <c r="BJ287" s="20"/>
      <c r="BK287" s="21"/>
      <c r="BM287" s="64">
        <f t="shared" si="47"/>
        <v>0</v>
      </c>
      <c r="BN287" s="64">
        <f>SUM($BM$6:BM287)</f>
        <v>13.5</v>
      </c>
      <c r="BO287" s="64">
        <f>$BN$4-$BN$6:BN287</f>
        <v>12</v>
      </c>
      <c r="BQ287" s="19"/>
      <c r="BR287" s="20"/>
      <c r="BS287" s="21"/>
      <c r="BU287" s="64">
        <f t="shared" si="48"/>
        <v>0</v>
      </c>
      <c r="BV287" s="64">
        <f>SUM($BU$6:BU287)</f>
        <v>11.75</v>
      </c>
      <c r="BW287" s="64">
        <f>$BV$4-$BV$6:BV287</f>
        <v>11</v>
      </c>
      <c r="BY287" s="19"/>
      <c r="BZ287" s="20"/>
      <c r="CA287" s="21"/>
      <c r="CC287" s="64">
        <f t="shared" si="49"/>
        <v>0</v>
      </c>
      <c r="CD287" s="64">
        <f>SUM($CC$6:CC287)</f>
        <v>10</v>
      </c>
      <c r="CE287" s="64">
        <f>$CD$4-$CD$6:CD287</f>
        <v>4</v>
      </c>
      <c r="CG287" s="19"/>
      <c r="CH287" s="20"/>
      <c r="CI287" s="21"/>
      <c r="CK287" s="64"/>
      <c r="CL287" s="64"/>
      <c r="CM287" s="64"/>
      <c r="CO287" s="19"/>
      <c r="CP287" s="20"/>
      <c r="CQ287" s="21"/>
      <c r="CS287" s="64"/>
      <c r="CT287" s="64"/>
      <c r="CU287" s="64"/>
      <c r="CW287" s="19"/>
      <c r="CX287" s="20"/>
      <c r="CY287" s="21"/>
      <c r="DA287" s="64"/>
      <c r="DB287" s="64"/>
      <c r="DC287" s="64"/>
      <c r="DE287" s="19"/>
      <c r="DF287" s="20"/>
      <c r="DG287" s="21"/>
      <c r="DI287" s="64"/>
      <c r="DJ287" s="64"/>
      <c r="DK287" s="64"/>
      <c r="DM287" s="19"/>
      <c r="DN287" s="20"/>
      <c r="DO287" s="21"/>
      <c r="DQ287" s="64"/>
      <c r="DR287" s="64"/>
      <c r="DS287" s="64"/>
      <c r="DU287" s="19"/>
      <c r="DV287" s="20"/>
      <c r="DW287" s="21"/>
      <c r="DY287" s="64"/>
      <c r="DZ287" s="64"/>
      <c r="EA287" s="64"/>
      <c r="EC287" s="19"/>
      <c r="ED287" s="20"/>
      <c r="EE287" s="21"/>
      <c r="EG287" s="64"/>
      <c r="EH287" s="64"/>
      <c r="EI287" s="64"/>
      <c r="EK287" s="19"/>
      <c r="EL287" s="20"/>
      <c r="EM287" s="21"/>
      <c r="EO287" s="64"/>
      <c r="EP287" s="64"/>
      <c r="EQ287" s="64"/>
    </row>
    <row r="288" spans="2:147" ht="15" thickTop="1" thickBot="1" x14ac:dyDescent="0.3">
      <c r="B288" s="93"/>
      <c r="C288" s="14">
        <v>44112</v>
      </c>
      <c r="E288" s="19"/>
      <c r="F288" s="20"/>
      <c r="G288" s="21"/>
      <c r="I288" s="64">
        <f t="shared" si="40"/>
        <v>0</v>
      </c>
      <c r="J288" s="64">
        <f>SUM($I$6:I288)</f>
        <v>14.5</v>
      </c>
      <c r="K288" s="64">
        <f>$J$4-$J$6:J288</f>
        <v>104.75</v>
      </c>
      <c r="M288" s="19"/>
      <c r="N288" s="20"/>
      <c r="O288" s="21"/>
      <c r="Q288" s="64">
        <f t="shared" si="41"/>
        <v>0</v>
      </c>
      <c r="R288" s="64">
        <f>SUM($Q$6:Q288)</f>
        <v>10.5</v>
      </c>
      <c r="S288" s="64">
        <f>$R$4-$R$6:R288</f>
        <v>80</v>
      </c>
      <c r="U288" s="19"/>
      <c r="V288" s="20"/>
      <c r="W288" s="21"/>
      <c r="Y288" s="64">
        <f t="shared" si="42"/>
        <v>0</v>
      </c>
      <c r="Z288" s="64">
        <f>SUM(Y$7:$Y287)</f>
        <v>18</v>
      </c>
      <c r="AA288" s="64">
        <f>$Z$4-$Z$6:Z288</f>
        <v>47.25</v>
      </c>
      <c r="AC288" s="19"/>
      <c r="AD288" s="20"/>
      <c r="AE288" s="21"/>
      <c r="AG288" s="64">
        <f t="shared" si="43"/>
        <v>0</v>
      </c>
      <c r="AH288" s="64">
        <f>SUM($AG$6:AG288)</f>
        <v>12.25</v>
      </c>
      <c r="AI288" s="64">
        <f>$AH$4-$AH$6:AH288</f>
        <v>35</v>
      </c>
      <c r="AK288" s="19"/>
      <c r="AL288" s="20"/>
      <c r="AM288" s="21"/>
      <c r="AO288" s="64">
        <f t="shared" si="44"/>
        <v>0</v>
      </c>
      <c r="AP288" s="64">
        <f>SUM($AO$6:AO288)</f>
        <v>13.25</v>
      </c>
      <c r="AQ288" s="64">
        <f>$AP$4-$AP$6:AP288</f>
        <v>31.5</v>
      </c>
      <c r="AS288" s="19"/>
      <c r="AT288" s="20"/>
      <c r="AU288" s="21"/>
      <c r="AW288" s="64">
        <f t="shared" si="45"/>
        <v>0</v>
      </c>
      <c r="AX288" s="64">
        <f>SUM($AW$6:AW288)</f>
        <v>16</v>
      </c>
      <c r="AY288" s="64">
        <f>$AX$4-$AX$6:AX288</f>
        <v>41.5</v>
      </c>
      <c r="BA288" s="19"/>
      <c r="BB288" s="20"/>
      <c r="BC288" s="21"/>
      <c r="BE288" s="64">
        <f t="shared" si="46"/>
        <v>0</v>
      </c>
      <c r="BF288" s="64">
        <f>SUM($BE$6:BE288)</f>
        <v>7.5</v>
      </c>
      <c r="BG288" s="64">
        <f>$BF$4-$BF$6:BF288</f>
        <v>23.25</v>
      </c>
      <c r="BI288" s="19"/>
      <c r="BJ288" s="20"/>
      <c r="BK288" s="21"/>
      <c r="BM288" s="64">
        <f t="shared" si="47"/>
        <v>0</v>
      </c>
      <c r="BN288" s="64">
        <f>SUM($BM$6:BM288)</f>
        <v>13.5</v>
      </c>
      <c r="BO288" s="64">
        <f>$BN$4-$BN$6:BN288</f>
        <v>12</v>
      </c>
      <c r="BQ288" s="19"/>
      <c r="BR288" s="20"/>
      <c r="BS288" s="21"/>
      <c r="BU288" s="64">
        <f t="shared" si="48"/>
        <v>0</v>
      </c>
      <c r="BV288" s="64">
        <f>SUM($BU$6:BU288)</f>
        <v>11.75</v>
      </c>
      <c r="BW288" s="64">
        <f>$BV$4-$BV$6:BV288</f>
        <v>11</v>
      </c>
      <c r="BY288" s="19"/>
      <c r="BZ288" s="20"/>
      <c r="CA288" s="21"/>
      <c r="CC288" s="64">
        <f t="shared" si="49"/>
        <v>0</v>
      </c>
      <c r="CD288" s="64">
        <f>SUM($CC$6:CC288)</f>
        <v>10</v>
      </c>
      <c r="CE288" s="64">
        <f>$CD$4-$CD$6:CD288</f>
        <v>4</v>
      </c>
      <c r="CG288" s="19"/>
      <c r="CH288" s="20"/>
      <c r="CI288" s="21"/>
      <c r="CK288" s="64"/>
      <c r="CL288" s="64"/>
      <c r="CM288" s="64"/>
      <c r="CO288" s="19"/>
      <c r="CP288" s="20"/>
      <c r="CQ288" s="21"/>
      <c r="CS288" s="64"/>
      <c r="CT288" s="64"/>
      <c r="CU288" s="64"/>
      <c r="CW288" s="19"/>
      <c r="CX288" s="20"/>
      <c r="CY288" s="21"/>
      <c r="DA288" s="64"/>
      <c r="DB288" s="64"/>
      <c r="DC288" s="64"/>
      <c r="DE288" s="19"/>
      <c r="DF288" s="20"/>
      <c r="DG288" s="21"/>
      <c r="DI288" s="64"/>
      <c r="DJ288" s="64"/>
      <c r="DK288" s="64"/>
      <c r="DM288" s="19"/>
      <c r="DN288" s="20"/>
      <c r="DO288" s="21"/>
      <c r="DQ288" s="64"/>
      <c r="DR288" s="64"/>
      <c r="DS288" s="64"/>
      <c r="DU288" s="19"/>
      <c r="DV288" s="20"/>
      <c r="DW288" s="21"/>
      <c r="DY288" s="64"/>
      <c r="DZ288" s="64"/>
      <c r="EA288" s="64"/>
      <c r="EC288" s="19"/>
      <c r="ED288" s="20"/>
      <c r="EE288" s="21"/>
      <c r="EG288" s="64"/>
      <c r="EH288" s="64"/>
      <c r="EI288" s="64"/>
      <c r="EK288" s="19"/>
      <c r="EL288" s="20"/>
      <c r="EM288" s="21"/>
      <c r="EO288" s="64"/>
      <c r="EP288" s="64"/>
      <c r="EQ288" s="64"/>
    </row>
    <row r="289" spans="2:147" ht="15" thickTop="1" thickBot="1" x14ac:dyDescent="0.3">
      <c r="B289" s="93"/>
      <c r="C289" s="14">
        <v>44113</v>
      </c>
      <c r="E289" s="19"/>
      <c r="F289" s="20"/>
      <c r="G289" s="21"/>
      <c r="I289" s="64">
        <f t="shared" si="40"/>
        <v>0</v>
      </c>
      <c r="J289" s="64">
        <f>SUM($I$6:I289)</f>
        <v>14.5</v>
      </c>
      <c r="K289" s="64">
        <f>$J$4-$J$6:J289</f>
        <v>104.75</v>
      </c>
      <c r="M289" s="19"/>
      <c r="N289" s="20"/>
      <c r="O289" s="21"/>
      <c r="Q289" s="64">
        <f t="shared" si="41"/>
        <v>0</v>
      </c>
      <c r="R289" s="64">
        <f>SUM($Q$6:Q289)</f>
        <v>10.5</v>
      </c>
      <c r="S289" s="64">
        <f>$R$4-$R$6:R289</f>
        <v>80</v>
      </c>
      <c r="U289" s="19"/>
      <c r="V289" s="20"/>
      <c r="W289" s="21"/>
      <c r="Y289" s="64">
        <f t="shared" si="42"/>
        <v>0</v>
      </c>
      <c r="Z289" s="64">
        <f>SUM(Y$7:$Y288)</f>
        <v>18</v>
      </c>
      <c r="AA289" s="64">
        <f>$Z$4-$Z$6:Z289</f>
        <v>47.25</v>
      </c>
      <c r="AC289" s="19"/>
      <c r="AD289" s="20"/>
      <c r="AE289" s="21"/>
      <c r="AG289" s="64">
        <f t="shared" si="43"/>
        <v>0</v>
      </c>
      <c r="AH289" s="64">
        <f>SUM($AG$6:AG289)</f>
        <v>12.25</v>
      </c>
      <c r="AI289" s="64">
        <f>$AH$4-$AH$6:AH289</f>
        <v>35</v>
      </c>
      <c r="AK289" s="19"/>
      <c r="AL289" s="20"/>
      <c r="AM289" s="21"/>
      <c r="AO289" s="64">
        <f t="shared" si="44"/>
        <v>0</v>
      </c>
      <c r="AP289" s="64">
        <f>SUM($AO$6:AO289)</f>
        <v>13.25</v>
      </c>
      <c r="AQ289" s="64">
        <f>$AP$4-$AP$6:AP289</f>
        <v>31.5</v>
      </c>
      <c r="AS289" s="19"/>
      <c r="AT289" s="20"/>
      <c r="AU289" s="21"/>
      <c r="AW289" s="64">
        <f t="shared" si="45"/>
        <v>0</v>
      </c>
      <c r="AX289" s="64">
        <f>SUM($AW$6:AW289)</f>
        <v>16</v>
      </c>
      <c r="AY289" s="64">
        <f>$AX$4-$AX$6:AX289</f>
        <v>41.5</v>
      </c>
      <c r="BA289" s="19"/>
      <c r="BB289" s="20"/>
      <c r="BC289" s="21"/>
      <c r="BE289" s="64">
        <f t="shared" si="46"/>
        <v>0</v>
      </c>
      <c r="BF289" s="64">
        <f>SUM($BE$6:BE289)</f>
        <v>7.5</v>
      </c>
      <c r="BG289" s="64">
        <f>$BF$4-$BF$6:BF289</f>
        <v>23.25</v>
      </c>
      <c r="BI289" s="19"/>
      <c r="BJ289" s="20"/>
      <c r="BK289" s="21"/>
      <c r="BM289" s="64">
        <f t="shared" si="47"/>
        <v>0</v>
      </c>
      <c r="BN289" s="64">
        <f>SUM($BM$6:BM289)</f>
        <v>13.5</v>
      </c>
      <c r="BO289" s="64">
        <f>$BN$4-$BN$6:BN289</f>
        <v>12</v>
      </c>
      <c r="BQ289" s="19"/>
      <c r="BR289" s="20"/>
      <c r="BS289" s="21"/>
      <c r="BU289" s="64">
        <f t="shared" si="48"/>
        <v>0</v>
      </c>
      <c r="BV289" s="64">
        <f>SUM($BU$6:BU289)</f>
        <v>11.75</v>
      </c>
      <c r="BW289" s="64">
        <f>$BV$4-$BV$6:BV289</f>
        <v>11</v>
      </c>
      <c r="BY289" s="19"/>
      <c r="BZ289" s="20"/>
      <c r="CA289" s="21"/>
      <c r="CC289" s="64">
        <f t="shared" si="49"/>
        <v>0</v>
      </c>
      <c r="CD289" s="64">
        <f>SUM($CC$6:CC289)</f>
        <v>10</v>
      </c>
      <c r="CE289" s="64">
        <f>$CD$4-$CD$6:CD289</f>
        <v>4</v>
      </c>
      <c r="CG289" s="19"/>
      <c r="CH289" s="20"/>
      <c r="CI289" s="21"/>
      <c r="CK289" s="64"/>
      <c r="CL289" s="64"/>
      <c r="CM289" s="64"/>
      <c r="CO289" s="19"/>
      <c r="CP289" s="20"/>
      <c r="CQ289" s="21"/>
      <c r="CS289" s="64"/>
      <c r="CT289" s="64"/>
      <c r="CU289" s="64"/>
      <c r="CW289" s="19"/>
      <c r="CX289" s="20"/>
      <c r="CY289" s="21"/>
      <c r="DA289" s="64"/>
      <c r="DB289" s="64"/>
      <c r="DC289" s="64"/>
      <c r="DE289" s="19"/>
      <c r="DF289" s="20"/>
      <c r="DG289" s="21"/>
      <c r="DI289" s="64"/>
      <c r="DJ289" s="64"/>
      <c r="DK289" s="64"/>
      <c r="DM289" s="19"/>
      <c r="DN289" s="20"/>
      <c r="DO289" s="21"/>
      <c r="DQ289" s="64"/>
      <c r="DR289" s="64"/>
      <c r="DS289" s="64"/>
      <c r="DU289" s="19"/>
      <c r="DV289" s="20"/>
      <c r="DW289" s="21"/>
      <c r="DY289" s="64"/>
      <c r="DZ289" s="64"/>
      <c r="EA289" s="64"/>
      <c r="EC289" s="19"/>
      <c r="ED289" s="20"/>
      <c r="EE289" s="21"/>
      <c r="EG289" s="64"/>
      <c r="EH289" s="64"/>
      <c r="EI289" s="64"/>
      <c r="EK289" s="19"/>
      <c r="EL289" s="20"/>
      <c r="EM289" s="21"/>
      <c r="EO289" s="64"/>
      <c r="EP289" s="64"/>
      <c r="EQ289" s="64"/>
    </row>
    <row r="290" spans="2:147" ht="15" thickTop="1" thickBot="1" x14ac:dyDescent="0.3">
      <c r="B290" s="93"/>
      <c r="C290" s="14">
        <v>44114</v>
      </c>
      <c r="E290" s="19"/>
      <c r="F290" s="20"/>
      <c r="G290" s="21"/>
      <c r="I290" s="64">
        <f t="shared" si="40"/>
        <v>0</v>
      </c>
      <c r="J290" s="64">
        <f>SUM($I$6:I290)</f>
        <v>14.5</v>
      </c>
      <c r="K290" s="64">
        <f>$J$4-$J$6:J290</f>
        <v>104.75</v>
      </c>
      <c r="M290" s="19"/>
      <c r="N290" s="20"/>
      <c r="O290" s="21"/>
      <c r="Q290" s="64">
        <f t="shared" si="41"/>
        <v>0</v>
      </c>
      <c r="R290" s="64">
        <f>SUM($Q$6:Q290)</f>
        <v>10.5</v>
      </c>
      <c r="S290" s="64">
        <f>$R$4-$R$6:R290</f>
        <v>80</v>
      </c>
      <c r="U290" s="19"/>
      <c r="V290" s="20"/>
      <c r="W290" s="21"/>
      <c r="Y290" s="64">
        <f t="shared" si="42"/>
        <v>0</v>
      </c>
      <c r="Z290" s="64">
        <f>SUM(Y$7:$Y289)</f>
        <v>18</v>
      </c>
      <c r="AA290" s="64">
        <f>$Z$4-$Z$6:Z290</f>
        <v>47.25</v>
      </c>
      <c r="AC290" s="19"/>
      <c r="AD290" s="20"/>
      <c r="AE290" s="21"/>
      <c r="AG290" s="64">
        <f t="shared" si="43"/>
        <v>0</v>
      </c>
      <c r="AH290" s="64">
        <f>SUM($AG$6:AG290)</f>
        <v>12.25</v>
      </c>
      <c r="AI290" s="64">
        <f>$AH$4-$AH$6:AH290</f>
        <v>35</v>
      </c>
      <c r="AK290" s="19"/>
      <c r="AL290" s="20"/>
      <c r="AM290" s="21"/>
      <c r="AO290" s="64">
        <f t="shared" si="44"/>
        <v>0</v>
      </c>
      <c r="AP290" s="64">
        <f>SUM($AO$6:AO290)</f>
        <v>13.25</v>
      </c>
      <c r="AQ290" s="64">
        <f>$AP$4-$AP$6:AP290</f>
        <v>31.5</v>
      </c>
      <c r="AS290" s="19"/>
      <c r="AT290" s="20"/>
      <c r="AU290" s="21"/>
      <c r="AW290" s="64">
        <f t="shared" si="45"/>
        <v>0</v>
      </c>
      <c r="AX290" s="64">
        <f>SUM($AW$6:AW290)</f>
        <v>16</v>
      </c>
      <c r="AY290" s="64">
        <f>$AX$4-$AX$6:AX290</f>
        <v>41.5</v>
      </c>
      <c r="BA290" s="19"/>
      <c r="BB290" s="20"/>
      <c r="BC290" s="21"/>
      <c r="BE290" s="64">
        <f t="shared" si="46"/>
        <v>0</v>
      </c>
      <c r="BF290" s="64">
        <f>SUM($BE$6:BE290)</f>
        <v>7.5</v>
      </c>
      <c r="BG290" s="64">
        <f>$BF$4-$BF$6:BF290</f>
        <v>23.25</v>
      </c>
      <c r="BI290" s="19"/>
      <c r="BJ290" s="20"/>
      <c r="BK290" s="21"/>
      <c r="BM290" s="64">
        <f t="shared" si="47"/>
        <v>0</v>
      </c>
      <c r="BN290" s="64">
        <f>SUM($BM$6:BM290)</f>
        <v>13.5</v>
      </c>
      <c r="BO290" s="64">
        <f>$BN$4-$BN$6:BN290</f>
        <v>12</v>
      </c>
      <c r="BQ290" s="19"/>
      <c r="BR290" s="20"/>
      <c r="BS290" s="21"/>
      <c r="BU290" s="64">
        <f t="shared" si="48"/>
        <v>0</v>
      </c>
      <c r="BV290" s="64">
        <f>SUM($BU$6:BU290)</f>
        <v>11.75</v>
      </c>
      <c r="BW290" s="64">
        <f>$BV$4-$BV$6:BV290</f>
        <v>11</v>
      </c>
      <c r="BY290" s="19"/>
      <c r="BZ290" s="20"/>
      <c r="CA290" s="21"/>
      <c r="CC290" s="64">
        <f t="shared" si="49"/>
        <v>0</v>
      </c>
      <c r="CD290" s="64">
        <f>SUM($CC$6:CC290)</f>
        <v>10</v>
      </c>
      <c r="CE290" s="64">
        <f>$CD$4-$CD$6:CD290</f>
        <v>4</v>
      </c>
      <c r="CG290" s="19"/>
      <c r="CH290" s="20"/>
      <c r="CI290" s="21"/>
      <c r="CK290" s="64"/>
      <c r="CL290" s="64"/>
      <c r="CM290" s="64"/>
      <c r="CO290" s="19"/>
      <c r="CP290" s="20"/>
      <c r="CQ290" s="21"/>
      <c r="CS290" s="64"/>
      <c r="CT290" s="64"/>
      <c r="CU290" s="64"/>
      <c r="CW290" s="19"/>
      <c r="CX290" s="20"/>
      <c r="CY290" s="21"/>
      <c r="DA290" s="64"/>
      <c r="DB290" s="64"/>
      <c r="DC290" s="64"/>
      <c r="DE290" s="19"/>
      <c r="DF290" s="20"/>
      <c r="DG290" s="21"/>
      <c r="DI290" s="64"/>
      <c r="DJ290" s="64"/>
      <c r="DK290" s="64"/>
      <c r="DM290" s="19"/>
      <c r="DN290" s="20"/>
      <c r="DO290" s="21"/>
      <c r="DQ290" s="64"/>
      <c r="DR290" s="64"/>
      <c r="DS290" s="64"/>
      <c r="DU290" s="19"/>
      <c r="DV290" s="20"/>
      <c r="DW290" s="21"/>
      <c r="DY290" s="64"/>
      <c r="DZ290" s="64"/>
      <c r="EA290" s="64"/>
      <c r="EC290" s="19"/>
      <c r="ED290" s="20"/>
      <c r="EE290" s="21"/>
      <c r="EG290" s="64"/>
      <c r="EH290" s="64"/>
      <c r="EI290" s="64"/>
      <c r="EK290" s="19"/>
      <c r="EL290" s="20"/>
      <c r="EM290" s="21"/>
      <c r="EO290" s="64"/>
      <c r="EP290" s="64"/>
      <c r="EQ290" s="64"/>
    </row>
    <row r="291" spans="2:147" ht="15" thickTop="1" thickBot="1" x14ac:dyDescent="0.3">
      <c r="B291" s="93"/>
      <c r="C291" s="14">
        <v>44115</v>
      </c>
      <c r="E291" s="19"/>
      <c r="F291" s="20"/>
      <c r="G291" s="21"/>
      <c r="I291" s="64">
        <f t="shared" si="40"/>
        <v>0</v>
      </c>
      <c r="J291" s="64">
        <f>SUM($I$6:I291)</f>
        <v>14.5</v>
      </c>
      <c r="K291" s="64">
        <f>$J$4-$J$6:J291</f>
        <v>104.75</v>
      </c>
      <c r="M291" s="19"/>
      <c r="N291" s="20"/>
      <c r="O291" s="21"/>
      <c r="Q291" s="64">
        <f t="shared" si="41"/>
        <v>0</v>
      </c>
      <c r="R291" s="64">
        <f>SUM($Q$6:Q291)</f>
        <v>10.5</v>
      </c>
      <c r="S291" s="64">
        <f>$R$4-$R$6:R291</f>
        <v>80</v>
      </c>
      <c r="U291" s="19"/>
      <c r="V291" s="20"/>
      <c r="W291" s="21"/>
      <c r="Y291" s="64">
        <f t="shared" si="42"/>
        <v>0</v>
      </c>
      <c r="Z291" s="64">
        <f>SUM(Y$7:$Y290)</f>
        <v>18</v>
      </c>
      <c r="AA291" s="64">
        <f>$Z$4-$Z$6:Z291</f>
        <v>47.25</v>
      </c>
      <c r="AC291" s="19">
        <v>0.25</v>
      </c>
      <c r="AD291" s="20"/>
      <c r="AE291" s="21"/>
      <c r="AG291" s="64">
        <f t="shared" si="43"/>
        <v>0.25</v>
      </c>
      <c r="AH291" s="64">
        <f>SUM($AG$6:AG291)</f>
        <v>12.5</v>
      </c>
      <c r="AI291" s="64">
        <f>$AH$4-$AH$6:AH291</f>
        <v>34.75</v>
      </c>
      <c r="AK291" s="19"/>
      <c r="AL291" s="20"/>
      <c r="AM291" s="21"/>
      <c r="AO291" s="64">
        <f t="shared" si="44"/>
        <v>0</v>
      </c>
      <c r="AP291" s="64">
        <f>SUM($AO$6:AO291)</f>
        <v>13.25</v>
      </c>
      <c r="AQ291" s="64">
        <f>$AP$4-$AP$6:AP291</f>
        <v>31.5</v>
      </c>
      <c r="AS291" s="19"/>
      <c r="AT291" s="20"/>
      <c r="AU291" s="21"/>
      <c r="AW291" s="64">
        <f t="shared" si="45"/>
        <v>0</v>
      </c>
      <c r="AX291" s="64">
        <f>SUM($AW$6:AW291)</f>
        <v>16</v>
      </c>
      <c r="AY291" s="64">
        <f>$AX$4-$AX$6:AX291</f>
        <v>41.5</v>
      </c>
      <c r="BA291" s="19"/>
      <c r="BB291" s="20"/>
      <c r="BC291" s="21"/>
      <c r="BE291" s="64">
        <f t="shared" si="46"/>
        <v>0</v>
      </c>
      <c r="BF291" s="64">
        <f>SUM($BE$6:BE291)</f>
        <v>7.5</v>
      </c>
      <c r="BG291" s="64">
        <f>$BF$4-$BF$6:BF291</f>
        <v>23.25</v>
      </c>
      <c r="BI291" s="19"/>
      <c r="BJ291" s="20"/>
      <c r="BK291" s="21"/>
      <c r="BM291" s="64">
        <f t="shared" si="47"/>
        <v>0</v>
      </c>
      <c r="BN291" s="64">
        <f>SUM($BM$6:BM291)</f>
        <v>13.5</v>
      </c>
      <c r="BO291" s="64">
        <f>$BN$4-$BN$6:BN291</f>
        <v>12</v>
      </c>
      <c r="BQ291" s="19"/>
      <c r="BR291" s="20"/>
      <c r="BS291" s="21">
        <v>1</v>
      </c>
      <c r="BU291" s="64">
        <f t="shared" si="48"/>
        <v>1</v>
      </c>
      <c r="BV291" s="64">
        <f>SUM($BU$6:BU291)</f>
        <v>12.75</v>
      </c>
      <c r="BW291" s="64">
        <f>$BV$4-$BV$6:BV291</f>
        <v>10</v>
      </c>
      <c r="BY291" s="19"/>
      <c r="BZ291" s="20"/>
      <c r="CA291" s="21"/>
      <c r="CC291" s="64">
        <f t="shared" si="49"/>
        <v>0</v>
      </c>
      <c r="CD291" s="64">
        <f>SUM($CC$6:CC291)</f>
        <v>10</v>
      </c>
      <c r="CE291" s="64">
        <f>$CD$4-$CD$6:CD291</f>
        <v>4</v>
      </c>
      <c r="CG291" s="19"/>
      <c r="CH291" s="20"/>
      <c r="CI291" s="21"/>
      <c r="CK291" s="64"/>
      <c r="CL291" s="64"/>
      <c r="CM291" s="64"/>
      <c r="CO291" s="19"/>
      <c r="CP291" s="20"/>
      <c r="CQ291" s="21"/>
      <c r="CS291" s="64"/>
      <c r="CT291" s="64"/>
      <c r="CU291" s="64"/>
      <c r="CW291" s="19"/>
      <c r="CX291" s="20"/>
      <c r="CY291" s="21"/>
      <c r="DA291" s="64"/>
      <c r="DB291" s="64"/>
      <c r="DC291" s="64"/>
      <c r="DE291" s="19"/>
      <c r="DF291" s="20"/>
      <c r="DG291" s="21"/>
      <c r="DI291" s="64"/>
      <c r="DJ291" s="64"/>
      <c r="DK291" s="64"/>
      <c r="DM291" s="19"/>
      <c r="DN291" s="20"/>
      <c r="DO291" s="21"/>
      <c r="DQ291" s="64"/>
      <c r="DR291" s="64"/>
      <c r="DS291" s="64"/>
      <c r="DU291" s="19"/>
      <c r="DV291" s="20"/>
      <c r="DW291" s="21"/>
      <c r="DY291" s="64"/>
      <c r="DZ291" s="64"/>
      <c r="EA291" s="64"/>
      <c r="EC291" s="19"/>
      <c r="ED291" s="20"/>
      <c r="EE291" s="21"/>
      <c r="EG291" s="64"/>
      <c r="EH291" s="64"/>
      <c r="EI291" s="64"/>
      <c r="EK291" s="19"/>
      <c r="EL291" s="20"/>
      <c r="EM291" s="21"/>
      <c r="EO291" s="64"/>
      <c r="EP291" s="64"/>
      <c r="EQ291" s="64"/>
    </row>
    <row r="292" spans="2:147" ht="15" thickTop="1" thickBot="1" x14ac:dyDescent="0.3">
      <c r="B292" s="93"/>
      <c r="C292" s="14">
        <v>44116</v>
      </c>
      <c r="E292" s="19"/>
      <c r="F292" s="20"/>
      <c r="G292" s="21"/>
      <c r="I292" s="64">
        <f t="shared" si="40"/>
        <v>0</v>
      </c>
      <c r="J292" s="64">
        <f>SUM($I$6:I292)</f>
        <v>14.5</v>
      </c>
      <c r="K292" s="64">
        <f>$J$4-$J$6:J292</f>
        <v>104.75</v>
      </c>
      <c r="M292" s="19"/>
      <c r="N292" s="20"/>
      <c r="O292" s="21"/>
      <c r="Q292" s="64">
        <f t="shared" si="41"/>
        <v>0</v>
      </c>
      <c r="R292" s="64">
        <f>SUM($Q$6:Q292)</f>
        <v>10.5</v>
      </c>
      <c r="S292" s="64">
        <f>$R$4-$R$6:R292</f>
        <v>80</v>
      </c>
      <c r="U292" s="19"/>
      <c r="V292" s="20"/>
      <c r="W292" s="21"/>
      <c r="Y292" s="64">
        <f t="shared" si="42"/>
        <v>0</v>
      </c>
      <c r="Z292" s="64">
        <f>SUM(Y$7:$Y291)</f>
        <v>18</v>
      </c>
      <c r="AA292" s="64">
        <f>$Z$4-$Z$6:Z292</f>
        <v>47.25</v>
      </c>
      <c r="AC292" s="19"/>
      <c r="AD292" s="20"/>
      <c r="AE292" s="21"/>
      <c r="AG292" s="64">
        <f t="shared" si="43"/>
        <v>0</v>
      </c>
      <c r="AH292" s="64">
        <f>SUM($AG$6:AG292)</f>
        <v>12.5</v>
      </c>
      <c r="AI292" s="64">
        <f>$AH$4-$AH$6:AH292</f>
        <v>34.75</v>
      </c>
      <c r="AK292" s="19"/>
      <c r="AL292" s="20"/>
      <c r="AM292" s="21"/>
      <c r="AO292" s="64">
        <f t="shared" si="44"/>
        <v>0</v>
      </c>
      <c r="AP292" s="64">
        <f>SUM($AO$6:AO292)</f>
        <v>13.25</v>
      </c>
      <c r="AQ292" s="64">
        <f>$AP$4-$AP$6:AP292</f>
        <v>31.5</v>
      </c>
      <c r="AS292" s="19"/>
      <c r="AT292" s="20"/>
      <c r="AU292" s="21"/>
      <c r="AW292" s="64">
        <f t="shared" si="45"/>
        <v>0</v>
      </c>
      <c r="AX292" s="64">
        <f>SUM($AW$6:AW292)</f>
        <v>16</v>
      </c>
      <c r="AY292" s="64">
        <f>$AX$4-$AX$6:AX292</f>
        <v>41.5</v>
      </c>
      <c r="BA292" s="19"/>
      <c r="BB292" s="20"/>
      <c r="BC292" s="21"/>
      <c r="BE292" s="64">
        <f t="shared" si="46"/>
        <v>0</v>
      </c>
      <c r="BF292" s="64">
        <f>SUM($BE$6:BE292)</f>
        <v>7.5</v>
      </c>
      <c r="BG292" s="64">
        <f>$BF$4-$BF$6:BF292</f>
        <v>23.25</v>
      </c>
      <c r="BI292" s="19"/>
      <c r="BJ292" s="20"/>
      <c r="BK292" s="21"/>
      <c r="BM292" s="64">
        <f t="shared" si="47"/>
        <v>0</v>
      </c>
      <c r="BN292" s="64">
        <f>SUM($BM$6:BM292)</f>
        <v>13.5</v>
      </c>
      <c r="BO292" s="64">
        <f>$BN$4-$BN$6:BN292</f>
        <v>12</v>
      </c>
      <c r="BQ292" s="19"/>
      <c r="BR292" s="20"/>
      <c r="BS292" s="21"/>
      <c r="BU292" s="64">
        <f t="shared" si="48"/>
        <v>0</v>
      </c>
      <c r="BV292" s="64">
        <f>SUM($BU$6:BU292)</f>
        <v>12.75</v>
      </c>
      <c r="BW292" s="64">
        <f>$BV$4-$BV$6:BV292</f>
        <v>10</v>
      </c>
      <c r="BY292" s="19"/>
      <c r="BZ292" s="20"/>
      <c r="CA292" s="21"/>
      <c r="CC292" s="64">
        <f t="shared" si="49"/>
        <v>0</v>
      </c>
      <c r="CD292" s="64">
        <f>SUM($CC$6:CC292)</f>
        <v>10</v>
      </c>
      <c r="CE292" s="64">
        <f>$CD$4-$CD$6:CD292</f>
        <v>4</v>
      </c>
      <c r="CG292" s="19"/>
      <c r="CH292" s="20"/>
      <c r="CI292" s="21"/>
      <c r="CK292" s="64"/>
      <c r="CL292" s="64"/>
      <c r="CM292" s="64"/>
      <c r="CO292" s="19"/>
      <c r="CP292" s="20"/>
      <c r="CQ292" s="21"/>
      <c r="CS292" s="64"/>
      <c r="CT292" s="64"/>
      <c r="CU292" s="64"/>
      <c r="CW292" s="19"/>
      <c r="CX292" s="20"/>
      <c r="CY292" s="21"/>
      <c r="DA292" s="64"/>
      <c r="DB292" s="64"/>
      <c r="DC292" s="64"/>
      <c r="DE292" s="19"/>
      <c r="DF292" s="20"/>
      <c r="DG292" s="21"/>
      <c r="DI292" s="64"/>
      <c r="DJ292" s="64"/>
      <c r="DK292" s="64"/>
      <c r="DM292" s="19"/>
      <c r="DN292" s="20"/>
      <c r="DO292" s="21"/>
      <c r="DQ292" s="64"/>
      <c r="DR292" s="64"/>
      <c r="DS292" s="64"/>
      <c r="DU292" s="19"/>
      <c r="DV292" s="20"/>
      <c r="DW292" s="21"/>
      <c r="DY292" s="64"/>
      <c r="DZ292" s="64"/>
      <c r="EA292" s="64"/>
      <c r="EC292" s="19"/>
      <c r="ED292" s="20"/>
      <c r="EE292" s="21"/>
      <c r="EG292" s="64"/>
      <c r="EH292" s="64"/>
      <c r="EI292" s="64"/>
      <c r="EK292" s="19"/>
      <c r="EL292" s="20"/>
      <c r="EM292" s="21"/>
      <c r="EO292" s="64"/>
      <c r="EP292" s="64"/>
      <c r="EQ292" s="64"/>
    </row>
    <row r="293" spans="2:147" ht="15" thickTop="1" thickBot="1" x14ac:dyDescent="0.3">
      <c r="B293" s="93"/>
      <c r="C293" s="14">
        <v>44117</v>
      </c>
      <c r="E293" s="19"/>
      <c r="F293" s="20"/>
      <c r="G293" s="21"/>
      <c r="I293" s="64">
        <f t="shared" si="40"/>
        <v>0</v>
      </c>
      <c r="J293" s="64">
        <f>SUM($I$6:I293)</f>
        <v>14.5</v>
      </c>
      <c r="K293" s="64">
        <f>$J$4-$J$6:J293</f>
        <v>104.75</v>
      </c>
      <c r="M293" s="19"/>
      <c r="N293" s="20"/>
      <c r="O293" s="21"/>
      <c r="Q293" s="64">
        <f t="shared" si="41"/>
        <v>0</v>
      </c>
      <c r="R293" s="64">
        <f>SUM($Q$6:Q293)</f>
        <v>10.5</v>
      </c>
      <c r="S293" s="64">
        <f>$R$4-$R$6:R293</f>
        <v>80</v>
      </c>
      <c r="U293" s="19"/>
      <c r="V293" s="20"/>
      <c r="W293" s="21"/>
      <c r="Y293" s="64">
        <f t="shared" si="42"/>
        <v>0</v>
      </c>
      <c r="Z293" s="64">
        <f>SUM(Y$7:$Y292)</f>
        <v>18</v>
      </c>
      <c r="AA293" s="64">
        <f>$Z$4-$Z$6:Z293</f>
        <v>47.25</v>
      </c>
      <c r="AC293" s="19"/>
      <c r="AD293" s="20"/>
      <c r="AE293" s="21"/>
      <c r="AG293" s="64">
        <f t="shared" si="43"/>
        <v>0</v>
      </c>
      <c r="AH293" s="64">
        <f>SUM($AG$6:AG293)</f>
        <v>12.5</v>
      </c>
      <c r="AI293" s="64">
        <f>$AH$4-$AH$6:AH293</f>
        <v>34.75</v>
      </c>
      <c r="AK293" s="19"/>
      <c r="AL293" s="20"/>
      <c r="AM293" s="21"/>
      <c r="AO293" s="64">
        <f t="shared" si="44"/>
        <v>0</v>
      </c>
      <c r="AP293" s="64">
        <f>SUM($AO$6:AO293)</f>
        <v>13.25</v>
      </c>
      <c r="AQ293" s="64">
        <f>$AP$4-$AP$6:AP293</f>
        <v>31.5</v>
      </c>
      <c r="AS293" s="19"/>
      <c r="AT293" s="20"/>
      <c r="AU293" s="21"/>
      <c r="AW293" s="64">
        <f t="shared" si="45"/>
        <v>0</v>
      </c>
      <c r="AX293" s="64">
        <f>SUM($AW$6:AW293)</f>
        <v>16</v>
      </c>
      <c r="AY293" s="64">
        <f>$AX$4-$AX$6:AX293</f>
        <v>41.5</v>
      </c>
      <c r="BA293" s="19"/>
      <c r="BB293" s="20"/>
      <c r="BC293" s="21"/>
      <c r="BE293" s="64">
        <f t="shared" si="46"/>
        <v>0</v>
      </c>
      <c r="BF293" s="64">
        <f>SUM($BE$6:BE293)</f>
        <v>7.5</v>
      </c>
      <c r="BG293" s="64">
        <f>$BF$4-$BF$6:BF293</f>
        <v>23.25</v>
      </c>
      <c r="BI293" s="19"/>
      <c r="BJ293" s="20"/>
      <c r="BK293" s="21"/>
      <c r="BM293" s="64">
        <f t="shared" si="47"/>
        <v>0</v>
      </c>
      <c r="BN293" s="64">
        <f>SUM($BM$6:BM293)</f>
        <v>13.5</v>
      </c>
      <c r="BO293" s="64">
        <f>$BN$4-$BN$6:BN293</f>
        <v>12</v>
      </c>
      <c r="BQ293" s="19"/>
      <c r="BR293" s="20"/>
      <c r="BS293" s="21"/>
      <c r="BU293" s="64">
        <f t="shared" si="48"/>
        <v>0</v>
      </c>
      <c r="BV293" s="64">
        <f>SUM($BU$6:BU293)</f>
        <v>12.75</v>
      </c>
      <c r="BW293" s="64">
        <f>$BV$4-$BV$6:BV293</f>
        <v>10</v>
      </c>
      <c r="BY293" s="19"/>
      <c r="BZ293" s="20"/>
      <c r="CA293" s="21"/>
      <c r="CC293" s="64">
        <f t="shared" si="49"/>
        <v>0</v>
      </c>
      <c r="CD293" s="64">
        <f>SUM($CC$6:CC293)</f>
        <v>10</v>
      </c>
      <c r="CE293" s="64">
        <f>$CD$4-$CD$6:CD293</f>
        <v>4</v>
      </c>
      <c r="CG293" s="19"/>
      <c r="CH293" s="20"/>
      <c r="CI293" s="21"/>
      <c r="CK293" s="64"/>
      <c r="CL293" s="64"/>
      <c r="CM293" s="64"/>
      <c r="CO293" s="19"/>
      <c r="CP293" s="20"/>
      <c r="CQ293" s="21"/>
      <c r="CS293" s="64"/>
      <c r="CT293" s="64"/>
      <c r="CU293" s="64"/>
      <c r="CW293" s="19"/>
      <c r="CX293" s="20"/>
      <c r="CY293" s="21"/>
      <c r="DA293" s="64"/>
      <c r="DB293" s="64"/>
      <c r="DC293" s="64"/>
      <c r="DE293" s="19"/>
      <c r="DF293" s="20"/>
      <c r="DG293" s="21"/>
      <c r="DI293" s="64"/>
      <c r="DJ293" s="64"/>
      <c r="DK293" s="64"/>
      <c r="DM293" s="19"/>
      <c r="DN293" s="20"/>
      <c r="DO293" s="21"/>
      <c r="DQ293" s="64"/>
      <c r="DR293" s="64"/>
      <c r="DS293" s="64"/>
      <c r="DU293" s="19"/>
      <c r="DV293" s="20"/>
      <c r="DW293" s="21"/>
      <c r="DY293" s="64"/>
      <c r="DZ293" s="64"/>
      <c r="EA293" s="64"/>
      <c r="EC293" s="19"/>
      <c r="ED293" s="20"/>
      <c r="EE293" s="21"/>
      <c r="EG293" s="64"/>
      <c r="EH293" s="64"/>
      <c r="EI293" s="64"/>
      <c r="EK293" s="19"/>
      <c r="EL293" s="20"/>
      <c r="EM293" s="21"/>
      <c r="EO293" s="64"/>
      <c r="EP293" s="64"/>
      <c r="EQ293" s="64"/>
    </row>
    <row r="294" spans="2:147" ht="15" thickTop="1" thickBot="1" x14ac:dyDescent="0.3">
      <c r="B294" s="93"/>
      <c r="C294" s="14">
        <v>44118</v>
      </c>
      <c r="E294" s="19"/>
      <c r="F294" s="20"/>
      <c r="G294" s="21"/>
      <c r="I294" s="64">
        <f t="shared" si="40"/>
        <v>0</v>
      </c>
      <c r="J294" s="64">
        <f>SUM($I$6:I294)</f>
        <v>14.5</v>
      </c>
      <c r="K294" s="64">
        <f>$J$4-$J$6:J294</f>
        <v>104.75</v>
      </c>
      <c r="M294" s="19"/>
      <c r="N294" s="20"/>
      <c r="O294" s="21"/>
      <c r="Q294" s="64">
        <f t="shared" si="41"/>
        <v>0</v>
      </c>
      <c r="R294" s="64">
        <f>SUM($Q$6:Q294)</f>
        <v>10.5</v>
      </c>
      <c r="S294" s="64">
        <f>$R$4-$R$6:R294</f>
        <v>80</v>
      </c>
      <c r="U294" s="19"/>
      <c r="V294" s="20"/>
      <c r="W294" s="21"/>
      <c r="Y294" s="64">
        <f t="shared" si="42"/>
        <v>0</v>
      </c>
      <c r="Z294" s="64">
        <f>SUM(Y$7:$Y293)</f>
        <v>18</v>
      </c>
      <c r="AA294" s="64">
        <f>$Z$4-$Z$6:Z294</f>
        <v>47.25</v>
      </c>
      <c r="AC294" s="19"/>
      <c r="AD294" s="20">
        <v>0.25</v>
      </c>
      <c r="AE294" s="21"/>
      <c r="AG294" s="64">
        <f t="shared" si="43"/>
        <v>0.25</v>
      </c>
      <c r="AH294" s="64">
        <f>SUM($AG$6:AG294)</f>
        <v>12.75</v>
      </c>
      <c r="AI294" s="64">
        <f>$AH$4-$AH$6:AH294</f>
        <v>34.5</v>
      </c>
      <c r="AK294" s="19"/>
      <c r="AL294" s="20"/>
      <c r="AM294" s="21"/>
      <c r="AO294" s="64">
        <f t="shared" si="44"/>
        <v>0</v>
      </c>
      <c r="AP294" s="64">
        <f>SUM($AO$6:AO294)</f>
        <v>13.25</v>
      </c>
      <c r="AQ294" s="64">
        <f>$AP$4-$AP$6:AP294</f>
        <v>31.5</v>
      </c>
      <c r="AS294" s="19"/>
      <c r="AT294" s="20"/>
      <c r="AU294" s="21"/>
      <c r="AW294" s="64">
        <f t="shared" si="45"/>
        <v>0</v>
      </c>
      <c r="AX294" s="64">
        <f>SUM($AW$6:AW294)</f>
        <v>16</v>
      </c>
      <c r="AY294" s="64">
        <f>$AX$4-$AX$6:AX294</f>
        <v>41.5</v>
      </c>
      <c r="BA294" s="19"/>
      <c r="BB294" s="20"/>
      <c r="BC294" s="21"/>
      <c r="BE294" s="64">
        <f t="shared" si="46"/>
        <v>0</v>
      </c>
      <c r="BF294" s="64">
        <f>SUM($BE$6:BE294)</f>
        <v>7.5</v>
      </c>
      <c r="BG294" s="64">
        <f>$BF$4-$BF$6:BF294</f>
        <v>23.25</v>
      </c>
      <c r="BI294" s="19"/>
      <c r="BJ294" s="20"/>
      <c r="BK294" s="21"/>
      <c r="BM294" s="64">
        <f t="shared" si="47"/>
        <v>0</v>
      </c>
      <c r="BN294" s="64">
        <f>SUM($BM$6:BM294)</f>
        <v>13.5</v>
      </c>
      <c r="BO294" s="64">
        <f>$BN$4-$BN$6:BN294</f>
        <v>12</v>
      </c>
      <c r="BQ294" s="19"/>
      <c r="BR294" s="20"/>
      <c r="BS294" s="21"/>
      <c r="BU294" s="64">
        <f t="shared" si="48"/>
        <v>0</v>
      </c>
      <c r="BV294" s="64">
        <f>SUM($BU$6:BU294)</f>
        <v>12.75</v>
      </c>
      <c r="BW294" s="64">
        <f>$BV$4-$BV$6:BV294</f>
        <v>10</v>
      </c>
      <c r="BY294" s="19"/>
      <c r="BZ294" s="20"/>
      <c r="CA294" s="21"/>
      <c r="CC294" s="64">
        <f t="shared" si="49"/>
        <v>0</v>
      </c>
      <c r="CD294" s="64">
        <f>SUM($CC$6:CC294)</f>
        <v>10</v>
      </c>
      <c r="CE294" s="64">
        <f>$CD$4-$CD$6:CD294</f>
        <v>4</v>
      </c>
      <c r="CG294" s="19"/>
      <c r="CH294" s="20"/>
      <c r="CI294" s="21"/>
      <c r="CK294" s="64"/>
      <c r="CL294" s="64"/>
      <c r="CM294" s="64"/>
      <c r="CO294" s="19"/>
      <c r="CP294" s="20"/>
      <c r="CQ294" s="21"/>
      <c r="CS294" s="64"/>
      <c r="CT294" s="64"/>
      <c r="CU294" s="64"/>
      <c r="CW294" s="19"/>
      <c r="CX294" s="20"/>
      <c r="CY294" s="21"/>
      <c r="DA294" s="64"/>
      <c r="DB294" s="64"/>
      <c r="DC294" s="64"/>
      <c r="DE294" s="19"/>
      <c r="DF294" s="20"/>
      <c r="DG294" s="21"/>
      <c r="DI294" s="64"/>
      <c r="DJ294" s="64"/>
      <c r="DK294" s="64"/>
      <c r="DM294" s="19"/>
      <c r="DN294" s="20"/>
      <c r="DO294" s="21"/>
      <c r="DQ294" s="64"/>
      <c r="DR294" s="64"/>
      <c r="DS294" s="64"/>
      <c r="DU294" s="19"/>
      <c r="DV294" s="20"/>
      <c r="DW294" s="21"/>
      <c r="DY294" s="64"/>
      <c r="DZ294" s="64"/>
      <c r="EA294" s="64"/>
      <c r="EC294" s="19"/>
      <c r="ED294" s="20"/>
      <c r="EE294" s="21"/>
      <c r="EG294" s="64"/>
      <c r="EH294" s="64"/>
      <c r="EI294" s="64"/>
      <c r="EK294" s="19"/>
      <c r="EL294" s="20"/>
      <c r="EM294" s="21"/>
      <c r="EO294" s="64"/>
      <c r="EP294" s="64"/>
      <c r="EQ294" s="64"/>
    </row>
    <row r="295" spans="2:147" ht="15" thickTop="1" thickBot="1" x14ac:dyDescent="0.3">
      <c r="B295" s="93"/>
      <c r="C295" s="14">
        <v>44119</v>
      </c>
      <c r="E295" s="19"/>
      <c r="F295" s="20"/>
      <c r="G295" s="21"/>
      <c r="I295" s="64">
        <f t="shared" si="40"/>
        <v>0</v>
      </c>
      <c r="J295" s="64">
        <f>SUM($I$6:I295)</f>
        <v>14.5</v>
      </c>
      <c r="K295" s="64">
        <f>$J$4-$J$6:J295</f>
        <v>104.75</v>
      </c>
      <c r="M295" s="19"/>
      <c r="N295" s="20"/>
      <c r="O295" s="21"/>
      <c r="Q295" s="64">
        <f t="shared" si="41"/>
        <v>0</v>
      </c>
      <c r="R295" s="64">
        <f>SUM($Q$6:Q295)</f>
        <v>10.5</v>
      </c>
      <c r="S295" s="64">
        <f>$R$4-$R$6:R295</f>
        <v>80</v>
      </c>
      <c r="U295" s="19"/>
      <c r="V295" s="20"/>
      <c r="W295" s="21"/>
      <c r="Y295" s="64">
        <f t="shared" si="42"/>
        <v>0</v>
      </c>
      <c r="Z295" s="64">
        <f>SUM(Y$7:$Y294)</f>
        <v>18</v>
      </c>
      <c r="AA295" s="64">
        <f>$Z$4-$Z$6:Z295</f>
        <v>47.25</v>
      </c>
      <c r="AC295" s="19"/>
      <c r="AD295" s="20">
        <v>1</v>
      </c>
      <c r="AE295" s="21"/>
      <c r="AG295" s="64">
        <f t="shared" si="43"/>
        <v>1</v>
      </c>
      <c r="AH295" s="64">
        <f>SUM($AG$6:AG295)</f>
        <v>13.75</v>
      </c>
      <c r="AI295" s="64">
        <f>$AH$4-$AH$6:AH295</f>
        <v>33.5</v>
      </c>
      <c r="AK295" s="19"/>
      <c r="AL295" s="20"/>
      <c r="AM295" s="21"/>
      <c r="AO295" s="64">
        <f t="shared" si="44"/>
        <v>0</v>
      </c>
      <c r="AP295" s="64">
        <f>SUM($AO$6:AO295)</f>
        <v>13.25</v>
      </c>
      <c r="AQ295" s="64">
        <f>$AP$4-$AP$6:AP295</f>
        <v>31.5</v>
      </c>
      <c r="AS295" s="78">
        <v>0.25</v>
      </c>
      <c r="AT295" s="20"/>
      <c r="AU295" s="21"/>
      <c r="AW295" s="64">
        <f t="shared" si="45"/>
        <v>0.25</v>
      </c>
      <c r="AX295" s="64">
        <f>SUM($AW$6:AW295)</f>
        <v>16.25</v>
      </c>
      <c r="AY295" s="64">
        <f>$AX$4-$AX$6:AX295</f>
        <v>41.25</v>
      </c>
      <c r="BA295" s="19"/>
      <c r="BB295" s="20"/>
      <c r="BC295" s="21"/>
      <c r="BE295" s="64">
        <f t="shared" si="46"/>
        <v>0</v>
      </c>
      <c r="BF295" s="64">
        <f>SUM($BE$6:BE295)</f>
        <v>7.5</v>
      </c>
      <c r="BG295" s="64">
        <f>$BF$4-$BF$6:BF295</f>
        <v>23.25</v>
      </c>
      <c r="BI295" s="19"/>
      <c r="BJ295" s="20"/>
      <c r="BK295" s="21"/>
      <c r="BM295" s="64">
        <f t="shared" si="47"/>
        <v>0</v>
      </c>
      <c r="BN295" s="64">
        <f>SUM($BM$6:BM295)</f>
        <v>13.5</v>
      </c>
      <c r="BO295" s="64">
        <f>$BN$4-$BN$6:BN295</f>
        <v>12</v>
      </c>
      <c r="BQ295" s="19"/>
      <c r="BR295" s="20"/>
      <c r="BS295" s="21"/>
      <c r="BU295" s="64">
        <f t="shared" si="48"/>
        <v>0</v>
      </c>
      <c r="BV295" s="64">
        <f>SUM($BU$6:BU295)</f>
        <v>12.75</v>
      </c>
      <c r="BW295" s="64">
        <f>$BV$4-$BV$6:BV295</f>
        <v>10</v>
      </c>
      <c r="BY295" s="19"/>
      <c r="BZ295" s="20"/>
      <c r="CA295" s="21">
        <v>1</v>
      </c>
      <c r="CC295" s="64">
        <f t="shared" si="49"/>
        <v>1</v>
      </c>
      <c r="CD295" s="64">
        <f>SUM($CC$6:CC295)</f>
        <v>11</v>
      </c>
      <c r="CE295" s="64">
        <f>$CD$4-$CD$6:CD295</f>
        <v>3</v>
      </c>
      <c r="CG295" s="19"/>
      <c r="CH295" s="20"/>
      <c r="CI295" s="21"/>
      <c r="CK295" s="64"/>
      <c r="CL295" s="64"/>
      <c r="CM295" s="64"/>
      <c r="CO295" s="19"/>
      <c r="CP295" s="20"/>
      <c r="CQ295" s="21"/>
      <c r="CS295" s="64"/>
      <c r="CT295" s="64"/>
      <c r="CU295" s="64"/>
      <c r="CW295" s="19"/>
      <c r="CX295" s="20"/>
      <c r="CY295" s="21"/>
      <c r="DA295" s="64"/>
      <c r="DB295" s="64"/>
      <c r="DC295" s="64"/>
      <c r="DE295" s="19"/>
      <c r="DF295" s="20"/>
      <c r="DG295" s="21"/>
      <c r="DI295" s="64"/>
      <c r="DJ295" s="64"/>
      <c r="DK295" s="64"/>
      <c r="DM295" s="19"/>
      <c r="DN295" s="20"/>
      <c r="DO295" s="21"/>
      <c r="DQ295" s="64"/>
      <c r="DR295" s="64"/>
      <c r="DS295" s="64"/>
      <c r="DU295" s="19"/>
      <c r="DV295" s="20"/>
      <c r="DW295" s="21"/>
      <c r="DY295" s="64"/>
      <c r="DZ295" s="64"/>
      <c r="EA295" s="64"/>
      <c r="EC295" s="19"/>
      <c r="ED295" s="20"/>
      <c r="EE295" s="21"/>
      <c r="EG295" s="64"/>
      <c r="EH295" s="64"/>
      <c r="EI295" s="64"/>
      <c r="EK295" s="19"/>
      <c r="EL295" s="20"/>
      <c r="EM295" s="21"/>
      <c r="EO295" s="64"/>
      <c r="EP295" s="64"/>
      <c r="EQ295" s="64"/>
    </row>
    <row r="296" spans="2:147" ht="15" thickTop="1" thickBot="1" x14ac:dyDescent="0.3">
      <c r="B296" s="93"/>
      <c r="C296" s="14">
        <v>44120</v>
      </c>
      <c r="E296" s="19"/>
      <c r="F296" s="20"/>
      <c r="G296" s="21"/>
      <c r="I296" s="64">
        <f t="shared" si="40"/>
        <v>0</v>
      </c>
      <c r="J296" s="64">
        <f>SUM($I$6:I296)</f>
        <v>14.5</v>
      </c>
      <c r="K296" s="64">
        <f>$J$4-$J$6:J296</f>
        <v>104.75</v>
      </c>
      <c r="M296" s="19"/>
      <c r="N296" s="20"/>
      <c r="O296" s="21"/>
      <c r="Q296" s="64">
        <f t="shared" si="41"/>
        <v>0</v>
      </c>
      <c r="R296" s="64">
        <f>SUM($Q$6:Q296)</f>
        <v>10.5</v>
      </c>
      <c r="S296" s="64">
        <f>$R$4-$R$6:R296</f>
        <v>80</v>
      </c>
      <c r="U296" s="19"/>
      <c r="V296" s="20"/>
      <c r="W296" s="21"/>
      <c r="Y296" s="64">
        <f t="shared" si="42"/>
        <v>0</v>
      </c>
      <c r="Z296" s="64">
        <f>SUM(Y$7:$Y295)</f>
        <v>18</v>
      </c>
      <c r="AA296" s="64">
        <f>$Z$4-$Z$6:Z296</f>
        <v>47.25</v>
      </c>
      <c r="AC296" s="19"/>
      <c r="AD296" s="20"/>
      <c r="AE296" s="21"/>
      <c r="AG296" s="64">
        <f t="shared" si="43"/>
        <v>0</v>
      </c>
      <c r="AH296" s="64">
        <f>SUM($AG$6:AG296)</f>
        <v>13.75</v>
      </c>
      <c r="AI296" s="64">
        <f>$AH$4-$AH$6:AH296</f>
        <v>33.5</v>
      </c>
      <c r="AK296" s="19"/>
      <c r="AL296" s="20"/>
      <c r="AM296" s="21"/>
      <c r="AO296" s="64">
        <f t="shared" si="44"/>
        <v>0</v>
      </c>
      <c r="AP296" s="64">
        <f>SUM($AO$6:AO296)</f>
        <v>13.25</v>
      </c>
      <c r="AQ296" s="64">
        <f>$AP$4-$AP$6:AP296</f>
        <v>31.5</v>
      </c>
      <c r="AS296" s="19"/>
      <c r="AT296" s="20"/>
      <c r="AU296" s="21"/>
      <c r="AW296" s="64">
        <f t="shared" si="45"/>
        <v>0</v>
      </c>
      <c r="AX296" s="64">
        <f>SUM($AW$6:AW296)</f>
        <v>16.25</v>
      </c>
      <c r="AY296" s="64">
        <f>$AX$4-$AX$6:AX296</f>
        <v>41.25</v>
      </c>
      <c r="BA296" s="19"/>
      <c r="BB296" s="20"/>
      <c r="BC296" s="21"/>
      <c r="BE296" s="64">
        <f t="shared" si="46"/>
        <v>0</v>
      </c>
      <c r="BF296" s="64">
        <f>SUM($BE$6:BE296)</f>
        <v>7.5</v>
      </c>
      <c r="BG296" s="64">
        <f>$BF$4-$BF$6:BF296</f>
        <v>23.25</v>
      </c>
      <c r="BI296" s="19"/>
      <c r="BJ296" s="20"/>
      <c r="BK296" s="21"/>
      <c r="BM296" s="64">
        <f t="shared" si="47"/>
        <v>0</v>
      </c>
      <c r="BN296" s="64">
        <f>SUM($BM$6:BM296)</f>
        <v>13.5</v>
      </c>
      <c r="BO296" s="64">
        <f>$BN$4-$BN$6:BN296</f>
        <v>12</v>
      </c>
      <c r="BQ296" s="19"/>
      <c r="BR296" s="20"/>
      <c r="BS296" s="21"/>
      <c r="BU296" s="64">
        <f t="shared" si="48"/>
        <v>0</v>
      </c>
      <c r="BV296" s="64">
        <f>SUM($BU$6:BU296)</f>
        <v>12.75</v>
      </c>
      <c r="BW296" s="64">
        <f>$BV$4-$BV$6:BV296</f>
        <v>10</v>
      </c>
      <c r="BY296" s="19"/>
      <c r="BZ296" s="20"/>
      <c r="CA296" s="21"/>
      <c r="CC296" s="64">
        <f t="shared" si="49"/>
        <v>0</v>
      </c>
      <c r="CD296" s="64">
        <f>SUM($CC$6:CC296)</f>
        <v>11</v>
      </c>
      <c r="CE296" s="64">
        <f>$CD$4-$CD$6:CD296</f>
        <v>3</v>
      </c>
      <c r="CG296" s="19"/>
      <c r="CH296" s="20"/>
      <c r="CI296" s="21"/>
      <c r="CK296" s="64"/>
      <c r="CL296" s="64"/>
      <c r="CM296" s="64"/>
      <c r="CO296" s="19"/>
      <c r="CP296" s="20"/>
      <c r="CQ296" s="21"/>
      <c r="CS296" s="64"/>
      <c r="CT296" s="64"/>
      <c r="CU296" s="64"/>
      <c r="CW296" s="19"/>
      <c r="CX296" s="20"/>
      <c r="CY296" s="21"/>
      <c r="DA296" s="64"/>
      <c r="DB296" s="64"/>
      <c r="DC296" s="64"/>
      <c r="DE296" s="19"/>
      <c r="DF296" s="20"/>
      <c r="DG296" s="21"/>
      <c r="DI296" s="64"/>
      <c r="DJ296" s="64"/>
      <c r="DK296" s="64"/>
      <c r="DM296" s="19"/>
      <c r="DN296" s="20"/>
      <c r="DO296" s="21"/>
      <c r="DQ296" s="64"/>
      <c r="DR296" s="64"/>
      <c r="DS296" s="64"/>
      <c r="DU296" s="19"/>
      <c r="DV296" s="20"/>
      <c r="DW296" s="21"/>
      <c r="DY296" s="64"/>
      <c r="DZ296" s="64"/>
      <c r="EA296" s="64"/>
      <c r="EC296" s="19"/>
      <c r="ED296" s="20"/>
      <c r="EE296" s="21"/>
      <c r="EG296" s="64"/>
      <c r="EH296" s="64"/>
      <c r="EI296" s="64"/>
      <c r="EK296" s="19"/>
      <c r="EL296" s="20"/>
      <c r="EM296" s="21"/>
      <c r="EO296" s="64"/>
      <c r="EP296" s="64"/>
      <c r="EQ296" s="64"/>
    </row>
    <row r="297" spans="2:147" ht="15" thickTop="1" thickBot="1" x14ac:dyDescent="0.3">
      <c r="B297" s="93"/>
      <c r="C297" s="14">
        <v>44121</v>
      </c>
      <c r="E297" s="19"/>
      <c r="F297" s="20"/>
      <c r="G297" s="21"/>
      <c r="I297" s="64">
        <f t="shared" si="40"/>
        <v>0</v>
      </c>
      <c r="J297" s="64">
        <f>SUM($I$6:I297)</f>
        <v>14.5</v>
      </c>
      <c r="K297" s="64">
        <f>$J$4-$J$6:J297</f>
        <v>104.75</v>
      </c>
      <c r="M297" s="19"/>
      <c r="N297" s="20"/>
      <c r="O297" s="21"/>
      <c r="Q297" s="64">
        <f t="shared" si="41"/>
        <v>0</v>
      </c>
      <c r="R297" s="64">
        <f>SUM($Q$6:Q297)</f>
        <v>10.5</v>
      </c>
      <c r="S297" s="64">
        <f>$R$4-$R$6:R297</f>
        <v>80</v>
      </c>
      <c r="U297" s="19"/>
      <c r="V297" s="20"/>
      <c r="W297" s="21"/>
      <c r="Y297" s="64">
        <f t="shared" si="42"/>
        <v>0</v>
      </c>
      <c r="Z297" s="64">
        <f>SUM(Y$7:$Y296)</f>
        <v>18</v>
      </c>
      <c r="AA297" s="64">
        <f>$Z$4-$Z$6:Z297</f>
        <v>47.25</v>
      </c>
      <c r="AC297" s="19"/>
      <c r="AD297" s="20"/>
      <c r="AE297" s="21"/>
      <c r="AG297" s="64">
        <f t="shared" si="43"/>
        <v>0</v>
      </c>
      <c r="AH297" s="64">
        <f>SUM($AG$6:AG297)</f>
        <v>13.75</v>
      </c>
      <c r="AI297" s="64">
        <f>$AH$4-$AH$6:AH297</f>
        <v>33.5</v>
      </c>
      <c r="AK297" s="19"/>
      <c r="AL297" s="20"/>
      <c r="AM297" s="21"/>
      <c r="AO297" s="64">
        <f t="shared" si="44"/>
        <v>0</v>
      </c>
      <c r="AP297" s="64">
        <f>SUM($AO$6:AO297)</f>
        <v>13.25</v>
      </c>
      <c r="AQ297" s="64">
        <f>$AP$4-$AP$6:AP297</f>
        <v>31.5</v>
      </c>
      <c r="AS297" s="19"/>
      <c r="AT297" s="20"/>
      <c r="AU297" s="21"/>
      <c r="AW297" s="64">
        <f t="shared" si="45"/>
        <v>0</v>
      </c>
      <c r="AX297" s="64">
        <f>SUM($AW$6:AW297)</f>
        <v>16.25</v>
      </c>
      <c r="AY297" s="64">
        <f>$AX$4-$AX$6:AX297</f>
        <v>41.25</v>
      </c>
      <c r="BA297" s="19"/>
      <c r="BB297" s="20"/>
      <c r="BC297" s="21"/>
      <c r="BE297" s="64">
        <f t="shared" si="46"/>
        <v>0</v>
      </c>
      <c r="BF297" s="64">
        <f>SUM($BE$6:BE297)</f>
        <v>7.5</v>
      </c>
      <c r="BG297" s="64">
        <f>$BF$4-$BF$6:BF297</f>
        <v>23.25</v>
      </c>
      <c r="BI297" s="19"/>
      <c r="BJ297" s="20"/>
      <c r="BK297" s="21"/>
      <c r="BM297" s="64">
        <f t="shared" si="47"/>
        <v>0</v>
      </c>
      <c r="BN297" s="64">
        <f>SUM($BM$6:BM297)</f>
        <v>13.5</v>
      </c>
      <c r="BO297" s="64">
        <f>$BN$4-$BN$6:BN297</f>
        <v>12</v>
      </c>
      <c r="BQ297" s="19"/>
      <c r="BR297" s="20"/>
      <c r="BS297" s="21"/>
      <c r="BU297" s="64">
        <f t="shared" si="48"/>
        <v>0</v>
      </c>
      <c r="BV297" s="64">
        <f>SUM($BU$6:BU297)</f>
        <v>12.75</v>
      </c>
      <c r="BW297" s="64">
        <f>$BV$4-$BV$6:BV297</f>
        <v>10</v>
      </c>
      <c r="BY297" s="19"/>
      <c r="BZ297" s="20"/>
      <c r="CA297" s="21"/>
      <c r="CC297" s="64">
        <f t="shared" si="49"/>
        <v>0</v>
      </c>
      <c r="CD297" s="64">
        <f>SUM($CC$6:CC297)</f>
        <v>11</v>
      </c>
      <c r="CE297" s="64">
        <f>$CD$4-$CD$6:CD297</f>
        <v>3</v>
      </c>
      <c r="CG297" s="19"/>
      <c r="CH297" s="20"/>
      <c r="CI297" s="21"/>
      <c r="CK297" s="64"/>
      <c r="CL297" s="64"/>
      <c r="CM297" s="64"/>
      <c r="CO297" s="19"/>
      <c r="CP297" s="20"/>
      <c r="CQ297" s="21"/>
      <c r="CS297" s="64"/>
      <c r="CT297" s="64"/>
      <c r="CU297" s="64"/>
      <c r="CW297" s="19"/>
      <c r="CX297" s="20"/>
      <c r="CY297" s="21"/>
      <c r="DA297" s="64"/>
      <c r="DB297" s="64"/>
      <c r="DC297" s="64"/>
      <c r="DE297" s="19"/>
      <c r="DF297" s="20"/>
      <c r="DG297" s="21"/>
      <c r="DI297" s="64"/>
      <c r="DJ297" s="64"/>
      <c r="DK297" s="64"/>
      <c r="DM297" s="19"/>
      <c r="DN297" s="20"/>
      <c r="DO297" s="21"/>
      <c r="DQ297" s="64"/>
      <c r="DR297" s="64"/>
      <c r="DS297" s="64"/>
      <c r="DU297" s="19"/>
      <c r="DV297" s="20"/>
      <c r="DW297" s="21"/>
      <c r="DY297" s="64"/>
      <c r="DZ297" s="64"/>
      <c r="EA297" s="64"/>
      <c r="EC297" s="19"/>
      <c r="ED297" s="20"/>
      <c r="EE297" s="21"/>
      <c r="EG297" s="64"/>
      <c r="EH297" s="64"/>
      <c r="EI297" s="64"/>
      <c r="EK297" s="19"/>
      <c r="EL297" s="20"/>
      <c r="EM297" s="21"/>
      <c r="EO297" s="64"/>
      <c r="EP297" s="64"/>
      <c r="EQ297" s="64"/>
    </row>
    <row r="298" spans="2:147" ht="15" thickTop="1" thickBot="1" x14ac:dyDescent="0.3">
      <c r="B298" s="93"/>
      <c r="C298" s="14">
        <v>44122</v>
      </c>
      <c r="E298" s="19"/>
      <c r="F298" s="20"/>
      <c r="G298" s="21"/>
      <c r="I298" s="64">
        <f t="shared" si="40"/>
        <v>0</v>
      </c>
      <c r="J298" s="64">
        <f>SUM($I$6:I298)</f>
        <v>14.5</v>
      </c>
      <c r="K298" s="64">
        <f>$J$4-$J$6:J298</f>
        <v>104.75</v>
      </c>
      <c r="M298" s="19"/>
      <c r="N298" s="20"/>
      <c r="O298" s="21"/>
      <c r="Q298" s="64">
        <f t="shared" si="41"/>
        <v>0</v>
      </c>
      <c r="R298" s="64">
        <f>SUM($Q$6:Q298)</f>
        <v>10.5</v>
      </c>
      <c r="S298" s="64">
        <f>$R$4-$R$6:R298</f>
        <v>80</v>
      </c>
      <c r="U298" s="19"/>
      <c r="V298" s="20"/>
      <c r="W298" s="21"/>
      <c r="Y298" s="64">
        <f t="shared" si="42"/>
        <v>0</v>
      </c>
      <c r="Z298" s="64">
        <f>SUM(Y$7:$Y297)</f>
        <v>18</v>
      </c>
      <c r="AA298" s="64">
        <f>$Z$4-$Z$6:Z298</f>
        <v>47.25</v>
      </c>
      <c r="AC298" s="19"/>
      <c r="AD298" s="20"/>
      <c r="AE298" s="21"/>
      <c r="AG298" s="64">
        <f t="shared" si="43"/>
        <v>0</v>
      </c>
      <c r="AH298" s="64">
        <f>SUM($AG$6:AG298)</f>
        <v>13.75</v>
      </c>
      <c r="AI298" s="64">
        <f>$AH$4-$AH$6:AH298</f>
        <v>33.5</v>
      </c>
      <c r="AK298" s="19"/>
      <c r="AL298" s="20"/>
      <c r="AM298" s="21"/>
      <c r="AO298" s="64">
        <f t="shared" si="44"/>
        <v>0</v>
      </c>
      <c r="AP298" s="64">
        <f>SUM($AO$6:AO298)</f>
        <v>13.25</v>
      </c>
      <c r="AQ298" s="64">
        <f>$AP$4-$AP$6:AP298</f>
        <v>31.5</v>
      </c>
      <c r="AS298" s="19"/>
      <c r="AT298" s="20"/>
      <c r="AU298" s="21"/>
      <c r="AW298" s="64">
        <f t="shared" si="45"/>
        <v>0</v>
      </c>
      <c r="AX298" s="64">
        <f>SUM($AW$6:AW298)</f>
        <v>16.25</v>
      </c>
      <c r="AY298" s="64">
        <f>$AX$4-$AX$6:AX298</f>
        <v>41.25</v>
      </c>
      <c r="BA298" s="19"/>
      <c r="BB298" s="20"/>
      <c r="BC298" s="21"/>
      <c r="BE298" s="64">
        <f t="shared" si="46"/>
        <v>0</v>
      </c>
      <c r="BF298" s="64">
        <f>SUM($BE$6:BE298)</f>
        <v>7.5</v>
      </c>
      <c r="BG298" s="64">
        <f>$BF$4-$BF$6:BF298</f>
        <v>23.25</v>
      </c>
      <c r="BI298" s="19"/>
      <c r="BJ298" s="20"/>
      <c r="BK298" s="21"/>
      <c r="BM298" s="64">
        <f t="shared" si="47"/>
        <v>0</v>
      </c>
      <c r="BN298" s="64">
        <f>SUM($BM$6:BM298)</f>
        <v>13.5</v>
      </c>
      <c r="BO298" s="64">
        <f>$BN$4-$BN$6:BN298</f>
        <v>12</v>
      </c>
      <c r="BQ298" s="19"/>
      <c r="BR298" s="20"/>
      <c r="BS298" s="21"/>
      <c r="BU298" s="64">
        <f t="shared" si="48"/>
        <v>0</v>
      </c>
      <c r="BV298" s="64">
        <f>SUM($BU$6:BU298)</f>
        <v>12.75</v>
      </c>
      <c r="BW298" s="64">
        <f>$BV$4-$BV$6:BV298</f>
        <v>10</v>
      </c>
      <c r="BY298" s="19"/>
      <c r="BZ298" s="20"/>
      <c r="CA298" s="21"/>
      <c r="CC298" s="64">
        <f t="shared" si="49"/>
        <v>0</v>
      </c>
      <c r="CD298" s="64">
        <f>SUM($CC$6:CC298)</f>
        <v>11</v>
      </c>
      <c r="CE298" s="64">
        <f>$CD$4-$CD$6:CD298</f>
        <v>3</v>
      </c>
      <c r="CG298" s="19"/>
      <c r="CH298" s="20"/>
      <c r="CI298" s="21"/>
      <c r="CK298" s="64"/>
      <c r="CL298" s="64"/>
      <c r="CM298" s="64"/>
      <c r="CO298" s="19"/>
      <c r="CP298" s="20"/>
      <c r="CQ298" s="21"/>
      <c r="CS298" s="64"/>
      <c r="CT298" s="64"/>
      <c r="CU298" s="64"/>
      <c r="CW298" s="19"/>
      <c r="CX298" s="20"/>
      <c r="CY298" s="21"/>
      <c r="DA298" s="64"/>
      <c r="DB298" s="64"/>
      <c r="DC298" s="64"/>
      <c r="DE298" s="19"/>
      <c r="DF298" s="20"/>
      <c r="DG298" s="21"/>
      <c r="DI298" s="64"/>
      <c r="DJ298" s="64"/>
      <c r="DK298" s="64"/>
      <c r="DM298" s="19"/>
      <c r="DN298" s="20"/>
      <c r="DO298" s="21"/>
      <c r="DQ298" s="64"/>
      <c r="DR298" s="64"/>
      <c r="DS298" s="64"/>
      <c r="DU298" s="19"/>
      <c r="DV298" s="20"/>
      <c r="DW298" s="21"/>
      <c r="DY298" s="64"/>
      <c r="DZ298" s="64"/>
      <c r="EA298" s="64"/>
      <c r="EC298" s="19"/>
      <c r="ED298" s="20"/>
      <c r="EE298" s="21"/>
      <c r="EG298" s="64"/>
      <c r="EH298" s="64"/>
      <c r="EI298" s="64"/>
      <c r="EK298" s="19"/>
      <c r="EL298" s="20"/>
      <c r="EM298" s="21"/>
      <c r="EO298" s="64"/>
      <c r="EP298" s="64"/>
      <c r="EQ298" s="64"/>
    </row>
    <row r="299" spans="2:147" ht="15" thickTop="1" thickBot="1" x14ac:dyDescent="0.3">
      <c r="B299" s="93"/>
      <c r="C299" s="14">
        <v>44123</v>
      </c>
      <c r="E299" s="19"/>
      <c r="F299" s="20"/>
      <c r="G299" s="21"/>
      <c r="I299" s="64">
        <f t="shared" si="40"/>
        <v>0</v>
      </c>
      <c r="J299" s="64">
        <f>SUM($I$6:I299)</f>
        <v>14.5</v>
      </c>
      <c r="K299" s="64">
        <f>$J$4-$J$6:J299</f>
        <v>104.75</v>
      </c>
      <c r="M299" s="19"/>
      <c r="N299" s="20"/>
      <c r="O299" s="21"/>
      <c r="Q299" s="64">
        <f t="shared" si="41"/>
        <v>0</v>
      </c>
      <c r="R299" s="64">
        <f>SUM($Q$6:Q299)</f>
        <v>10.5</v>
      </c>
      <c r="S299" s="64">
        <f>$R$4-$R$6:R299</f>
        <v>80</v>
      </c>
      <c r="U299" s="19"/>
      <c r="V299" s="20"/>
      <c r="W299" s="21"/>
      <c r="Y299" s="64">
        <f t="shared" si="42"/>
        <v>0</v>
      </c>
      <c r="Z299" s="64">
        <f>SUM(Y$7:$Y298)</f>
        <v>18</v>
      </c>
      <c r="AA299" s="64">
        <f>$Z$4-$Z$6:Z299</f>
        <v>47.25</v>
      </c>
      <c r="AC299" s="78">
        <v>0.25</v>
      </c>
      <c r="AD299" s="20"/>
      <c r="AE299" s="21"/>
      <c r="AG299" s="64">
        <f t="shared" si="43"/>
        <v>0.25</v>
      </c>
      <c r="AH299" s="64">
        <f>SUM($AG$6:AG299)</f>
        <v>14</v>
      </c>
      <c r="AI299" s="64">
        <f>$AH$4-$AH$6:AH299</f>
        <v>33.25</v>
      </c>
      <c r="AK299" s="19"/>
      <c r="AL299" s="20"/>
      <c r="AM299" s="21"/>
      <c r="AO299" s="64">
        <f t="shared" si="44"/>
        <v>0</v>
      </c>
      <c r="AP299" s="64">
        <f>SUM($AO$6:AO299)</f>
        <v>13.25</v>
      </c>
      <c r="AQ299" s="64">
        <f>$AP$4-$AP$6:AP299</f>
        <v>31.5</v>
      </c>
      <c r="AS299" s="19"/>
      <c r="AT299" s="20"/>
      <c r="AU299" s="21"/>
      <c r="AW299" s="64">
        <f t="shared" si="45"/>
        <v>0</v>
      </c>
      <c r="AX299" s="64">
        <f>SUM($AW$6:AW299)</f>
        <v>16.25</v>
      </c>
      <c r="AY299" s="64">
        <f>$AX$4-$AX$6:AX299</f>
        <v>41.25</v>
      </c>
      <c r="BA299" s="19"/>
      <c r="BB299" s="20"/>
      <c r="BC299" s="21"/>
      <c r="BE299" s="64">
        <f t="shared" si="46"/>
        <v>0</v>
      </c>
      <c r="BF299" s="64">
        <f>SUM($BE$6:BE299)</f>
        <v>7.5</v>
      </c>
      <c r="BG299" s="64">
        <f>$BF$4-$BF$6:BF299</f>
        <v>23.25</v>
      </c>
      <c r="BI299" s="19"/>
      <c r="BJ299" s="20"/>
      <c r="BK299" s="21"/>
      <c r="BM299" s="64">
        <f t="shared" si="47"/>
        <v>0</v>
      </c>
      <c r="BN299" s="64">
        <f>SUM($BM$6:BM299)</f>
        <v>13.5</v>
      </c>
      <c r="BO299" s="64">
        <f>$BN$4-$BN$6:BN299</f>
        <v>12</v>
      </c>
      <c r="BQ299" s="19"/>
      <c r="BR299" s="20"/>
      <c r="BS299" s="21"/>
      <c r="BU299" s="64">
        <f t="shared" si="48"/>
        <v>0</v>
      </c>
      <c r="BV299" s="64">
        <f>SUM($BU$6:BU299)</f>
        <v>12.75</v>
      </c>
      <c r="BW299" s="64">
        <f>$BV$4-$BV$6:BV299</f>
        <v>10</v>
      </c>
      <c r="BY299" s="19"/>
      <c r="BZ299" s="20"/>
      <c r="CA299" s="21"/>
      <c r="CC299" s="64">
        <f t="shared" si="49"/>
        <v>0</v>
      </c>
      <c r="CD299" s="64">
        <f>SUM($CC$6:CC299)</f>
        <v>11</v>
      </c>
      <c r="CE299" s="64">
        <f>$CD$4-$CD$6:CD299</f>
        <v>3</v>
      </c>
      <c r="CG299" s="19"/>
      <c r="CH299" s="20"/>
      <c r="CI299" s="21"/>
      <c r="CK299" s="64"/>
      <c r="CL299" s="64"/>
      <c r="CM299" s="64"/>
      <c r="CO299" s="19"/>
      <c r="CP299" s="20"/>
      <c r="CQ299" s="21"/>
      <c r="CS299" s="64"/>
      <c r="CT299" s="64"/>
      <c r="CU299" s="64"/>
      <c r="CW299" s="19"/>
      <c r="CX299" s="20"/>
      <c r="CY299" s="21"/>
      <c r="DA299" s="64"/>
      <c r="DB299" s="64"/>
      <c r="DC299" s="64"/>
      <c r="DE299" s="19"/>
      <c r="DF299" s="20"/>
      <c r="DG299" s="21"/>
      <c r="DI299" s="64"/>
      <c r="DJ299" s="64"/>
      <c r="DK299" s="64"/>
      <c r="DM299" s="19"/>
      <c r="DN299" s="20"/>
      <c r="DO299" s="21"/>
      <c r="DQ299" s="64"/>
      <c r="DR299" s="64"/>
      <c r="DS299" s="64"/>
      <c r="DU299" s="19"/>
      <c r="DV299" s="20"/>
      <c r="DW299" s="21"/>
      <c r="DY299" s="64"/>
      <c r="DZ299" s="64"/>
      <c r="EA299" s="64"/>
      <c r="EC299" s="19"/>
      <c r="ED299" s="20"/>
      <c r="EE299" s="21"/>
      <c r="EG299" s="64"/>
      <c r="EH299" s="64"/>
      <c r="EI299" s="64"/>
      <c r="EK299" s="19"/>
      <c r="EL299" s="20"/>
      <c r="EM299" s="21"/>
      <c r="EO299" s="64"/>
      <c r="EP299" s="64"/>
      <c r="EQ299" s="64"/>
    </row>
    <row r="300" spans="2:147" ht="15" thickTop="1" thickBot="1" x14ac:dyDescent="0.3">
      <c r="B300" s="93"/>
      <c r="C300" s="14">
        <v>44124</v>
      </c>
      <c r="E300" s="19"/>
      <c r="F300" s="20"/>
      <c r="G300" s="21"/>
      <c r="I300" s="64">
        <f t="shared" si="40"/>
        <v>0</v>
      </c>
      <c r="J300" s="64">
        <f>SUM($I$6:I300)</f>
        <v>14.5</v>
      </c>
      <c r="K300" s="64">
        <f>$J$4-$J$6:J300</f>
        <v>104.75</v>
      </c>
      <c r="M300" s="19"/>
      <c r="N300" s="20"/>
      <c r="O300" s="21"/>
      <c r="Q300" s="64">
        <f t="shared" si="41"/>
        <v>0</v>
      </c>
      <c r="R300" s="64">
        <f>SUM($Q$6:Q300)</f>
        <v>10.5</v>
      </c>
      <c r="S300" s="64">
        <f>$R$4-$R$6:R300</f>
        <v>80</v>
      </c>
      <c r="U300" s="19"/>
      <c r="V300" s="20"/>
      <c r="W300" s="21"/>
      <c r="Y300" s="64">
        <f t="shared" si="42"/>
        <v>0</v>
      </c>
      <c r="Z300" s="64">
        <f>SUM(Y$7:$Y299)</f>
        <v>18</v>
      </c>
      <c r="AA300" s="64">
        <f>$Z$4-$Z$6:Z300</f>
        <v>47.25</v>
      </c>
      <c r="AC300" s="19"/>
      <c r="AD300" s="20"/>
      <c r="AE300" s="21"/>
      <c r="AG300" s="64">
        <f t="shared" si="43"/>
        <v>0</v>
      </c>
      <c r="AH300" s="64">
        <f>SUM($AG$6:AG300)</f>
        <v>14</v>
      </c>
      <c r="AI300" s="64">
        <f>$AH$4-$AH$6:AH300</f>
        <v>33.25</v>
      </c>
      <c r="AK300" s="19"/>
      <c r="AL300" s="20"/>
      <c r="AM300" s="21"/>
      <c r="AO300" s="64">
        <f t="shared" si="44"/>
        <v>0</v>
      </c>
      <c r="AP300" s="64">
        <f>SUM($AO$6:AO300)</f>
        <v>13.25</v>
      </c>
      <c r="AQ300" s="64">
        <f>$AP$4-$AP$6:AP300</f>
        <v>31.5</v>
      </c>
      <c r="AS300" s="19"/>
      <c r="AT300" s="20"/>
      <c r="AU300" s="21"/>
      <c r="AW300" s="64">
        <f t="shared" si="45"/>
        <v>0</v>
      </c>
      <c r="AX300" s="64">
        <f>SUM($AW$6:AW300)</f>
        <v>16.25</v>
      </c>
      <c r="AY300" s="64">
        <f>$AX$4-$AX$6:AX300</f>
        <v>41.25</v>
      </c>
      <c r="BA300" s="19"/>
      <c r="BB300" s="20"/>
      <c r="BC300" s="21"/>
      <c r="BE300" s="64">
        <f t="shared" si="46"/>
        <v>0</v>
      </c>
      <c r="BF300" s="64">
        <f>SUM($BE$6:BE300)</f>
        <v>7.5</v>
      </c>
      <c r="BG300" s="64">
        <f>$BF$4-$BF$6:BF300</f>
        <v>23.25</v>
      </c>
      <c r="BI300" s="19"/>
      <c r="BJ300" s="20"/>
      <c r="BK300" s="21"/>
      <c r="BM300" s="64">
        <f t="shared" si="47"/>
        <v>0</v>
      </c>
      <c r="BN300" s="64">
        <f>SUM($BM$6:BM300)</f>
        <v>13.5</v>
      </c>
      <c r="BO300" s="64">
        <f>$BN$4-$BN$6:BN300</f>
        <v>12</v>
      </c>
      <c r="BQ300" s="19"/>
      <c r="BR300" s="20"/>
      <c r="BS300" s="21"/>
      <c r="BU300" s="64">
        <f t="shared" si="48"/>
        <v>0</v>
      </c>
      <c r="BV300" s="64">
        <f>SUM($BU$6:BU300)</f>
        <v>12.75</v>
      </c>
      <c r="BW300" s="64">
        <f>$BV$4-$BV$6:BV300</f>
        <v>10</v>
      </c>
      <c r="BY300" s="19"/>
      <c r="BZ300" s="20"/>
      <c r="CA300" s="21"/>
      <c r="CC300" s="64">
        <f t="shared" si="49"/>
        <v>0</v>
      </c>
      <c r="CD300" s="64">
        <f>SUM($CC$6:CC300)</f>
        <v>11</v>
      </c>
      <c r="CE300" s="64">
        <f>$CD$4-$CD$6:CD300</f>
        <v>3</v>
      </c>
      <c r="CG300" s="19"/>
      <c r="CH300" s="20"/>
      <c r="CI300" s="21"/>
      <c r="CK300" s="64"/>
      <c r="CL300" s="64"/>
      <c r="CM300" s="64"/>
      <c r="CO300" s="19"/>
      <c r="CP300" s="20"/>
      <c r="CQ300" s="21"/>
      <c r="CS300" s="64"/>
      <c r="CT300" s="64"/>
      <c r="CU300" s="64"/>
      <c r="CW300" s="19"/>
      <c r="CX300" s="20"/>
      <c r="CY300" s="21"/>
      <c r="DA300" s="64"/>
      <c r="DB300" s="64"/>
      <c r="DC300" s="64"/>
      <c r="DE300" s="19"/>
      <c r="DF300" s="20"/>
      <c r="DG300" s="21"/>
      <c r="DI300" s="64"/>
      <c r="DJ300" s="64"/>
      <c r="DK300" s="64"/>
      <c r="DM300" s="19"/>
      <c r="DN300" s="20"/>
      <c r="DO300" s="21"/>
      <c r="DQ300" s="64"/>
      <c r="DR300" s="64"/>
      <c r="DS300" s="64"/>
      <c r="DU300" s="19"/>
      <c r="DV300" s="20"/>
      <c r="DW300" s="21"/>
      <c r="DY300" s="64"/>
      <c r="DZ300" s="64"/>
      <c r="EA300" s="64"/>
      <c r="EC300" s="19"/>
      <c r="ED300" s="20"/>
      <c r="EE300" s="21"/>
      <c r="EG300" s="64"/>
      <c r="EH300" s="64"/>
      <c r="EI300" s="64"/>
      <c r="EK300" s="19"/>
      <c r="EL300" s="20"/>
      <c r="EM300" s="21"/>
      <c r="EO300" s="64"/>
      <c r="EP300" s="64"/>
      <c r="EQ300" s="64"/>
    </row>
    <row r="301" spans="2:147" ht="15" thickTop="1" thickBot="1" x14ac:dyDescent="0.3">
      <c r="B301" s="93"/>
      <c r="C301" s="14">
        <v>44125</v>
      </c>
      <c r="E301" s="19"/>
      <c r="F301" s="20"/>
      <c r="G301" s="21"/>
      <c r="I301" s="64">
        <f t="shared" si="40"/>
        <v>0</v>
      </c>
      <c r="J301" s="64">
        <f>SUM($I$6:I301)</f>
        <v>14.5</v>
      </c>
      <c r="K301" s="64">
        <f>$J$4-$J$6:J301</f>
        <v>104.75</v>
      </c>
      <c r="M301" s="19"/>
      <c r="N301" s="20"/>
      <c r="O301" s="21"/>
      <c r="Q301" s="64">
        <f t="shared" si="41"/>
        <v>0</v>
      </c>
      <c r="R301" s="64">
        <f>SUM($Q$6:Q301)</f>
        <v>10.5</v>
      </c>
      <c r="S301" s="64">
        <f>$R$4-$R$6:R301</f>
        <v>80</v>
      </c>
      <c r="U301" s="19"/>
      <c r="V301" s="20"/>
      <c r="W301" s="21"/>
      <c r="Y301" s="64">
        <f t="shared" si="42"/>
        <v>0</v>
      </c>
      <c r="Z301" s="64">
        <f>SUM(Y$7:$Y300)</f>
        <v>18</v>
      </c>
      <c r="AA301" s="64">
        <f>$Z$4-$Z$6:Z301</f>
        <v>47.25</v>
      </c>
      <c r="AC301" s="19"/>
      <c r="AD301" s="59">
        <v>0.25</v>
      </c>
      <c r="AE301" s="21"/>
      <c r="AG301" s="64">
        <f t="shared" si="43"/>
        <v>0.25</v>
      </c>
      <c r="AH301" s="64">
        <f>SUM($AG$6:AG301)</f>
        <v>14.25</v>
      </c>
      <c r="AI301" s="64">
        <f>$AH$4-$AH$6:AH301</f>
        <v>33</v>
      </c>
      <c r="AK301" s="19"/>
      <c r="AL301" s="20"/>
      <c r="AM301" s="21"/>
      <c r="AO301" s="64">
        <f t="shared" si="44"/>
        <v>0</v>
      </c>
      <c r="AP301" s="64">
        <f>SUM($AO$6:AO301)</f>
        <v>13.25</v>
      </c>
      <c r="AQ301" s="64">
        <f>$AP$4-$AP$6:AP301</f>
        <v>31.5</v>
      </c>
      <c r="AS301" s="19"/>
      <c r="AT301" s="20"/>
      <c r="AU301" s="21"/>
      <c r="AW301" s="64">
        <f t="shared" si="45"/>
        <v>0</v>
      </c>
      <c r="AX301" s="64">
        <f>SUM($AW$6:AW301)</f>
        <v>16.25</v>
      </c>
      <c r="AY301" s="64">
        <f>$AX$4-$AX$6:AX301</f>
        <v>41.25</v>
      </c>
      <c r="BA301" s="19"/>
      <c r="BB301" s="20"/>
      <c r="BC301" s="21"/>
      <c r="BE301" s="64">
        <f t="shared" si="46"/>
        <v>0</v>
      </c>
      <c r="BF301" s="64">
        <f>SUM($BE$6:BE301)</f>
        <v>7.5</v>
      </c>
      <c r="BG301" s="64">
        <f>$BF$4-$BF$6:BF301</f>
        <v>23.25</v>
      </c>
      <c r="BI301" s="19"/>
      <c r="BJ301" s="20"/>
      <c r="BK301" s="21"/>
      <c r="BM301" s="64">
        <f t="shared" si="47"/>
        <v>0</v>
      </c>
      <c r="BN301" s="64">
        <f>SUM($BM$6:BM301)</f>
        <v>13.5</v>
      </c>
      <c r="BO301" s="64">
        <f>$BN$4-$BN$6:BN301</f>
        <v>12</v>
      </c>
      <c r="BQ301" s="19"/>
      <c r="BR301" s="20"/>
      <c r="BS301" s="21"/>
      <c r="BU301" s="64">
        <f t="shared" si="48"/>
        <v>0</v>
      </c>
      <c r="BV301" s="64">
        <f>SUM($BU$6:BU301)</f>
        <v>12.75</v>
      </c>
      <c r="BW301" s="64">
        <f>$BV$4-$BV$6:BV301</f>
        <v>10</v>
      </c>
      <c r="BY301" s="19"/>
      <c r="BZ301" s="20"/>
      <c r="CA301" s="21"/>
      <c r="CC301" s="64">
        <f t="shared" si="49"/>
        <v>0</v>
      </c>
      <c r="CD301" s="64">
        <f>SUM($CC$6:CC301)</f>
        <v>11</v>
      </c>
      <c r="CE301" s="64">
        <f>$CD$4-$CD$6:CD301</f>
        <v>3</v>
      </c>
      <c r="CG301" s="19"/>
      <c r="CH301" s="20"/>
      <c r="CI301" s="21"/>
      <c r="CK301" s="64"/>
      <c r="CL301" s="64"/>
      <c r="CM301" s="64"/>
      <c r="CO301" s="19"/>
      <c r="CP301" s="20"/>
      <c r="CQ301" s="21"/>
      <c r="CS301" s="64"/>
      <c r="CT301" s="64"/>
      <c r="CU301" s="64"/>
      <c r="CW301" s="19"/>
      <c r="CX301" s="20"/>
      <c r="CY301" s="21"/>
      <c r="DA301" s="64"/>
      <c r="DB301" s="64"/>
      <c r="DC301" s="64"/>
      <c r="DE301" s="19"/>
      <c r="DF301" s="20"/>
      <c r="DG301" s="21"/>
      <c r="DI301" s="64"/>
      <c r="DJ301" s="64"/>
      <c r="DK301" s="64"/>
      <c r="DM301" s="19"/>
      <c r="DN301" s="20"/>
      <c r="DO301" s="21"/>
      <c r="DQ301" s="64"/>
      <c r="DR301" s="64"/>
      <c r="DS301" s="64"/>
      <c r="DU301" s="19"/>
      <c r="DV301" s="20"/>
      <c r="DW301" s="21"/>
      <c r="DY301" s="64"/>
      <c r="DZ301" s="64"/>
      <c r="EA301" s="64"/>
      <c r="EC301" s="19"/>
      <c r="ED301" s="20"/>
      <c r="EE301" s="21"/>
      <c r="EG301" s="64"/>
      <c r="EH301" s="64"/>
      <c r="EI301" s="64"/>
      <c r="EK301" s="19"/>
      <c r="EL301" s="20"/>
      <c r="EM301" s="21"/>
      <c r="EO301" s="64"/>
      <c r="EP301" s="64"/>
      <c r="EQ301" s="64"/>
    </row>
    <row r="302" spans="2:147" ht="15" thickTop="1" thickBot="1" x14ac:dyDescent="0.3">
      <c r="B302" s="93"/>
      <c r="C302" s="14">
        <v>44126</v>
      </c>
      <c r="E302" s="19"/>
      <c r="F302" s="20"/>
      <c r="G302" s="21"/>
      <c r="I302" s="64">
        <f t="shared" si="40"/>
        <v>0</v>
      </c>
      <c r="J302" s="64">
        <f>SUM($I$6:I302)</f>
        <v>14.5</v>
      </c>
      <c r="K302" s="64">
        <f>$J$4-$J$6:J302</f>
        <v>104.75</v>
      </c>
      <c r="M302" s="19">
        <v>0.25</v>
      </c>
      <c r="N302" s="20"/>
      <c r="O302" s="21"/>
      <c r="Q302" s="64">
        <f t="shared" si="41"/>
        <v>0.25</v>
      </c>
      <c r="R302" s="64">
        <f>SUM($Q$6:Q302)</f>
        <v>10.75</v>
      </c>
      <c r="S302" s="64">
        <f>$R$4-$R$6:R302</f>
        <v>79.75</v>
      </c>
      <c r="U302" s="19"/>
      <c r="V302" s="20"/>
      <c r="W302" s="21"/>
      <c r="Y302" s="64">
        <f t="shared" si="42"/>
        <v>0</v>
      </c>
      <c r="Z302" s="64">
        <f>SUM(Y$7:$Y301)</f>
        <v>18</v>
      </c>
      <c r="AA302" s="64">
        <f>$Z$4-$Z$6:Z302</f>
        <v>47.25</v>
      </c>
      <c r="AC302" s="19"/>
      <c r="AD302" s="20"/>
      <c r="AE302" s="21"/>
      <c r="AG302" s="64">
        <f t="shared" si="43"/>
        <v>0</v>
      </c>
      <c r="AH302" s="64">
        <f>SUM($AG$6:AG302)</f>
        <v>14.25</v>
      </c>
      <c r="AI302" s="64">
        <f>$AH$4-$AH$6:AH302</f>
        <v>33</v>
      </c>
      <c r="AK302" s="19"/>
      <c r="AL302" s="20"/>
      <c r="AM302" s="21"/>
      <c r="AO302" s="64">
        <f t="shared" si="44"/>
        <v>0</v>
      </c>
      <c r="AP302" s="64">
        <f>SUM($AO$6:AO302)</f>
        <v>13.25</v>
      </c>
      <c r="AQ302" s="64">
        <f>$AP$4-$AP$6:AP302</f>
        <v>31.5</v>
      </c>
      <c r="AS302" s="19"/>
      <c r="AT302" s="20"/>
      <c r="AU302" s="21"/>
      <c r="AW302" s="64">
        <f t="shared" si="45"/>
        <v>0</v>
      </c>
      <c r="AX302" s="64">
        <f>SUM($AW$6:AW302)</f>
        <v>16.25</v>
      </c>
      <c r="AY302" s="64">
        <f>$AX$4-$AX$6:AX302</f>
        <v>41.25</v>
      </c>
      <c r="BA302" s="19"/>
      <c r="BB302" s="20"/>
      <c r="BC302" s="21"/>
      <c r="BE302" s="64">
        <f t="shared" si="46"/>
        <v>0</v>
      </c>
      <c r="BF302" s="64">
        <f>SUM($BE$6:BE302)</f>
        <v>7.5</v>
      </c>
      <c r="BG302" s="64">
        <f>$BF$4-$BF$6:BF302</f>
        <v>23.25</v>
      </c>
      <c r="BI302" s="19"/>
      <c r="BJ302" s="20"/>
      <c r="BK302" s="21"/>
      <c r="BM302" s="64">
        <f t="shared" si="47"/>
        <v>0</v>
      </c>
      <c r="BN302" s="64">
        <f>SUM($BM$6:BM302)</f>
        <v>13.5</v>
      </c>
      <c r="BO302" s="64">
        <f>$BN$4-$BN$6:BN302</f>
        <v>12</v>
      </c>
      <c r="BQ302" s="19"/>
      <c r="BR302" s="20"/>
      <c r="BS302" s="21"/>
      <c r="BU302" s="64">
        <f t="shared" si="48"/>
        <v>0</v>
      </c>
      <c r="BV302" s="64">
        <f>SUM($BU$6:BU302)</f>
        <v>12.75</v>
      </c>
      <c r="BW302" s="64">
        <f>$BV$4-$BV$6:BV302</f>
        <v>10</v>
      </c>
      <c r="BY302" s="19"/>
      <c r="BZ302" s="20"/>
      <c r="CA302" s="21"/>
      <c r="CC302" s="64">
        <f t="shared" si="49"/>
        <v>0</v>
      </c>
      <c r="CD302" s="64">
        <f>SUM($CC$6:CC302)</f>
        <v>11</v>
      </c>
      <c r="CE302" s="64">
        <f>$CD$4-$CD$6:CD302</f>
        <v>3</v>
      </c>
      <c r="CG302" s="19"/>
      <c r="CH302" s="20"/>
      <c r="CI302" s="21"/>
      <c r="CK302" s="64"/>
      <c r="CL302" s="64"/>
      <c r="CM302" s="64"/>
      <c r="CO302" s="19"/>
      <c r="CP302" s="20"/>
      <c r="CQ302" s="21"/>
      <c r="CS302" s="64"/>
      <c r="CT302" s="64"/>
      <c r="CU302" s="64"/>
      <c r="CW302" s="19"/>
      <c r="CX302" s="20"/>
      <c r="CY302" s="21"/>
      <c r="DA302" s="64"/>
      <c r="DB302" s="64"/>
      <c r="DC302" s="64"/>
      <c r="DE302" s="19"/>
      <c r="DF302" s="20"/>
      <c r="DG302" s="21"/>
      <c r="DI302" s="64"/>
      <c r="DJ302" s="64"/>
      <c r="DK302" s="64"/>
      <c r="DM302" s="19"/>
      <c r="DN302" s="20"/>
      <c r="DO302" s="21"/>
      <c r="DQ302" s="64"/>
      <c r="DR302" s="64"/>
      <c r="DS302" s="64"/>
      <c r="DU302" s="19"/>
      <c r="DV302" s="20"/>
      <c r="DW302" s="21"/>
      <c r="DY302" s="64"/>
      <c r="DZ302" s="64"/>
      <c r="EA302" s="64"/>
      <c r="EC302" s="19"/>
      <c r="ED302" s="20"/>
      <c r="EE302" s="21"/>
      <c r="EG302" s="64"/>
      <c r="EH302" s="64"/>
      <c r="EI302" s="64"/>
      <c r="EK302" s="19"/>
      <c r="EL302" s="20"/>
      <c r="EM302" s="21"/>
      <c r="EO302" s="64"/>
      <c r="EP302" s="64"/>
      <c r="EQ302" s="64"/>
    </row>
    <row r="303" spans="2:147" ht="15" thickTop="1" thickBot="1" x14ac:dyDescent="0.3">
      <c r="B303" s="93"/>
      <c r="C303" s="14">
        <v>44127</v>
      </c>
      <c r="E303" s="19"/>
      <c r="F303" s="20"/>
      <c r="G303" s="21"/>
      <c r="I303" s="64">
        <f t="shared" si="40"/>
        <v>0</v>
      </c>
      <c r="J303" s="64">
        <f>SUM($I$6:I303)</f>
        <v>14.5</v>
      </c>
      <c r="K303" s="64">
        <f>$J$4-$J$6:J303</f>
        <v>104.75</v>
      </c>
      <c r="M303" s="19"/>
      <c r="N303" s="20"/>
      <c r="O303" s="21"/>
      <c r="Q303" s="64">
        <f t="shared" si="41"/>
        <v>0</v>
      </c>
      <c r="R303" s="64">
        <f>SUM($Q$6:Q303)</f>
        <v>10.75</v>
      </c>
      <c r="S303" s="64">
        <f>$R$4-$R$6:R303</f>
        <v>79.75</v>
      </c>
      <c r="U303" s="19"/>
      <c r="V303" s="20"/>
      <c r="W303" s="21"/>
      <c r="Y303" s="64">
        <f t="shared" si="42"/>
        <v>0</v>
      </c>
      <c r="Z303" s="64">
        <f>SUM(Y$7:$Y302)</f>
        <v>18</v>
      </c>
      <c r="AA303" s="64">
        <f>$Z$4-$Z$6:Z303</f>
        <v>47.25</v>
      </c>
      <c r="AC303" s="19"/>
      <c r="AD303" s="20"/>
      <c r="AE303" s="21"/>
      <c r="AG303" s="64">
        <f t="shared" si="43"/>
        <v>0</v>
      </c>
      <c r="AH303" s="64">
        <f>SUM($AG$6:AG303)</f>
        <v>14.25</v>
      </c>
      <c r="AI303" s="64">
        <f>$AH$4-$AH$6:AH303</f>
        <v>33</v>
      </c>
      <c r="AK303" s="19"/>
      <c r="AL303" s="20"/>
      <c r="AM303" s="21"/>
      <c r="AO303" s="64">
        <f t="shared" si="44"/>
        <v>0</v>
      </c>
      <c r="AP303" s="64">
        <f>SUM($AO$6:AO303)</f>
        <v>13.25</v>
      </c>
      <c r="AQ303" s="64">
        <f>$AP$4-$AP$6:AP303</f>
        <v>31.5</v>
      </c>
      <c r="AS303" s="19"/>
      <c r="AT303" s="20"/>
      <c r="AU303" s="21"/>
      <c r="AW303" s="64">
        <f t="shared" si="45"/>
        <v>0</v>
      </c>
      <c r="AX303" s="64">
        <f>SUM($AW$6:AW303)</f>
        <v>16.25</v>
      </c>
      <c r="AY303" s="64">
        <f>$AX$4-$AX$6:AX303</f>
        <v>41.25</v>
      </c>
      <c r="BA303" s="19"/>
      <c r="BB303" s="20"/>
      <c r="BC303" s="21"/>
      <c r="BE303" s="64">
        <f t="shared" si="46"/>
        <v>0</v>
      </c>
      <c r="BF303" s="64">
        <f>SUM($BE$6:BE303)</f>
        <v>7.5</v>
      </c>
      <c r="BG303" s="64">
        <f>$BF$4-$BF$6:BF303</f>
        <v>23.25</v>
      </c>
      <c r="BI303" s="19"/>
      <c r="BJ303" s="20"/>
      <c r="BK303" s="21"/>
      <c r="BM303" s="64">
        <f t="shared" si="47"/>
        <v>0</v>
      </c>
      <c r="BN303" s="64">
        <f>SUM($BM$6:BM303)</f>
        <v>13.5</v>
      </c>
      <c r="BO303" s="64">
        <f>$BN$4-$BN$6:BN303</f>
        <v>12</v>
      </c>
      <c r="BQ303" s="19"/>
      <c r="BR303" s="20"/>
      <c r="BS303" s="21"/>
      <c r="BU303" s="64">
        <f t="shared" si="48"/>
        <v>0</v>
      </c>
      <c r="BV303" s="64">
        <f>SUM($BU$6:BU303)</f>
        <v>12.75</v>
      </c>
      <c r="BW303" s="64">
        <f>$BV$4-$BV$6:BV303</f>
        <v>10</v>
      </c>
      <c r="BY303" s="19"/>
      <c r="BZ303" s="20"/>
      <c r="CA303" s="21"/>
      <c r="CC303" s="64">
        <f t="shared" si="49"/>
        <v>0</v>
      </c>
      <c r="CD303" s="64">
        <f>SUM($CC$6:CC303)</f>
        <v>11</v>
      </c>
      <c r="CE303" s="64">
        <f>$CD$4-$CD$6:CD303</f>
        <v>3</v>
      </c>
      <c r="CG303" s="19"/>
      <c r="CH303" s="20"/>
      <c r="CI303" s="21"/>
      <c r="CK303" s="64"/>
      <c r="CL303" s="64"/>
      <c r="CM303" s="64"/>
      <c r="CO303" s="19"/>
      <c r="CP303" s="20"/>
      <c r="CQ303" s="21"/>
      <c r="CS303" s="64"/>
      <c r="CT303" s="64"/>
      <c r="CU303" s="64"/>
      <c r="CW303" s="19"/>
      <c r="CX303" s="20"/>
      <c r="CY303" s="21"/>
      <c r="DA303" s="64"/>
      <c r="DB303" s="64"/>
      <c r="DC303" s="64"/>
      <c r="DE303" s="19"/>
      <c r="DF303" s="20"/>
      <c r="DG303" s="21"/>
      <c r="DI303" s="64"/>
      <c r="DJ303" s="64"/>
      <c r="DK303" s="64"/>
      <c r="DM303" s="19"/>
      <c r="DN303" s="20"/>
      <c r="DO303" s="21"/>
      <c r="DQ303" s="64"/>
      <c r="DR303" s="64"/>
      <c r="DS303" s="64"/>
      <c r="DU303" s="19"/>
      <c r="DV303" s="20"/>
      <c r="DW303" s="21"/>
      <c r="DY303" s="64"/>
      <c r="DZ303" s="64"/>
      <c r="EA303" s="64"/>
      <c r="EC303" s="19"/>
      <c r="ED303" s="20"/>
      <c r="EE303" s="21"/>
      <c r="EG303" s="64"/>
      <c r="EH303" s="64"/>
      <c r="EI303" s="64"/>
      <c r="EK303" s="19"/>
      <c r="EL303" s="20"/>
      <c r="EM303" s="21"/>
      <c r="EO303" s="64"/>
      <c r="EP303" s="64"/>
      <c r="EQ303" s="64"/>
    </row>
    <row r="304" spans="2:147" ht="15" thickTop="1" thickBot="1" x14ac:dyDescent="0.3">
      <c r="B304" s="93"/>
      <c r="C304" s="14">
        <v>44128</v>
      </c>
      <c r="E304" s="19"/>
      <c r="F304" s="20"/>
      <c r="G304" s="21"/>
      <c r="I304" s="64">
        <f t="shared" si="40"/>
        <v>0</v>
      </c>
      <c r="J304" s="64">
        <f>SUM($I$6:I304)</f>
        <v>14.5</v>
      </c>
      <c r="K304" s="64">
        <f>$J$4-$J$6:J304</f>
        <v>104.75</v>
      </c>
      <c r="M304" s="19"/>
      <c r="N304" s="20"/>
      <c r="O304" s="21"/>
      <c r="Q304" s="64">
        <f t="shared" si="41"/>
        <v>0</v>
      </c>
      <c r="R304" s="64">
        <f>SUM($Q$6:Q304)</f>
        <v>10.75</v>
      </c>
      <c r="S304" s="64">
        <f>$R$4-$R$6:R304</f>
        <v>79.75</v>
      </c>
      <c r="U304" s="19"/>
      <c r="V304" s="20"/>
      <c r="W304" s="21"/>
      <c r="Y304" s="64">
        <f t="shared" si="42"/>
        <v>0</v>
      </c>
      <c r="Z304" s="64">
        <f>SUM(Y$7:$Y303)</f>
        <v>18</v>
      </c>
      <c r="AA304" s="64">
        <f>$Z$4-$Z$6:Z304</f>
        <v>47.25</v>
      </c>
      <c r="AC304" s="19"/>
      <c r="AD304" s="20"/>
      <c r="AE304" s="21"/>
      <c r="AG304" s="64">
        <f t="shared" si="43"/>
        <v>0</v>
      </c>
      <c r="AH304" s="64">
        <f>SUM($AG$6:AG304)</f>
        <v>14.25</v>
      </c>
      <c r="AI304" s="64">
        <f>$AH$4-$AH$6:AH304</f>
        <v>33</v>
      </c>
      <c r="AK304" s="19"/>
      <c r="AL304" s="20"/>
      <c r="AM304" s="21"/>
      <c r="AO304" s="64">
        <f t="shared" si="44"/>
        <v>0</v>
      </c>
      <c r="AP304" s="64">
        <f>SUM($AO$6:AO304)</f>
        <v>13.25</v>
      </c>
      <c r="AQ304" s="64">
        <f>$AP$4-$AP$6:AP304</f>
        <v>31.5</v>
      </c>
      <c r="AS304" s="19"/>
      <c r="AT304" s="20"/>
      <c r="AU304" s="21"/>
      <c r="AW304" s="64">
        <f t="shared" si="45"/>
        <v>0</v>
      </c>
      <c r="AX304" s="64">
        <f>SUM($AW$6:AW304)</f>
        <v>16.25</v>
      </c>
      <c r="AY304" s="64">
        <f>$AX$4-$AX$6:AX304</f>
        <v>41.25</v>
      </c>
      <c r="BA304" s="19"/>
      <c r="BB304" s="20"/>
      <c r="BC304" s="21"/>
      <c r="BE304" s="64">
        <f t="shared" si="46"/>
        <v>0</v>
      </c>
      <c r="BF304" s="64">
        <f>SUM($BE$6:BE304)</f>
        <v>7.5</v>
      </c>
      <c r="BG304" s="64">
        <f>$BF$4-$BF$6:BF304</f>
        <v>23.25</v>
      </c>
      <c r="BI304" s="19"/>
      <c r="BJ304" s="20"/>
      <c r="BK304" s="21"/>
      <c r="BM304" s="64">
        <f t="shared" si="47"/>
        <v>0</v>
      </c>
      <c r="BN304" s="64">
        <f>SUM($BM$6:BM304)</f>
        <v>13.5</v>
      </c>
      <c r="BO304" s="64">
        <f>$BN$4-$BN$6:BN304</f>
        <v>12</v>
      </c>
      <c r="BQ304" s="19"/>
      <c r="BR304" s="20"/>
      <c r="BS304" s="21"/>
      <c r="BU304" s="64">
        <f t="shared" si="48"/>
        <v>0</v>
      </c>
      <c r="BV304" s="64">
        <f>SUM($BU$6:BU304)</f>
        <v>12.75</v>
      </c>
      <c r="BW304" s="64">
        <f>$BV$4-$BV$6:BV304</f>
        <v>10</v>
      </c>
      <c r="BY304" s="19"/>
      <c r="BZ304" s="20"/>
      <c r="CA304" s="21"/>
      <c r="CC304" s="64">
        <f t="shared" si="49"/>
        <v>0</v>
      </c>
      <c r="CD304" s="64">
        <f>SUM($CC$6:CC304)</f>
        <v>11</v>
      </c>
      <c r="CE304" s="64">
        <f>$CD$4-$CD$6:CD304</f>
        <v>3</v>
      </c>
      <c r="CG304" s="19"/>
      <c r="CH304" s="20"/>
      <c r="CI304" s="21"/>
      <c r="CK304" s="64"/>
      <c r="CL304" s="64"/>
      <c r="CM304" s="64"/>
      <c r="CO304" s="19"/>
      <c r="CP304" s="20"/>
      <c r="CQ304" s="21"/>
      <c r="CS304" s="64"/>
      <c r="CT304" s="64"/>
      <c r="CU304" s="64"/>
      <c r="CW304" s="19"/>
      <c r="CX304" s="20"/>
      <c r="CY304" s="21"/>
      <c r="DA304" s="64"/>
      <c r="DB304" s="64"/>
      <c r="DC304" s="64"/>
      <c r="DE304" s="19"/>
      <c r="DF304" s="20"/>
      <c r="DG304" s="21"/>
      <c r="DI304" s="64"/>
      <c r="DJ304" s="64"/>
      <c r="DK304" s="64"/>
      <c r="DM304" s="19"/>
      <c r="DN304" s="20"/>
      <c r="DO304" s="21"/>
      <c r="DQ304" s="64"/>
      <c r="DR304" s="64"/>
      <c r="DS304" s="64"/>
      <c r="DU304" s="19"/>
      <c r="DV304" s="20"/>
      <c r="DW304" s="21"/>
      <c r="DY304" s="64"/>
      <c r="DZ304" s="64"/>
      <c r="EA304" s="64"/>
      <c r="EC304" s="19"/>
      <c r="ED304" s="20"/>
      <c r="EE304" s="21"/>
      <c r="EG304" s="64"/>
      <c r="EH304" s="64"/>
      <c r="EI304" s="64"/>
      <c r="EK304" s="19"/>
      <c r="EL304" s="20"/>
      <c r="EM304" s="21"/>
      <c r="EO304" s="64"/>
      <c r="EP304" s="64"/>
      <c r="EQ304" s="64"/>
    </row>
    <row r="305" spans="2:147" ht="15" thickTop="1" thickBot="1" x14ac:dyDescent="0.3">
      <c r="B305" s="93"/>
      <c r="C305" s="14">
        <v>44129</v>
      </c>
      <c r="E305" s="19"/>
      <c r="F305" s="20"/>
      <c r="G305" s="21"/>
      <c r="I305" s="64">
        <f t="shared" si="40"/>
        <v>0</v>
      </c>
      <c r="J305" s="64">
        <f>SUM($I$6:I305)</f>
        <v>14.5</v>
      </c>
      <c r="K305" s="64">
        <f>$J$4-$J$6:J305</f>
        <v>104.75</v>
      </c>
      <c r="M305" s="19"/>
      <c r="N305" s="20"/>
      <c r="O305" s="21"/>
      <c r="Q305" s="64">
        <f t="shared" si="41"/>
        <v>0</v>
      </c>
      <c r="R305" s="64">
        <f>SUM($Q$6:Q305)</f>
        <v>10.75</v>
      </c>
      <c r="S305" s="64">
        <f>$R$4-$R$6:R305</f>
        <v>79.75</v>
      </c>
      <c r="U305" s="19"/>
      <c r="V305" s="20"/>
      <c r="W305" s="21"/>
      <c r="Y305" s="64">
        <f t="shared" si="42"/>
        <v>0</v>
      </c>
      <c r="Z305" s="64">
        <f>SUM(Y$7:$Y304)</f>
        <v>18</v>
      </c>
      <c r="AA305" s="64">
        <f>$Z$4-$Z$6:Z305</f>
        <v>47.25</v>
      </c>
      <c r="AC305" s="19"/>
      <c r="AD305" s="20"/>
      <c r="AE305" s="21"/>
      <c r="AG305" s="64">
        <f t="shared" si="43"/>
        <v>0</v>
      </c>
      <c r="AH305" s="64">
        <f>SUM($AG$6:AG305)</f>
        <v>14.25</v>
      </c>
      <c r="AI305" s="64">
        <f>$AH$4-$AH$6:AH305</f>
        <v>33</v>
      </c>
      <c r="AK305" s="19"/>
      <c r="AL305" s="20">
        <v>1</v>
      </c>
      <c r="AM305" s="21"/>
      <c r="AO305" s="64">
        <f t="shared" si="44"/>
        <v>1</v>
      </c>
      <c r="AP305" s="64">
        <f>SUM($AO$6:AO305)</f>
        <v>14.25</v>
      </c>
      <c r="AQ305" s="64">
        <f>$AP$4-$AP$6:AP305</f>
        <v>30.5</v>
      </c>
      <c r="AS305" s="19"/>
      <c r="AT305" s="20"/>
      <c r="AU305" s="21"/>
      <c r="AW305" s="64">
        <f t="shared" si="45"/>
        <v>0</v>
      </c>
      <c r="AX305" s="64">
        <f>SUM($AW$6:AW305)</f>
        <v>16.25</v>
      </c>
      <c r="AY305" s="64">
        <f>$AX$4-$AX$6:AX305</f>
        <v>41.25</v>
      </c>
      <c r="BA305" s="19"/>
      <c r="BB305" s="20"/>
      <c r="BC305" s="21"/>
      <c r="BE305" s="64">
        <f t="shared" si="46"/>
        <v>0</v>
      </c>
      <c r="BF305" s="64">
        <f>SUM($BE$6:BE305)</f>
        <v>7.5</v>
      </c>
      <c r="BG305" s="64">
        <f>$BF$4-$BF$6:BF305</f>
        <v>23.25</v>
      </c>
      <c r="BI305" s="19"/>
      <c r="BJ305" s="20"/>
      <c r="BK305" s="21"/>
      <c r="BM305" s="64">
        <f t="shared" si="47"/>
        <v>0</v>
      </c>
      <c r="BN305" s="64">
        <f>SUM($BM$6:BM305)</f>
        <v>13.5</v>
      </c>
      <c r="BO305" s="64">
        <f>$BN$4-$BN$6:BN305</f>
        <v>12</v>
      </c>
      <c r="BQ305" s="19"/>
      <c r="BR305" s="20"/>
      <c r="BS305" s="21"/>
      <c r="BU305" s="64">
        <f t="shared" si="48"/>
        <v>0</v>
      </c>
      <c r="BV305" s="64">
        <f>SUM($BU$6:BU305)</f>
        <v>12.75</v>
      </c>
      <c r="BW305" s="64">
        <f>$BV$4-$BV$6:BV305</f>
        <v>10</v>
      </c>
      <c r="BY305" s="19"/>
      <c r="BZ305" s="20"/>
      <c r="CA305" s="21"/>
      <c r="CC305" s="64">
        <f t="shared" si="49"/>
        <v>0</v>
      </c>
      <c r="CD305" s="64">
        <f>SUM($CC$6:CC305)</f>
        <v>11</v>
      </c>
      <c r="CE305" s="64">
        <f>$CD$4-$CD$6:CD305</f>
        <v>3</v>
      </c>
      <c r="CG305" s="19"/>
      <c r="CH305" s="20"/>
      <c r="CI305" s="21"/>
      <c r="CK305" s="64"/>
      <c r="CL305" s="64"/>
      <c r="CM305" s="64"/>
      <c r="CO305" s="19"/>
      <c r="CP305" s="20"/>
      <c r="CQ305" s="21"/>
      <c r="CS305" s="64"/>
      <c r="CT305" s="64"/>
      <c r="CU305" s="64"/>
      <c r="CW305" s="19"/>
      <c r="CX305" s="20"/>
      <c r="CY305" s="21"/>
      <c r="DA305" s="64"/>
      <c r="DB305" s="64"/>
      <c r="DC305" s="64"/>
      <c r="DE305" s="19"/>
      <c r="DF305" s="20"/>
      <c r="DG305" s="21"/>
      <c r="DI305" s="64"/>
      <c r="DJ305" s="64"/>
      <c r="DK305" s="64"/>
      <c r="DM305" s="19"/>
      <c r="DN305" s="20"/>
      <c r="DO305" s="21"/>
      <c r="DQ305" s="64"/>
      <c r="DR305" s="64"/>
      <c r="DS305" s="64"/>
      <c r="DU305" s="19"/>
      <c r="DV305" s="20"/>
      <c r="DW305" s="21"/>
      <c r="DY305" s="64"/>
      <c r="DZ305" s="64"/>
      <c r="EA305" s="64"/>
      <c r="EC305" s="19"/>
      <c r="ED305" s="20"/>
      <c r="EE305" s="21"/>
      <c r="EG305" s="64"/>
      <c r="EH305" s="64"/>
      <c r="EI305" s="64"/>
      <c r="EK305" s="19"/>
      <c r="EL305" s="20"/>
      <c r="EM305" s="21"/>
      <c r="EO305" s="64"/>
      <c r="EP305" s="64"/>
      <c r="EQ305" s="64"/>
    </row>
    <row r="306" spans="2:147" ht="15" thickTop="1" thickBot="1" x14ac:dyDescent="0.3">
      <c r="B306" s="93"/>
      <c r="C306" s="14">
        <v>44130</v>
      </c>
      <c r="E306" s="19"/>
      <c r="F306" s="59">
        <v>0.25</v>
      </c>
      <c r="G306" s="21"/>
      <c r="I306" s="64">
        <f t="shared" si="40"/>
        <v>0.25</v>
      </c>
      <c r="J306" s="64">
        <f>SUM($I$6:I306)</f>
        <v>14.75</v>
      </c>
      <c r="K306" s="64">
        <f>$J$4-$J$6:J306</f>
        <v>104.5</v>
      </c>
      <c r="M306" s="19"/>
      <c r="N306" s="20"/>
      <c r="O306" s="21"/>
      <c r="Q306" s="64">
        <f t="shared" si="41"/>
        <v>0</v>
      </c>
      <c r="R306" s="64">
        <f>SUM($Q$6:Q306)</f>
        <v>10.75</v>
      </c>
      <c r="S306" s="64">
        <f>$R$4-$R$6:R306</f>
        <v>79.75</v>
      </c>
      <c r="U306" s="19"/>
      <c r="V306" s="20"/>
      <c r="W306" s="21"/>
      <c r="Y306" s="64">
        <f t="shared" si="42"/>
        <v>0</v>
      </c>
      <c r="Z306" s="64">
        <f>SUM(Y$7:$Y305)</f>
        <v>18</v>
      </c>
      <c r="AA306" s="64">
        <f>$Z$4-$Z$6:Z306</f>
        <v>47.25</v>
      </c>
      <c r="AC306" s="19"/>
      <c r="AD306" s="20"/>
      <c r="AE306" s="21"/>
      <c r="AG306" s="64">
        <f t="shared" si="43"/>
        <v>0</v>
      </c>
      <c r="AH306" s="64">
        <f>SUM($AG$6:AG306)</f>
        <v>14.25</v>
      </c>
      <c r="AI306" s="64">
        <f>$AH$4-$AH$6:AH306</f>
        <v>33</v>
      </c>
      <c r="AK306" s="19"/>
      <c r="AL306" s="20"/>
      <c r="AM306" s="21"/>
      <c r="AO306" s="64">
        <f t="shared" si="44"/>
        <v>0</v>
      </c>
      <c r="AP306" s="64">
        <f>SUM($AO$6:AO306)</f>
        <v>14.25</v>
      </c>
      <c r="AQ306" s="64">
        <f>$AP$4-$AP$6:AP306</f>
        <v>30.5</v>
      </c>
      <c r="AS306" s="19"/>
      <c r="AT306" s="20"/>
      <c r="AU306" s="21"/>
      <c r="AW306" s="64">
        <f t="shared" si="45"/>
        <v>0</v>
      </c>
      <c r="AX306" s="64">
        <f>SUM($AW$6:AW306)</f>
        <v>16.25</v>
      </c>
      <c r="AY306" s="64">
        <f>$AX$4-$AX$6:AX306</f>
        <v>41.25</v>
      </c>
      <c r="BA306" s="19"/>
      <c r="BB306" s="20"/>
      <c r="BC306" s="21"/>
      <c r="BE306" s="64">
        <f t="shared" si="46"/>
        <v>0</v>
      </c>
      <c r="BF306" s="64">
        <f>SUM($BE$6:BE306)</f>
        <v>7.5</v>
      </c>
      <c r="BG306" s="64">
        <f>$BF$4-$BF$6:BF306</f>
        <v>23.25</v>
      </c>
      <c r="BI306" s="19"/>
      <c r="BJ306" s="20"/>
      <c r="BK306" s="21"/>
      <c r="BM306" s="64">
        <f t="shared" si="47"/>
        <v>0</v>
      </c>
      <c r="BN306" s="64">
        <f>SUM($BM$6:BM306)</f>
        <v>13.5</v>
      </c>
      <c r="BO306" s="64">
        <f>$BN$4-$BN$6:BN306</f>
        <v>12</v>
      </c>
      <c r="BQ306" s="19"/>
      <c r="BR306" s="20"/>
      <c r="BS306" s="21"/>
      <c r="BU306" s="64">
        <f t="shared" si="48"/>
        <v>0</v>
      </c>
      <c r="BV306" s="64">
        <f>SUM($BU$6:BU306)</f>
        <v>12.75</v>
      </c>
      <c r="BW306" s="64">
        <f>$BV$4-$BV$6:BV306</f>
        <v>10</v>
      </c>
      <c r="BY306" s="19"/>
      <c r="BZ306" s="20"/>
      <c r="CA306" s="21"/>
      <c r="CC306" s="64">
        <f t="shared" si="49"/>
        <v>0</v>
      </c>
      <c r="CD306" s="64">
        <f>SUM($CC$6:CC306)</f>
        <v>11</v>
      </c>
      <c r="CE306" s="64">
        <f>$CD$4-$CD$6:CD306</f>
        <v>3</v>
      </c>
      <c r="CG306" s="19"/>
      <c r="CH306" s="20"/>
      <c r="CI306" s="21"/>
      <c r="CK306" s="64"/>
      <c r="CL306" s="64"/>
      <c r="CM306" s="64"/>
      <c r="CO306" s="19"/>
      <c r="CP306" s="20"/>
      <c r="CQ306" s="21"/>
      <c r="CS306" s="64"/>
      <c r="CT306" s="64"/>
      <c r="CU306" s="64"/>
      <c r="CW306" s="19"/>
      <c r="CX306" s="20"/>
      <c r="CY306" s="21"/>
      <c r="DA306" s="64"/>
      <c r="DB306" s="64"/>
      <c r="DC306" s="64"/>
      <c r="DE306" s="19"/>
      <c r="DF306" s="20"/>
      <c r="DG306" s="21"/>
      <c r="DI306" s="64"/>
      <c r="DJ306" s="64"/>
      <c r="DK306" s="64"/>
      <c r="DM306" s="19"/>
      <c r="DN306" s="20"/>
      <c r="DO306" s="21"/>
      <c r="DQ306" s="64"/>
      <c r="DR306" s="64"/>
      <c r="DS306" s="64"/>
      <c r="DU306" s="19"/>
      <c r="DV306" s="20"/>
      <c r="DW306" s="21"/>
      <c r="DY306" s="64"/>
      <c r="DZ306" s="64"/>
      <c r="EA306" s="64"/>
      <c r="EC306" s="19"/>
      <c r="ED306" s="20"/>
      <c r="EE306" s="21"/>
      <c r="EG306" s="64"/>
      <c r="EH306" s="64"/>
      <c r="EI306" s="64"/>
      <c r="EK306" s="19"/>
      <c r="EL306" s="20"/>
      <c r="EM306" s="21"/>
      <c r="EO306" s="64"/>
      <c r="EP306" s="64"/>
      <c r="EQ306" s="64"/>
    </row>
    <row r="307" spans="2:147" ht="15" thickTop="1" thickBot="1" x14ac:dyDescent="0.3">
      <c r="B307" s="93"/>
      <c r="C307" s="14">
        <v>44131</v>
      </c>
      <c r="E307" s="19"/>
      <c r="F307" s="20"/>
      <c r="G307" s="21"/>
      <c r="I307" s="64">
        <f t="shared" si="40"/>
        <v>0</v>
      </c>
      <c r="J307" s="64">
        <f>SUM($I$6:I307)</f>
        <v>14.75</v>
      </c>
      <c r="K307" s="64">
        <f>$J$4-$J$6:J307</f>
        <v>104.5</v>
      </c>
      <c r="M307" s="19"/>
      <c r="N307" s="20"/>
      <c r="O307" s="21"/>
      <c r="Q307" s="64">
        <f t="shared" si="41"/>
        <v>0</v>
      </c>
      <c r="R307" s="64">
        <f>SUM($Q$6:Q307)</f>
        <v>10.75</v>
      </c>
      <c r="S307" s="64">
        <f>$R$4-$R$6:R307</f>
        <v>79.75</v>
      </c>
      <c r="U307" s="19"/>
      <c r="V307" s="20"/>
      <c r="W307" s="21"/>
      <c r="Y307" s="64">
        <f t="shared" si="42"/>
        <v>0</v>
      </c>
      <c r="Z307" s="64">
        <f>SUM(Y$7:$Y306)</f>
        <v>18</v>
      </c>
      <c r="AA307" s="64">
        <f>$Z$4-$Z$6:Z307</f>
        <v>47.25</v>
      </c>
      <c r="AC307" s="19"/>
      <c r="AD307" s="20"/>
      <c r="AE307" s="21"/>
      <c r="AG307" s="64">
        <f t="shared" si="43"/>
        <v>0</v>
      </c>
      <c r="AH307" s="64">
        <f>SUM($AG$6:AG307)</f>
        <v>14.25</v>
      </c>
      <c r="AI307" s="64">
        <f>$AH$4-$AH$6:AH307</f>
        <v>33</v>
      </c>
      <c r="AK307" s="19"/>
      <c r="AL307" s="20"/>
      <c r="AM307" s="21"/>
      <c r="AO307" s="64">
        <f t="shared" si="44"/>
        <v>0</v>
      </c>
      <c r="AP307" s="64">
        <f>SUM($AO$6:AO307)</f>
        <v>14.25</v>
      </c>
      <c r="AQ307" s="64">
        <f>$AP$4-$AP$6:AP307</f>
        <v>30.5</v>
      </c>
      <c r="AS307" s="19"/>
      <c r="AT307" s="20"/>
      <c r="AU307" s="21"/>
      <c r="AW307" s="64">
        <f t="shared" si="45"/>
        <v>0</v>
      </c>
      <c r="AX307" s="64">
        <f>SUM($AW$6:AW307)</f>
        <v>16.25</v>
      </c>
      <c r="AY307" s="64">
        <f>$AX$4-$AX$6:AX307</f>
        <v>41.25</v>
      </c>
      <c r="BA307" s="19"/>
      <c r="BB307" s="20"/>
      <c r="BC307" s="21"/>
      <c r="BE307" s="64">
        <f t="shared" si="46"/>
        <v>0</v>
      </c>
      <c r="BF307" s="64">
        <f>SUM($BE$6:BE307)</f>
        <v>7.5</v>
      </c>
      <c r="BG307" s="64">
        <f>$BF$4-$BF$6:BF307</f>
        <v>23.25</v>
      </c>
      <c r="BI307" s="19"/>
      <c r="BJ307" s="20"/>
      <c r="BK307" s="21"/>
      <c r="BM307" s="64">
        <f t="shared" si="47"/>
        <v>0</v>
      </c>
      <c r="BN307" s="64">
        <f>SUM($BM$6:BM307)</f>
        <v>13.5</v>
      </c>
      <c r="BO307" s="64">
        <f>$BN$4-$BN$6:BN307</f>
        <v>12</v>
      </c>
      <c r="BQ307" s="19"/>
      <c r="BR307" s="20"/>
      <c r="BS307" s="21"/>
      <c r="BU307" s="64">
        <f t="shared" si="48"/>
        <v>0</v>
      </c>
      <c r="BV307" s="64">
        <f>SUM($BU$6:BU307)</f>
        <v>12.75</v>
      </c>
      <c r="BW307" s="64">
        <f>$BV$4-$BV$6:BV307</f>
        <v>10</v>
      </c>
      <c r="BY307" s="19"/>
      <c r="BZ307" s="20"/>
      <c r="CA307" s="21"/>
      <c r="CC307" s="64">
        <f t="shared" si="49"/>
        <v>0</v>
      </c>
      <c r="CD307" s="64">
        <f>SUM($CC$6:CC307)</f>
        <v>11</v>
      </c>
      <c r="CE307" s="64">
        <f>$CD$4-$CD$6:CD307</f>
        <v>3</v>
      </c>
      <c r="CG307" s="19"/>
      <c r="CH307" s="20"/>
      <c r="CI307" s="21"/>
      <c r="CK307" s="64"/>
      <c r="CL307" s="64"/>
      <c r="CM307" s="64"/>
      <c r="CO307" s="19"/>
      <c r="CP307" s="20"/>
      <c r="CQ307" s="21"/>
      <c r="CS307" s="64"/>
      <c r="CT307" s="64"/>
      <c r="CU307" s="64"/>
      <c r="CW307" s="19"/>
      <c r="CX307" s="20"/>
      <c r="CY307" s="21"/>
      <c r="DA307" s="64"/>
      <c r="DB307" s="64"/>
      <c r="DC307" s="64"/>
      <c r="DE307" s="19"/>
      <c r="DF307" s="20"/>
      <c r="DG307" s="21"/>
      <c r="DI307" s="64"/>
      <c r="DJ307" s="64"/>
      <c r="DK307" s="64"/>
      <c r="DM307" s="19"/>
      <c r="DN307" s="20"/>
      <c r="DO307" s="21"/>
      <c r="DQ307" s="64"/>
      <c r="DR307" s="64"/>
      <c r="DS307" s="64"/>
      <c r="DU307" s="19"/>
      <c r="DV307" s="20"/>
      <c r="DW307" s="21"/>
      <c r="DY307" s="64"/>
      <c r="DZ307" s="64"/>
      <c r="EA307" s="64"/>
      <c r="EC307" s="19"/>
      <c r="ED307" s="20"/>
      <c r="EE307" s="21"/>
      <c r="EG307" s="64"/>
      <c r="EH307" s="64"/>
      <c r="EI307" s="64"/>
      <c r="EK307" s="19"/>
      <c r="EL307" s="20"/>
      <c r="EM307" s="21"/>
      <c r="EO307" s="64"/>
      <c r="EP307" s="64"/>
      <c r="EQ307" s="64"/>
    </row>
    <row r="308" spans="2:147" ht="15" thickTop="1" thickBot="1" x14ac:dyDescent="0.3">
      <c r="B308" s="93"/>
      <c r="C308" s="14">
        <v>44132</v>
      </c>
      <c r="E308" s="19"/>
      <c r="F308" s="20"/>
      <c r="G308" s="21"/>
      <c r="I308" s="64">
        <f t="shared" si="40"/>
        <v>0</v>
      </c>
      <c r="J308" s="64">
        <f>SUM($I$6:I308)</f>
        <v>14.75</v>
      </c>
      <c r="K308" s="64">
        <f>$J$4-$J$6:J308</f>
        <v>104.5</v>
      </c>
      <c r="M308" s="19"/>
      <c r="N308" s="20"/>
      <c r="O308" s="21"/>
      <c r="Q308" s="64">
        <f t="shared" si="41"/>
        <v>0</v>
      </c>
      <c r="R308" s="64">
        <f>SUM($Q$6:Q308)</f>
        <v>10.75</v>
      </c>
      <c r="S308" s="64">
        <f>$R$4-$R$6:R308</f>
        <v>79.75</v>
      </c>
      <c r="U308" s="19"/>
      <c r="V308" s="20"/>
      <c r="W308" s="21">
        <v>1</v>
      </c>
      <c r="Y308" s="64">
        <f t="shared" si="42"/>
        <v>1</v>
      </c>
      <c r="Z308" s="64">
        <f>SUM(Y$7:$Y307)</f>
        <v>18</v>
      </c>
      <c r="AA308" s="64">
        <f>$Z$4-$Z$6:Z308</f>
        <v>47.25</v>
      </c>
      <c r="AC308" s="19"/>
      <c r="AD308" s="20"/>
      <c r="AE308" s="21"/>
      <c r="AG308" s="64">
        <f t="shared" si="43"/>
        <v>0</v>
      </c>
      <c r="AH308" s="64">
        <f>SUM($AG$6:AG308)</f>
        <v>14.25</v>
      </c>
      <c r="AI308" s="64">
        <f>$AH$4-$AH$6:AH308</f>
        <v>33</v>
      </c>
      <c r="AK308" s="19"/>
      <c r="AL308" s="20"/>
      <c r="AM308" s="21"/>
      <c r="AO308" s="64">
        <f t="shared" si="44"/>
        <v>0</v>
      </c>
      <c r="AP308" s="64">
        <f>SUM($AO$6:AO308)</f>
        <v>14.25</v>
      </c>
      <c r="AQ308" s="64">
        <f>$AP$4-$AP$6:AP308</f>
        <v>30.5</v>
      </c>
      <c r="AS308" s="19"/>
      <c r="AT308" s="20">
        <v>0.25</v>
      </c>
      <c r="AU308" s="21"/>
      <c r="AW308" s="64">
        <f t="shared" si="45"/>
        <v>0.25</v>
      </c>
      <c r="AX308" s="64">
        <f>SUM($AW$6:AW308)</f>
        <v>16.5</v>
      </c>
      <c r="AY308" s="64">
        <f>$AX$4-$AX$6:AX308</f>
        <v>41</v>
      </c>
      <c r="BA308" s="19"/>
      <c r="BB308" s="20"/>
      <c r="BC308" s="21"/>
      <c r="BE308" s="64">
        <f t="shared" si="46"/>
        <v>0</v>
      </c>
      <c r="BF308" s="64">
        <f>SUM($BE$6:BE308)</f>
        <v>7.5</v>
      </c>
      <c r="BG308" s="64">
        <f>$BF$4-$BF$6:BF308</f>
        <v>23.25</v>
      </c>
      <c r="BI308" s="19"/>
      <c r="BJ308" s="20"/>
      <c r="BK308" s="21"/>
      <c r="BM308" s="64">
        <f t="shared" si="47"/>
        <v>0</v>
      </c>
      <c r="BN308" s="64">
        <f>SUM($BM$6:BM308)</f>
        <v>13.5</v>
      </c>
      <c r="BO308" s="64">
        <f>$BN$4-$BN$6:BN308</f>
        <v>12</v>
      </c>
      <c r="BQ308" s="19"/>
      <c r="BR308" s="20"/>
      <c r="BS308" s="21"/>
      <c r="BU308" s="64">
        <f t="shared" si="48"/>
        <v>0</v>
      </c>
      <c r="BV308" s="64">
        <f>SUM($BU$6:BU308)</f>
        <v>12.75</v>
      </c>
      <c r="BW308" s="64">
        <f>$BV$4-$BV$6:BV308</f>
        <v>10</v>
      </c>
      <c r="BY308" s="19"/>
      <c r="BZ308" s="20"/>
      <c r="CA308" s="21"/>
      <c r="CC308" s="64">
        <f t="shared" si="49"/>
        <v>0</v>
      </c>
      <c r="CD308" s="64">
        <f>SUM($CC$6:CC308)</f>
        <v>11</v>
      </c>
      <c r="CE308" s="64">
        <f>$CD$4-$CD$6:CD308</f>
        <v>3</v>
      </c>
      <c r="CG308" s="19"/>
      <c r="CH308" s="20"/>
      <c r="CI308" s="21"/>
      <c r="CK308" s="64"/>
      <c r="CL308" s="64"/>
      <c r="CM308" s="64"/>
      <c r="CO308" s="19"/>
      <c r="CP308" s="20"/>
      <c r="CQ308" s="21"/>
      <c r="CS308" s="64"/>
      <c r="CT308" s="64"/>
      <c r="CU308" s="64"/>
      <c r="CW308" s="19"/>
      <c r="CX308" s="20"/>
      <c r="CY308" s="21"/>
      <c r="DA308" s="64"/>
      <c r="DB308" s="64"/>
      <c r="DC308" s="64"/>
      <c r="DE308" s="19"/>
      <c r="DF308" s="20"/>
      <c r="DG308" s="21"/>
      <c r="DI308" s="64"/>
      <c r="DJ308" s="64"/>
      <c r="DK308" s="64"/>
      <c r="DM308" s="19"/>
      <c r="DN308" s="20"/>
      <c r="DO308" s="21"/>
      <c r="DQ308" s="64"/>
      <c r="DR308" s="64"/>
      <c r="DS308" s="64"/>
      <c r="DU308" s="19"/>
      <c r="DV308" s="20"/>
      <c r="DW308" s="21"/>
      <c r="DY308" s="64"/>
      <c r="DZ308" s="64"/>
      <c r="EA308" s="64"/>
      <c r="EC308" s="19"/>
      <c r="ED308" s="20"/>
      <c r="EE308" s="21"/>
      <c r="EG308" s="64"/>
      <c r="EH308" s="64"/>
      <c r="EI308" s="64"/>
      <c r="EK308" s="19"/>
      <c r="EL308" s="20"/>
      <c r="EM308" s="21"/>
      <c r="EO308" s="64"/>
      <c r="EP308" s="64"/>
      <c r="EQ308" s="64"/>
    </row>
    <row r="309" spans="2:147" ht="15" thickTop="1" thickBot="1" x14ac:dyDescent="0.3">
      <c r="B309" s="93"/>
      <c r="C309" s="14">
        <v>44133</v>
      </c>
      <c r="E309" s="19"/>
      <c r="F309" s="20"/>
      <c r="G309" s="21"/>
      <c r="I309" s="64">
        <f t="shared" si="40"/>
        <v>0</v>
      </c>
      <c r="J309" s="64">
        <f>SUM($I$6:I309)</f>
        <v>14.75</v>
      </c>
      <c r="K309" s="64">
        <f>$J$4-$J$6:J309</f>
        <v>104.5</v>
      </c>
      <c r="M309" s="19"/>
      <c r="N309" s="20"/>
      <c r="O309" s="21"/>
      <c r="Q309" s="64">
        <f t="shared" si="41"/>
        <v>0</v>
      </c>
      <c r="R309" s="64">
        <f>SUM($Q$6:Q309)</f>
        <v>10.75</v>
      </c>
      <c r="S309" s="64">
        <f>$R$4-$R$6:R309</f>
        <v>79.75</v>
      </c>
      <c r="U309" s="19"/>
      <c r="V309" s="20"/>
      <c r="W309" s="21"/>
      <c r="Y309" s="64">
        <f t="shared" si="42"/>
        <v>0</v>
      </c>
      <c r="Z309" s="64">
        <f>SUM(Y$7:$Y308)</f>
        <v>19</v>
      </c>
      <c r="AA309" s="64">
        <f>$Z$4-$Z$6:Z309</f>
        <v>46.25</v>
      </c>
      <c r="AC309" s="19"/>
      <c r="AD309" s="20"/>
      <c r="AE309" s="21"/>
      <c r="AG309" s="64">
        <f t="shared" si="43"/>
        <v>0</v>
      </c>
      <c r="AH309" s="64">
        <f>SUM($AG$6:AG309)</f>
        <v>14.25</v>
      </c>
      <c r="AI309" s="64">
        <f>$AH$4-$AH$6:AH309</f>
        <v>33</v>
      </c>
      <c r="AK309" s="19"/>
      <c r="AL309" s="20"/>
      <c r="AM309" s="21"/>
      <c r="AO309" s="64">
        <f t="shared" si="44"/>
        <v>0</v>
      </c>
      <c r="AP309" s="64">
        <f>SUM($AO$6:AO309)</f>
        <v>14.25</v>
      </c>
      <c r="AQ309" s="64">
        <f>$AP$4-$AP$6:AP309</f>
        <v>30.5</v>
      </c>
      <c r="AS309" s="19"/>
      <c r="AT309" s="20"/>
      <c r="AU309" s="21"/>
      <c r="AW309" s="64">
        <f t="shared" si="45"/>
        <v>0</v>
      </c>
      <c r="AX309" s="64">
        <f>SUM($AW$6:AW309)</f>
        <v>16.5</v>
      </c>
      <c r="AY309" s="64">
        <f>$AX$4-$AX$6:AX309</f>
        <v>41</v>
      </c>
      <c r="BA309" s="19"/>
      <c r="BB309" s="20"/>
      <c r="BC309" s="21"/>
      <c r="BE309" s="64">
        <f t="shared" si="46"/>
        <v>0</v>
      </c>
      <c r="BF309" s="64">
        <f>SUM($BE$6:BE309)</f>
        <v>7.5</v>
      </c>
      <c r="BG309" s="64">
        <f>$BF$4-$BF$6:BF309</f>
        <v>23.25</v>
      </c>
      <c r="BI309" s="19"/>
      <c r="BJ309" s="20"/>
      <c r="BK309" s="21"/>
      <c r="BM309" s="64">
        <f t="shared" si="47"/>
        <v>0</v>
      </c>
      <c r="BN309" s="64">
        <f>SUM($BM$6:BM309)</f>
        <v>13.5</v>
      </c>
      <c r="BO309" s="64">
        <f>$BN$4-$BN$6:BN309</f>
        <v>12</v>
      </c>
      <c r="BQ309" s="19"/>
      <c r="BR309" s="20"/>
      <c r="BS309" s="21"/>
      <c r="BU309" s="64">
        <f t="shared" si="48"/>
        <v>0</v>
      </c>
      <c r="BV309" s="64">
        <f>SUM($BU$6:BU309)</f>
        <v>12.75</v>
      </c>
      <c r="BW309" s="64">
        <f>$BV$4-$BV$6:BV309</f>
        <v>10</v>
      </c>
      <c r="BY309" s="19"/>
      <c r="BZ309" s="20"/>
      <c r="CA309" s="21"/>
      <c r="CC309" s="64">
        <f t="shared" si="49"/>
        <v>0</v>
      </c>
      <c r="CD309" s="64">
        <f>SUM($CC$6:CC309)</f>
        <v>11</v>
      </c>
      <c r="CE309" s="64">
        <f>$CD$4-$CD$6:CD309</f>
        <v>3</v>
      </c>
      <c r="CG309" s="19"/>
      <c r="CH309" s="20"/>
      <c r="CI309" s="21"/>
      <c r="CK309" s="64"/>
      <c r="CL309" s="64"/>
      <c r="CM309" s="64"/>
      <c r="CO309" s="19"/>
      <c r="CP309" s="20"/>
      <c r="CQ309" s="21"/>
      <c r="CS309" s="64"/>
      <c r="CT309" s="64"/>
      <c r="CU309" s="64"/>
      <c r="CW309" s="19"/>
      <c r="CX309" s="20"/>
      <c r="CY309" s="21"/>
      <c r="DA309" s="64"/>
      <c r="DB309" s="64"/>
      <c r="DC309" s="64"/>
      <c r="DE309" s="19"/>
      <c r="DF309" s="20"/>
      <c r="DG309" s="21"/>
      <c r="DI309" s="64"/>
      <c r="DJ309" s="64"/>
      <c r="DK309" s="64"/>
      <c r="DM309" s="19"/>
      <c r="DN309" s="20"/>
      <c r="DO309" s="21"/>
      <c r="DQ309" s="64"/>
      <c r="DR309" s="64"/>
      <c r="DS309" s="64"/>
      <c r="DU309" s="19"/>
      <c r="DV309" s="20"/>
      <c r="DW309" s="21"/>
      <c r="DY309" s="64"/>
      <c r="DZ309" s="64"/>
      <c r="EA309" s="64"/>
      <c r="EC309" s="19"/>
      <c r="ED309" s="20"/>
      <c r="EE309" s="21"/>
      <c r="EG309" s="64"/>
      <c r="EH309" s="64"/>
      <c r="EI309" s="64"/>
      <c r="EK309" s="19"/>
      <c r="EL309" s="20"/>
      <c r="EM309" s="21"/>
      <c r="EO309" s="64"/>
      <c r="EP309" s="64"/>
      <c r="EQ309" s="64"/>
    </row>
    <row r="310" spans="2:147" ht="15" thickTop="1" thickBot="1" x14ac:dyDescent="0.3">
      <c r="B310" s="93"/>
      <c r="C310" s="14">
        <v>44134</v>
      </c>
      <c r="E310" s="19"/>
      <c r="F310" s="20"/>
      <c r="G310" s="21"/>
      <c r="I310" s="64">
        <f t="shared" si="40"/>
        <v>0</v>
      </c>
      <c r="J310" s="64">
        <f>SUM($I$6:I310)</f>
        <v>14.75</v>
      </c>
      <c r="K310" s="64">
        <f>$J$4-$J$6:J310</f>
        <v>104.5</v>
      </c>
      <c r="M310" s="19"/>
      <c r="N310" s="20"/>
      <c r="O310" s="21"/>
      <c r="Q310" s="64">
        <f t="shared" si="41"/>
        <v>0</v>
      </c>
      <c r="R310" s="64">
        <f>SUM($Q$6:Q310)</f>
        <v>10.75</v>
      </c>
      <c r="S310" s="64">
        <f>$R$4-$R$6:R310</f>
        <v>79.75</v>
      </c>
      <c r="U310" s="19"/>
      <c r="V310" s="20"/>
      <c r="W310" s="21"/>
      <c r="Y310" s="64">
        <f t="shared" si="42"/>
        <v>0</v>
      </c>
      <c r="Z310" s="64">
        <f>SUM(Y$7:$Y309)</f>
        <v>19</v>
      </c>
      <c r="AA310" s="64">
        <f>$Z$4-$Z$6:Z310</f>
        <v>46.25</v>
      </c>
      <c r="AC310" s="19"/>
      <c r="AD310" s="20"/>
      <c r="AE310" s="21"/>
      <c r="AG310" s="64">
        <f t="shared" si="43"/>
        <v>0</v>
      </c>
      <c r="AH310" s="64">
        <f>SUM($AG$6:AG310)</f>
        <v>14.25</v>
      </c>
      <c r="AI310" s="64">
        <f>$AH$4-$AH$6:AH310</f>
        <v>33</v>
      </c>
      <c r="AK310" s="19"/>
      <c r="AL310" s="20"/>
      <c r="AM310" s="21"/>
      <c r="AO310" s="64">
        <f t="shared" si="44"/>
        <v>0</v>
      </c>
      <c r="AP310" s="64">
        <f>SUM($AO$6:AO310)</f>
        <v>14.25</v>
      </c>
      <c r="AQ310" s="64">
        <f>$AP$4-$AP$6:AP310</f>
        <v>30.5</v>
      </c>
      <c r="AS310" s="19"/>
      <c r="AT310" s="20"/>
      <c r="AU310" s="21"/>
      <c r="AW310" s="64">
        <f t="shared" si="45"/>
        <v>0</v>
      </c>
      <c r="AX310" s="64">
        <f>SUM($AW$6:AW310)</f>
        <v>16.5</v>
      </c>
      <c r="AY310" s="64">
        <f>$AX$4-$AX$6:AX310</f>
        <v>41</v>
      </c>
      <c r="BA310" s="19"/>
      <c r="BB310" s="20"/>
      <c r="BC310" s="21"/>
      <c r="BE310" s="64">
        <f t="shared" si="46"/>
        <v>0</v>
      </c>
      <c r="BF310" s="64">
        <f>SUM($BE$6:BE310)</f>
        <v>7.5</v>
      </c>
      <c r="BG310" s="64">
        <f>$BF$4-$BF$6:BF310</f>
        <v>23.25</v>
      </c>
      <c r="BI310" s="19"/>
      <c r="BJ310" s="20"/>
      <c r="BK310" s="21"/>
      <c r="BM310" s="64">
        <f t="shared" si="47"/>
        <v>0</v>
      </c>
      <c r="BN310" s="64">
        <f>SUM($BM$6:BM310)</f>
        <v>13.5</v>
      </c>
      <c r="BO310" s="64">
        <f>$BN$4-$BN$6:BN310</f>
        <v>12</v>
      </c>
      <c r="BQ310" s="19"/>
      <c r="BR310" s="20"/>
      <c r="BS310" s="21"/>
      <c r="BU310" s="64">
        <f t="shared" si="48"/>
        <v>0</v>
      </c>
      <c r="BV310" s="64">
        <f>SUM($BU$6:BU310)</f>
        <v>12.75</v>
      </c>
      <c r="BW310" s="64">
        <f>$BV$4-$BV$6:BV310</f>
        <v>10</v>
      </c>
      <c r="BY310" s="19"/>
      <c r="BZ310" s="20"/>
      <c r="CA310" s="21"/>
      <c r="CC310" s="64">
        <f t="shared" si="49"/>
        <v>0</v>
      </c>
      <c r="CD310" s="64">
        <f>SUM($CC$6:CC310)</f>
        <v>11</v>
      </c>
      <c r="CE310" s="64">
        <f>$CD$4-$CD$6:CD310</f>
        <v>3</v>
      </c>
      <c r="CG310" s="19"/>
      <c r="CH310" s="20"/>
      <c r="CI310" s="21"/>
      <c r="CK310" s="64"/>
      <c r="CL310" s="64"/>
      <c r="CM310" s="64"/>
      <c r="CO310" s="19"/>
      <c r="CP310" s="20"/>
      <c r="CQ310" s="21"/>
      <c r="CS310" s="64"/>
      <c r="CT310" s="64"/>
      <c r="CU310" s="64"/>
      <c r="CW310" s="19"/>
      <c r="CX310" s="20"/>
      <c r="CY310" s="21"/>
      <c r="DA310" s="64"/>
      <c r="DB310" s="64"/>
      <c r="DC310" s="64"/>
      <c r="DE310" s="19"/>
      <c r="DF310" s="20"/>
      <c r="DG310" s="21"/>
      <c r="DI310" s="64"/>
      <c r="DJ310" s="64"/>
      <c r="DK310" s="64"/>
      <c r="DM310" s="19"/>
      <c r="DN310" s="20"/>
      <c r="DO310" s="21"/>
      <c r="DQ310" s="64"/>
      <c r="DR310" s="64"/>
      <c r="DS310" s="64"/>
      <c r="DU310" s="19"/>
      <c r="DV310" s="20"/>
      <c r="DW310" s="21"/>
      <c r="DY310" s="64"/>
      <c r="DZ310" s="64"/>
      <c r="EA310" s="64"/>
      <c r="EC310" s="19"/>
      <c r="ED310" s="20"/>
      <c r="EE310" s="21"/>
      <c r="EG310" s="64"/>
      <c r="EH310" s="64"/>
      <c r="EI310" s="64"/>
      <c r="EK310" s="19"/>
      <c r="EL310" s="20"/>
      <c r="EM310" s="21"/>
      <c r="EO310" s="64"/>
      <c r="EP310" s="64"/>
      <c r="EQ310" s="64"/>
    </row>
    <row r="311" spans="2:147" ht="15" thickTop="1" thickBot="1" x14ac:dyDescent="0.3">
      <c r="B311" s="94" t="s">
        <v>9</v>
      </c>
      <c r="C311" s="14">
        <v>44135</v>
      </c>
      <c r="E311" s="19"/>
      <c r="F311" s="20"/>
      <c r="G311" s="21"/>
      <c r="I311" s="64">
        <f t="shared" si="40"/>
        <v>0</v>
      </c>
      <c r="J311" s="64">
        <f>SUM($I$6:I311)</f>
        <v>14.75</v>
      </c>
      <c r="K311" s="64">
        <f>$J$4-$J$6:J311</f>
        <v>104.5</v>
      </c>
      <c r="M311" s="19"/>
      <c r="N311" s="20"/>
      <c r="O311" s="21"/>
      <c r="Q311" s="64">
        <f t="shared" si="41"/>
        <v>0</v>
      </c>
      <c r="R311" s="64">
        <f>SUM($Q$6:Q311)</f>
        <v>10.75</v>
      </c>
      <c r="S311" s="64">
        <f>$R$4-$R$6:R311</f>
        <v>79.75</v>
      </c>
      <c r="U311" s="19"/>
      <c r="V311" s="20"/>
      <c r="W311" s="21"/>
      <c r="Y311" s="64">
        <f t="shared" si="42"/>
        <v>0</v>
      </c>
      <c r="Z311" s="64">
        <f>SUM(Y$7:$Y310)</f>
        <v>19</v>
      </c>
      <c r="AA311" s="64">
        <f>$Z$4-$Z$6:Z311</f>
        <v>46.25</v>
      </c>
      <c r="AC311" s="19"/>
      <c r="AD311" s="20"/>
      <c r="AE311" s="21"/>
      <c r="AG311" s="64">
        <f t="shared" si="43"/>
        <v>0</v>
      </c>
      <c r="AH311" s="64">
        <f>SUM($AG$6:AG311)</f>
        <v>14.25</v>
      </c>
      <c r="AI311" s="64">
        <f>$AH$4-$AH$6:AH311</f>
        <v>33</v>
      </c>
      <c r="AK311" s="19"/>
      <c r="AL311" s="20"/>
      <c r="AM311" s="21"/>
      <c r="AO311" s="64">
        <f t="shared" si="44"/>
        <v>0</v>
      </c>
      <c r="AP311" s="64">
        <f>SUM($AO$6:AO311)</f>
        <v>14.25</v>
      </c>
      <c r="AQ311" s="64">
        <f>$AP$4-$AP$6:AP311</f>
        <v>30.5</v>
      </c>
      <c r="AS311" s="19"/>
      <c r="AT311" s="20"/>
      <c r="AU311" s="21"/>
      <c r="AW311" s="64">
        <f t="shared" si="45"/>
        <v>0</v>
      </c>
      <c r="AX311" s="64">
        <f>SUM($AW$6:AW311)</f>
        <v>16.5</v>
      </c>
      <c r="AY311" s="64">
        <f>$AX$4-$AX$6:AX311</f>
        <v>41</v>
      </c>
      <c r="BA311" s="19"/>
      <c r="BB311" s="20"/>
      <c r="BC311" s="21"/>
      <c r="BE311" s="64">
        <f t="shared" si="46"/>
        <v>0</v>
      </c>
      <c r="BF311" s="64">
        <f>SUM($BE$6:BE311)</f>
        <v>7.5</v>
      </c>
      <c r="BG311" s="64">
        <f>$BF$4-$BF$6:BF311</f>
        <v>23.25</v>
      </c>
      <c r="BI311" s="19"/>
      <c r="BJ311" s="20"/>
      <c r="BK311" s="21"/>
      <c r="BM311" s="64">
        <f t="shared" si="47"/>
        <v>0</v>
      </c>
      <c r="BN311" s="64">
        <f>SUM($BM$6:BM311)</f>
        <v>13.5</v>
      </c>
      <c r="BO311" s="64">
        <f>$BN$4-$BN$6:BN311</f>
        <v>12</v>
      </c>
      <c r="BQ311" s="19"/>
      <c r="BR311" s="20"/>
      <c r="BS311" s="21"/>
      <c r="BU311" s="64">
        <f t="shared" si="48"/>
        <v>0</v>
      </c>
      <c r="BV311" s="64">
        <f>SUM($BU$6:BU311)</f>
        <v>12.75</v>
      </c>
      <c r="BW311" s="64">
        <f>$BV$4-$BV$6:BV311</f>
        <v>10</v>
      </c>
      <c r="BY311" s="19"/>
      <c r="BZ311" s="20"/>
      <c r="CA311" s="21"/>
      <c r="CC311" s="64">
        <f t="shared" si="49"/>
        <v>0</v>
      </c>
      <c r="CD311" s="64">
        <f>SUM($CC$6:CC311)</f>
        <v>11</v>
      </c>
      <c r="CE311" s="64">
        <f>$CD$4-$CD$6:CD311</f>
        <v>3</v>
      </c>
      <c r="CG311" s="19"/>
      <c r="CH311" s="20"/>
      <c r="CI311" s="21"/>
      <c r="CK311" s="64"/>
      <c r="CL311" s="64"/>
      <c r="CM311" s="64"/>
      <c r="CO311" s="19"/>
      <c r="CP311" s="20"/>
      <c r="CQ311" s="21"/>
      <c r="CS311" s="64"/>
      <c r="CT311" s="64"/>
      <c r="CU311" s="64"/>
      <c r="CW311" s="19"/>
      <c r="CX311" s="20"/>
      <c r="CY311" s="21"/>
      <c r="DA311" s="64"/>
      <c r="DB311" s="64"/>
      <c r="DC311" s="64"/>
      <c r="DE311" s="19"/>
      <c r="DF311" s="20"/>
      <c r="DG311" s="21"/>
      <c r="DI311" s="64"/>
      <c r="DJ311" s="64"/>
      <c r="DK311" s="64"/>
      <c r="DM311" s="19"/>
      <c r="DN311" s="20"/>
      <c r="DO311" s="21"/>
      <c r="DQ311" s="64"/>
      <c r="DR311" s="64"/>
      <c r="DS311" s="64"/>
      <c r="DU311" s="19"/>
      <c r="DV311" s="20"/>
      <c r="DW311" s="21"/>
      <c r="DY311" s="64"/>
      <c r="DZ311" s="64"/>
      <c r="EA311" s="64"/>
      <c r="EC311" s="19"/>
      <c r="ED311" s="20"/>
      <c r="EE311" s="21"/>
      <c r="EG311" s="64"/>
      <c r="EH311" s="64"/>
      <c r="EI311" s="64"/>
      <c r="EK311" s="19"/>
      <c r="EL311" s="20"/>
      <c r="EM311" s="21"/>
      <c r="EO311" s="64"/>
      <c r="EP311" s="64"/>
      <c r="EQ311" s="64"/>
    </row>
    <row r="312" spans="2:147" ht="15" thickTop="1" thickBot="1" x14ac:dyDescent="0.3">
      <c r="B312" s="94"/>
      <c r="C312" s="14">
        <v>44136</v>
      </c>
      <c r="E312" s="19"/>
      <c r="F312" s="59">
        <v>0.25</v>
      </c>
      <c r="G312" s="21"/>
      <c r="I312" s="64">
        <f t="shared" si="40"/>
        <v>0.25</v>
      </c>
      <c r="J312" s="64">
        <f>SUM($I$6:I312)</f>
        <v>15</v>
      </c>
      <c r="K312" s="64">
        <f>$J$4-$J$6:J312</f>
        <v>104.25</v>
      </c>
      <c r="M312" s="19"/>
      <c r="N312" s="20"/>
      <c r="O312" s="21"/>
      <c r="Q312" s="64">
        <f t="shared" si="41"/>
        <v>0</v>
      </c>
      <c r="R312" s="64">
        <f>SUM($Q$6:Q312)</f>
        <v>10.75</v>
      </c>
      <c r="S312" s="64">
        <f>$R$4-$R$6:R312</f>
        <v>79.75</v>
      </c>
      <c r="U312" s="19"/>
      <c r="V312" s="20"/>
      <c r="W312" s="21"/>
      <c r="Y312" s="64">
        <f t="shared" si="42"/>
        <v>0</v>
      </c>
      <c r="Z312" s="64">
        <f>SUM(Y$7:$Y311)</f>
        <v>19</v>
      </c>
      <c r="AA312" s="64">
        <f>$Z$4-$Z$6:Z312</f>
        <v>46.25</v>
      </c>
      <c r="AC312" s="19"/>
      <c r="AD312" s="20"/>
      <c r="AE312" s="21"/>
      <c r="AG312" s="64">
        <f t="shared" si="43"/>
        <v>0</v>
      </c>
      <c r="AH312" s="64">
        <f>SUM($AG$6:AG312)</f>
        <v>14.25</v>
      </c>
      <c r="AI312" s="64">
        <f>$AH$4-$AH$6:AH312</f>
        <v>33</v>
      </c>
      <c r="AK312" s="19"/>
      <c r="AL312" s="20"/>
      <c r="AM312" s="21"/>
      <c r="AO312" s="64">
        <f t="shared" si="44"/>
        <v>0</v>
      </c>
      <c r="AP312" s="64">
        <f>SUM($AO$6:AO312)</f>
        <v>14.25</v>
      </c>
      <c r="AQ312" s="64">
        <f>$AP$4-$AP$6:AP312</f>
        <v>30.5</v>
      </c>
      <c r="AS312" s="19"/>
      <c r="AT312" s="20"/>
      <c r="AU312" s="21"/>
      <c r="AW312" s="64">
        <f t="shared" si="45"/>
        <v>0</v>
      </c>
      <c r="AX312" s="64">
        <f>SUM($AW$6:AW312)</f>
        <v>16.5</v>
      </c>
      <c r="AY312" s="64">
        <f>$AX$4-$AX$6:AX312</f>
        <v>41</v>
      </c>
      <c r="BA312" s="19"/>
      <c r="BB312" s="20"/>
      <c r="BC312" s="21"/>
      <c r="BE312" s="64">
        <f t="shared" si="46"/>
        <v>0</v>
      </c>
      <c r="BF312" s="64">
        <f>SUM($BE$6:BE312)</f>
        <v>7.5</v>
      </c>
      <c r="BG312" s="64">
        <f>$BF$4-$BF$6:BF312</f>
        <v>23.25</v>
      </c>
      <c r="BI312" s="19"/>
      <c r="BJ312" s="20"/>
      <c r="BK312" s="21"/>
      <c r="BM312" s="64">
        <f t="shared" si="47"/>
        <v>0</v>
      </c>
      <c r="BN312" s="64">
        <f>SUM($BM$6:BM312)</f>
        <v>13.5</v>
      </c>
      <c r="BO312" s="64">
        <f>$BN$4-$BN$6:BN312</f>
        <v>12</v>
      </c>
      <c r="BQ312" s="19"/>
      <c r="BR312" s="20"/>
      <c r="BS312" s="21"/>
      <c r="BU312" s="64">
        <f t="shared" si="48"/>
        <v>0</v>
      </c>
      <c r="BV312" s="64">
        <f>SUM($BU$6:BU312)</f>
        <v>12.75</v>
      </c>
      <c r="BW312" s="64">
        <f>$BV$4-$BV$6:BV312</f>
        <v>10</v>
      </c>
      <c r="BY312" s="19"/>
      <c r="BZ312" s="20"/>
      <c r="CA312" s="21"/>
      <c r="CC312" s="64">
        <f t="shared" si="49"/>
        <v>0</v>
      </c>
      <c r="CD312" s="64">
        <f>SUM($CC$6:CC312)</f>
        <v>11</v>
      </c>
      <c r="CE312" s="64">
        <f>$CD$4-$CD$6:CD312</f>
        <v>3</v>
      </c>
      <c r="CG312" s="19"/>
      <c r="CH312" s="20"/>
      <c r="CI312" s="21"/>
      <c r="CK312" s="64"/>
      <c r="CL312" s="64"/>
      <c r="CM312" s="64"/>
      <c r="CO312" s="19"/>
      <c r="CP312" s="20"/>
      <c r="CQ312" s="21"/>
      <c r="CS312" s="64"/>
      <c r="CT312" s="64"/>
      <c r="CU312" s="64"/>
      <c r="CW312" s="19"/>
      <c r="CX312" s="20"/>
      <c r="CY312" s="21"/>
      <c r="DA312" s="64"/>
      <c r="DB312" s="64"/>
      <c r="DC312" s="64"/>
      <c r="DE312" s="19"/>
      <c r="DF312" s="20"/>
      <c r="DG312" s="21"/>
      <c r="DI312" s="64"/>
      <c r="DJ312" s="64"/>
      <c r="DK312" s="64"/>
      <c r="DM312" s="19"/>
      <c r="DN312" s="20"/>
      <c r="DO312" s="21"/>
      <c r="DQ312" s="64"/>
      <c r="DR312" s="64"/>
      <c r="DS312" s="64"/>
      <c r="DU312" s="19"/>
      <c r="DV312" s="20"/>
      <c r="DW312" s="21"/>
      <c r="DY312" s="64"/>
      <c r="DZ312" s="64"/>
      <c r="EA312" s="64"/>
      <c r="EC312" s="19"/>
      <c r="ED312" s="20"/>
      <c r="EE312" s="21"/>
      <c r="EG312" s="64"/>
      <c r="EH312" s="64"/>
      <c r="EI312" s="64"/>
      <c r="EK312" s="19"/>
      <c r="EL312" s="20"/>
      <c r="EM312" s="21"/>
      <c r="EO312" s="64"/>
      <c r="EP312" s="64"/>
      <c r="EQ312" s="64"/>
    </row>
    <row r="313" spans="2:147" ht="15" thickTop="1" thickBot="1" x14ac:dyDescent="0.3">
      <c r="B313" s="94"/>
      <c r="C313" s="14">
        <v>44137</v>
      </c>
      <c r="E313" s="19"/>
      <c r="F313" s="20"/>
      <c r="G313" s="21"/>
      <c r="I313" s="64">
        <f t="shared" si="40"/>
        <v>0</v>
      </c>
      <c r="J313" s="64">
        <f>SUM($I$6:I313)</f>
        <v>15</v>
      </c>
      <c r="K313" s="64">
        <f>$J$4-$J$6:J313</f>
        <v>104.25</v>
      </c>
      <c r="M313" s="19"/>
      <c r="N313" s="20"/>
      <c r="O313" s="21"/>
      <c r="Q313" s="64">
        <f t="shared" si="41"/>
        <v>0</v>
      </c>
      <c r="R313" s="64">
        <f>SUM($Q$6:Q313)</f>
        <v>10.75</v>
      </c>
      <c r="S313" s="64">
        <f>$R$4-$R$6:R313</f>
        <v>79.75</v>
      </c>
      <c r="U313" s="19"/>
      <c r="V313" s="20"/>
      <c r="W313" s="21"/>
      <c r="Y313" s="64">
        <f t="shared" si="42"/>
        <v>0</v>
      </c>
      <c r="Z313" s="64">
        <f>SUM(Y$7:$Y312)</f>
        <v>19</v>
      </c>
      <c r="AA313" s="64">
        <f>$Z$4-$Z$6:Z313</f>
        <v>46.25</v>
      </c>
      <c r="AC313" s="19"/>
      <c r="AD313" s="20"/>
      <c r="AE313" s="21"/>
      <c r="AG313" s="64">
        <f t="shared" si="43"/>
        <v>0</v>
      </c>
      <c r="AH313" s="64">
        <f>SUM($AG$6:AG313)</f>
        <v>14.25</v>
      </c>
      <c r="AI313" s="64">
        <f>$AH$4-$AH$6:AH313</f>
        <v>33</v>
      </c>
      <c r="AK313" s="19"/>
      <c r="AL313" s="20"/>
      <c r="AM313" s="21"/>
      <c r="AO313" s="64">
        <f t="shared" si="44"/>
        <v>0</v>
      </c>
      <c r="AP313" s="64">
        <f>SUM($AO$6:AO313)</f>
        <v>14.25</v>
      </c>
      <c r="AQ313" s="64">
        <f>$AP$4-$AP$6:AP313</f>
        <v>30.5</v>
      </c>
      <c r="AS313" s="19"/>
      <c r="AT313" s="20"/>
      <c r="AU313" s="21"/>
      <c r="AW313" s="64">
        <f t="shared" si="45"/>
        <v>0</v>
      </c>
      <c r="AX313" s="64">
        <f>SUM($AW$6:AW313)</f>
        <v>16.5</v>
      </c>
      <c r="AY313" s="64">
        <f>$AX$4-$AX$6:AX313</f>
        <v>41</v>
      </c>
      <c r="BA313" s="19"/>
      <c r="BB313" s="20"/>
      <c r="BC313" s="21"/>
      <c r="BE313" s="64">
        <f t="shared" si="46"/>
        <v>0</v>
      </c>
      <c r="BF313" s="64">
        <f>SUM($BE$6:BE313)</f>
        <v>7.5</v>
      </c>
      <c r="BG313" s="64">
        <f>$BF$4-$BF$6:BF313</f>
        <v>23.25</v>
      </c>
      <c r="BI313" s="19"/>
      <c r="BJ313" s="20"/>
      <c r="BK313" s="21"/>
      <c r="BM313" s="64">
        <f t="shared" si="47"/>
        <v>0</v>
      </c>
      <c r="BN313" s="64">
        <f>SUM($BM$6:BM313)</f>
        <v>13.5</v>
      </c>
      <c r="BO313" s="64">
        <f>$BN$4-$BN$6:BN313</f>
        <v>12</v>
      </c>
      <c r="BQ313" s="19"/>
      <c r="BR313" s="20"/>
      <c r="BS313" s="21"/>
      <c r="BU313" s="64">
        <f t="shared" si="48"/>
        <v>0</v>
      </c>
      <c r="BV313" s="64">
        <f>SUM($BU$6:BU313)</f>
        <v>12.75</v>
      </c>
      <c r="BW313" s="64">
        <f>$BV$4-$BV$6:BV313</f>
        <v>10</v>
      </c>
      <c r="BY313" s="19"/>
      <c r="BZ313" s="20"/>
      <c r="CA313" s="21"/>
      <c r="CC313" s="64">
        <f t="shared" si="49"/>
        <v>0</v>
      </c>
      <c r="CD313" s="64">
        <f>SUM($CC$6:CC313)</f>
        <v>11</v>
      </c>
      <c r="CE313" s="64">
        <f>$CD$4-$CD$6:CD313</f>
        <v>3</v>
      </c>
      <c r="CG313" s="19"/>
      <c r="CH313" s="20"/>
      <c r="CI313" s="21"/>
      <c r="CK313" s="64"/>
      <c r="CL313" s="64"/>
      <c r="CM313" s="64"/>
      <c r="CO313" s="19"/>
      <c r="CP313" s="20"/>
      <c r="CQ313" s="21"/>
      <c r="CS313" s="64"/>
      <c r="CT313" s="64"/>
      <c r="CU313" s="64"/>
      <c r="CW313" s="19"/>
      <c r="CX313" s="20"/>
      <c r="CY313" s="21"/>
      <c r="DA313" s="64"/>
      <c r="DB313" s="64"/>
      <c r="DC313" s="64"/>
      <c r="DE313" s="19"/>
      <c r="DF313" s="20"/>
      <c r="DG313" s="21"/>
      <c r="DI313" s="64"/>
      <c r="DJ313" s="64"/>
      <c r="DK313" s="64"/>
      <c r="DM313" s="19"/>
      <c r="DN313" s="20"/>
      <c r="DO313" s="21"/>
      <c r="DQ313" s="64"/>
      <c r="DR313" s="64"/>
      <c r="DS313" s="64"/>
      <c r="DU313" s="19"/>
      <c r="DV313" s="20"/>
      <c r="DW313" s="21"/>
      <c r="DY313" s="64"/>
      <c r="DZ313" s="64"/>
      <c r="EA313" s="64"/>
      <c r="EC313" s="19"/>
      <c r="ED313" s="20"/>
      <c r="EE313" s="21"/>
      <c r="EG313" s="64"/>
      <c r="EH313" s="64"/>
      <c r="EI313" s="64"/>
      <c r="EK313" s="19"/>
      <c r="EL313" s="20"/>
      <c r="EM313" s="21"/>
      <c r="EO313" s="64"/>
      <c r="EP313" s="64"/>
      <c r="EQ313" s="64"/>
    </row>
    <row r="314" spans="2:147" ht="15" thickTop="1" thickBot="1" x14ac:dyDescent="0.3">
      <c r="B314" s="94"/>
      <c r="C314" s="14">
        <v>44138</v>
      </c>
      <c r="E314" s="19"/>
      <c r="F314" s="20"/>
      <c r="G314" s="21"/>
      <c r="I314" s="64">
        <f t="shared" si="40"/>
        <v>0</v>
      </c>
      <c r="J314" s="64">
        <f>SUM($I$6:I314)</f>
        <v>15</v>
      </c>
      <c r="K314" s="64">
        <f>$J$4-$J$6:J314</f>
        <v>104.25</v>
      </c>
      <c r="M314" s="19"/>
      <c r="N314" s="20"/>
      <c r="O314" s="21"/>
      <c r="Q314" s="64">
        <f t="shared" si="41"/>
        <v>0</v>
      </c>
      <c r="R314" s="64">
        <f>SUM($Q$6:Q314)</f>
        <v>10.75</v>
      </c>
      <c r="S314" s="64">
        <f>$R$4-$R$6:R314</f>
        <v>79.75</v>
      </c>
      <c r="U314" s="19"/>
      <c r="V314" s="20"/>
      <c r="W314" s="21"/>
      <c r="Y314" s="64">
        <f t="shared" si="42"/>
        <v>0</v>
      </c>
      <c r="Z314" s="64">
        <f>SUM(Y$7:$Y313)</f>
        <v>19</v>
      </c>
      <c r="AA314" s="64">
        <f>$Z$4-$Z$6:Z314</f>
        <v>46.25</v>
      </c>
      <c r="AC314" s="19"/>
      <c r="AD314" s="20"/>
      <c r="AE314" s="21"/>
      <c r="AG314" s="64">
        <f t="shared" si="43"/>
        <v>0</v>
      </c>
      <c r="AH314" s="64">
        <f>SUM($AG$6:AG314)</f>
        <v>14.25</v>
      </c>
      <c r="AI314" s="64">
        <f>$AH$4-$AH$6:AH314</f>
        <v>33</v>
      </c>
      <c r="AK314" s="19"/>
      <c r="AL314" s="20"/>
      <c r="AM314" s="21"/>
      <c r="AO314" s="64">
        <f t="shared" si="44"/>
        <v>0</v>
      </c>
      <c r="AP314" s="64">
        <f>SUM($AO$6:AO314)</f>
        <v>14.25</v>
      </c>
      <c r="AQ314" s="64">
        <f>$AP$4-$AP$6:AP314</f>
        <v>30.5</v>
      </c>
      <c r="AS314" s="19"/>
      <c r="AT314" s="20"/>
      <c r="AU314" s="21"/>
      <c r="AW314" s="64">
        <f t="shared" si="45"/>
        <v>0</v>
      </c>
      <c r="AX314" s="64">
        <f>SUM($AW$6:AW314)</f>
        <v>16.5</v>
      </c>
      <c r="AY314" s="64">
        <f>$AX$4-$AX$6:AX314</f>
        <v>41</v>
      </c>
      <c r="BA314" s="19"/>
      <c r="BB314" s="20"/>
      <c r="BC314" s="21"/>
      <c r="BE314" s="64">
        <f t="shared" si="46"/>
        <v>0</v>
      </c>
      <c r="BF314" s="64">
        <f>SUM($BE$6:BE314)</f>
        <v>7.5</v>
      </c>
      <c r="BG314" s="64">
        <f>$BF$4-$BF$6:BF314</f>
        <v>23.25</v>
      </c>
      <c r="BI314" s="19"/>
      <c r="BJ314" s="20"/>
      <c r="BK314" s="21"/>
      <c r="BM314" s="64">
        <f t="shared" si="47"/>
        <v>0</v>
      </c>
      <c r="BN314" s="64">
        <f>SUM($BM$6:BM314)</f>
        <v>13.5</v>
      </c>
      <c r="BO314" s="64">
        <f>$BN$4-$BN$6:BN314</f>
        <v>12</v>
      </c>
      <c r="BQ314" s="19"/>
      <c r="BR314" s="20"/>
      <c r="BS314" s="21"/>
      <c r="BU314" s="64">
        <f t="shared" si="48"/>
        <v>0</v>
      </c>
      <c r="BV314" s="64">
        <f>SUM($BU$6:BU314)</f>
        <v>12.75</v>
      </c>
      <c r="BW314" s="64">
        <f>$BV$4-$BV$6:BV314</f>
        <v>10</v>
      </c>
      <c r="BY314" s="19"/>
      <c r="BZ314" s="20"/>
      <c r="CA314" s="21"/>
      <c r="CC314" s="64">
        <f t="shared" si="49"/>
        <v>0</v>
      </c>
      <c r="CD314" s="64">
        <f>SUM($CC$6:CC314)</f>
        <v>11</v>
      </c>
      <c r="CE314" s="64">
        <f>$CD$4-$CD$6:CD314</f>
        <v>3</v>
      </c>
      <c r="CG314" s="19"/>
      <c r="CH314" s="20"/>
      <c r="CI314" s="21"/>
      <c r="CK314" s="64"/>
      <c r="CL314" s="64"/>
      <c r="CM314" s="64"/>
      <c r="CO314" s="19"/>
      <c r="CP314" s="20"/>
      <c r="CQ314" s="21"/>
      <c r="CS314" s="64"/>
      <c r="CT314" s="64"/>
      <c r="CU314" s="64"/>
      <c r="CW314" s="19"/>
      <c r="CX314" s="20"/>
      <c r="CY314" s="21"/>
      <c r="DA314" s="64"/>
      <c r="DB314" s="64"/>
      <c r="DC314" s="64"/>
      <c r="DE314" s="19"/>
      <c r="DF314" s="20"/>
      <c r="DG314" s="21"/>
      <c r="DI314" s="64"/>
      <c r="DJ314" s="64"/>
      <c r="DK314" s="64"/>
      <c r="DM314" s="19"/>
      <c r="DN314" s="20"/>
      <c r="DO314" s="21"/>
      <c r="DQ314" s="64"/>
      <c r="DR314" s="64"/>
      <c r="DS314" s="64"/>
      <c r="DU314" s="19"/>
      <c r="DV314" s="20"/>
      <c r="DW314" s="21"/>
      <c r="DY314" s="64"/>
      <c r="DZ314" s="64"/>
      <c r="EA314" s="64"/>
      <c r="EC314" s="19"/>
      <c r="ED314" s="20"/>
      <c r="EE314" s="21"/>
      <c r="EG314" s="64"/>
      <c r="EH314" s="64"/>
      <c r="EI314" s="64"/>
      <c r="EK314" s="19"/>
      <c r="EL314" s="20"/>
      <c r="EM314" s="21"/>
      <c r="EO314" s="64"/>
      <c r="EP314" s="64"/>
      <c r="EQ314" s="64"/>
    </row>
    <row r="315" spans="2:147" ht="15" thickTop="1" thickBot="1" x14ac:dyDescent="0.3">
      <c r="B315" s="94"/>
      <c r="C315" s="14">
        <v>44139</v>
      </c>
      <c r="E315" s="19"/>
      <c r="F315" s="20"/>
      <c r="G315" s="21"/>
      <c r="I315" s="64">
        <f t="shared" si="40"/>
        <v>0</v>
      </c>
      <c r="J315" s="64">
        <f>SUM($I$6:I315)</f>
        <v>15</v>
      </c>
      <c r="K315" s="64">
        <f>$J$4-$J$6:J315</f>
        <v>104.25</v>
      </c>
      <c r="M315" s="19"/>
      <c r="N315" s="20"/>
      <c r="O315" s="21"/>
      <c r="Q315" s="64">
        <f t="shared" si="41"/>
        <v>0</v>
      </c>
      <c r="R315" s="64">
        <f>SUM($Q$6:Q315)</f>
        <v>10.75</v>
      </c>
      <c r="S315" s="64">
        <f>$R$4-$R$6:R315</f>
        <v>79.75</v>
      </c>
      <c r="U315" s="19"/>
      <c r="V315" s="20"/>
      <c r="W315" s="21"/>
      <c r="Y315" s="64">
        <f t="shared" si="42"/>
        <v>0</v>
      </c>
      <c r="Z315" s="64">
        <f>SUM(Y$7:$Y314)</f>
        <v>19</v>
      </c>
      <c r="AA315" s="64">
        <f>$Z$4-$Z$6:Z315</f>
        <v>46.25</v>
      </c>
      <c r="AC315" s="19"/>
      <c r="AD315" s="20"/>
      <c r="AE315" s="21"/>
      <c r="AG315" s="64">
        <f t="shared" si="43"/>
        <v>0</v>
      </c>
      <c r="AH315" s="64">
        <f>SUM($AG$6:AG315)</f>
        <v>14.25</v>
      </c>
      <c r="AI315" s="64">
        <f>$AH$4-$AH$6:AH315</f>
        <v>33</v>
      </c>
      <c r="AK315" s="19"/>
      <c r="AL315" s="20"/>
      <c r="AM315" s="21"/>
      <c r="AO315" s="64">
        <f t="shared" si="44"/>
        <v>0</v>
      </c>
      <c r="AP315" s="64">
        <f>SUM($AO$6:AO315)</f>
        <v>14.25</v>
      </c>
      <c r="AQ315" s="64">
        <f>$AP$4-$AP$6:AP315</f>
        <v>30.5</v>
      </c>
      <c r="AS315" s="19"/>
      <c r="AT315" s="20"/>
      <c r="AU315" s="21"/>
      <c r="AW315" s="64">
        <f t="shared" si="45"/>
        <v>0</v>
      </c>
      <c r="AX315" s="64">
        <f>SUM($AW$6:AW315)</f>
        <v>16.5</v>
      </c>
      <c r="AY315" s="64">
        <f>$AX$4-$AX$6:AX315</f>
        <v>41</v>
      </c>
      <c r="BA315" s="19"/>
      <c r="BB315" s="20"/>
      <c r="BC315" s="21"/>
      <c r="BE315" s="64">
        <f t="shared" si="46"/>
        <v>0</v>
      </c>
      <c r="BF315" s="64">
        <f>SUM($BE$6:BE315)</f>
        <v>7.5</v>
      </c>
      <c r="BG315" s="64">
        <f>$BF$4-$BF$6:BF315</f>
        <v>23.25</v>
      </c>
      <c r="BI315" s="19"/>
      <c r="BJ315" s="20"/>
      <c r="BK315" s="21"/>
      <c r="BM315" s="64">
        <f t="shared" si="47"/>
        <v>0</v>
      </c>
      <c r="BN315" s="64">
        <f>SUM($BM$6:BM315)</f>
        <v>13.5</v>
      </c>
      <c r="BO315" s="64">
        <f>$BN$4-$BN$6:BN315</f>
        <v>12</v>
      </c>
      <c r="BQ315" s="19"/>
      <c r="BR315" s="20"/>
      <c r="BS315" s="21"/>
      <c r="BU315" s="64">
        <f t="shared" si="48"/>
        <v>0</v>
      </c>
      <c r="BV315" s="64">
        <f>SUM($BU$6:BU315)</f>
        <v>12.75</v>
      </c>
      <c r="BW315" s="64">
        <f>$BV$4-$BV$6:BV315</f>
        <v>10</v>
      </c>
      <c r="BY315" s="19"/>
      <c r="BZ315" s="20"/>
      <c r="CA315" s="21"/>
      <c r="CC315" s="64">
        <f t="shared" si="49"/>
        <v>0</v>
      </c>
      <c r="CD315" s="64">
        <f>SUM($CC$6:CC315)</f>
        <v>11</v>
      </c>
      <c r="CE315" s="64">
        <f>$CD$4-$CD$6:CD315</f>
        <v>3</v>
      </c>
      <c r="CG315" s="19"/>
      <c r="CH315" s="20"/>
      <c r="CI315" s="21"/>
      <c r="CK315" s="64"/>
      <c r="CL315" s="64"/>
      <c r="CM315" s="64"/>
      <c r="CO315" s="19"/>
      <c r="CP315" s="20"/>
      <c r="CQ315" s="21"/>
      <c r="CS315" s="64"/>
      <c r="CT315" s="64"/>
      <c r="CU315" s="64"/>
      <c r="CW315" s="19"/>
      <c r="CX315" s="20"/>
      <c r="CY315" s="21"/>
      <c r="DA315" s="64"/>
      <c r="DB315" s="64"/>
      <c r="DC315" s="64"/>
      <c r="DE315" s="19"/>
      <c r="DF315" s="20"/>
      <c r="DG315" s="21"/>
      <c r="DI315" s="64"/>
      <c r="DJ315" s="64"/>
      <c r="DK315" s="64"/>
      <c r="DM315" s="19"/>
      <c r="DN315" s="20"/>
      <c r="DO315" s="21"/>
      <c r="DQ315" s="64"/>
      <c r="DR315" s="64"/>
      <c r="DS315" s="64"/>
      <c r="DU315" s="19"/>
      <c r="DV315" s="20"/>
      <c r="DW315" s="21"/>
      <c r="DY315" s="64"/>
      <c r="DZ315" s="64"/>
      <c r="EA315" s="64"/>
      <c r="EC315" s="19"/>
      <c r="ED315" s="20"/>
      <c r="EE315" s="21"/>
      <c r="EG315" s="64"/>
      <c r="EH315" s="64"/>
      <c r="EI315" s="64"/>
      <c r="EK315" s="19"/>
      <c r="EL315" s="20"/>
      <c r="EM315" s="21"/>
      <c r="EO315" s="64"/>
      <c r="EP315" s="64"/>
      <c r="EQ315" s="64"/>
    </row>
    <row r="316" spans="2:147" ht="15" thickTop="1" thickBot="1" x14ac:dyDescent="0.3">
      <c r="B316" s="94"/>
      <c r="C316" s="14">
        <v>44140</v>
      </c>
      <c r="E316" s="19"/>
      <c r="F316" s="20"/>
      <c r="G316" s="21"/>
      <c r="I316" s="64">
        <f t="shared" si="40"/>
        <v>0</v>
      </c>
      <c r="J316" s="64">
        <f>SUM($I$6:I316)</f>
        <v>15</v>
      </c>
      <c r="K316" s="64">
        <f>$J$4-$J$6:J316</f>
        <v>104.25</v>
      </c>
      <c r="M316" s="19"/>
      <c r="N316" s="20"/>
      <c r="O316" s="21"/>
      <c r="Q316" s="64">
        <f t="shared" si="41"/>
        <v>0</v>
      </c>
      <c r="R316" s="64">
        <f>SUM($Q$6:Q316)</f>
        <v>10.75</v>
      </c>
      <c r="S316" s="64">
        <f>$R$4-$R$6:R316</f>
        <v>79.75</v>
      </c>
      <c r="U316" s="19"/>
      <c r="V316" s="20"/>
      <c r="W316" s="21"/>
      <c r="Y316" s="64">
        <f t="shared" si="42"/>
        <v>0</v>
      </c>
      <c r="Z316" s="64">
        <f>SUM(Y$7:$Y315)</f>
        <v>19</v>
      </c>
      <c r="AA316" s="64">
        <f>$Z$4-$Z$6:Z316</f>
        <v>46.25</v>
      </c>
      <c r="AC316" s="19"/>
      <c r="AD316" s="20"/>
      <c r="AE316" s="21"/>
      <c r="AG316" s="64">
        <f t="shared" si="43"/>
        <v>0</v>
      </c>
      <c r="AH316" s="64">
        <f>SUM($AG$6:AG316)</f>
        <v>14.25</v>
      </c>
      <c r="AI316" s="64">
        <f>$AH$4-$AH$6:AH316</f>
        <v>33</v>
      </c>
      <c r="AK316" s="19"/>
      <c r="AL316" s="20"/>
      <c r="AM316" s="21"/>
      <c r="AO316" s="64">
        <f t="shared" si="44"/>
        <v>0</v>
      </c>
      <c r="AP316" s="64">
        <f>SUM($AO$6:AO316)</f>
        <v>14.25</v>
      </c>
      <c r="AQ316" s="64">
        <f>$AP$4-$AP$6:AP316</f>
        <v>30.5</v>
      </c>
      <c r="AS316" s="19"/>
      <c r="AT316" s="20"/>
      <c r="AU316" s="21"/>
      <c r="AW316" s="64">
        <f t="shared" si="45"/>
        <v>0</v>
      </c>
      <c r="AX316" s="64">
        <f>SUM($AW$6:AW316)</f>
        <v>16.5</v>
      </c>
      <c r="AY316" s="64">
        <f>$AX$4-$AX$6:AX316</f>
        <v>41</v>
      </c>
      <c r="BA316" s="19"/>
      <c r="BB316" s="20"/>
      <c r="BC316" s="21"/>
      <c r="BE316" s="64">
        <f t="shared" si="46"/>
        <v>0</v>
      </c>
      <c r="BF316" s="64">
        <f>SUM($BE$6:BE316)</f>
        <v>7.5</v>
      </c>
      <c r="BG316" s="64">
        <f>$BF$4-$BF$6:BF316</f>
        <v>23.25</v>
      </c>
      <c r="BI316" s="19"/>
      <c r="BJ316" s="20"/>
      <c r="BK316" s="21"/>
      <c r="BM316" s="64">
        <f t="shared" si="47"/>
        <v>0</v>
      </c>
      <c r="BN316" s="64">
        <f>SUM($BM$6:BM316)</f>
        <v>13.5</v>
      </c>
      <c r="BO316" s="64">
        <f>$BN$4-$BN$6:BN316</f>
        <v>12</v>
      </c>
      <c r="BQ316" s="19"/>
      <c r="BR316" s="20"/>
      <c r="BS316" s="21"/>
      <c r="BU316" s="64">
        <f t="shared" si="48"/>
        <v>0</v>
      </c>
      <c r="BV316" s="64">
        <f>SUM($BU$6:BU316)</f>
        <v>12.75</v>
      </c>
      <c r="BW316" s="64">
        <f>$BV$4-$BV$6:BV316</f>
        <v>10</v>
      </c>
      <c r="BY316" s="19"/>
      <c r="BZ316" s="20"/>
      <c r="CA316" s="21"/>
      <c r="CC316" s="64">
        <f t="shared" si="49"/>
        <v>0</v>
      </c>
      <c r="CD316" s="64">
        <f>SUM($CC$6:CC316)</f>
        <v>11</v>
      </c>
      <c r="CE316" s="64">
        <f>$CD$4-$CD$6:CD316</f>
        <v>3</v>
      </c>
      <c r="CG316" s="19"/>
      <c r="CH316" s="20"/>
      <c r="CI316" s="21"/>
      <c r="CK316" s="64"/>
      <c r="CL316" s="64"/>
      <c r="CM316" s="64"/>
      <c r="CO316" s="19"/>
      <c r="CP316" s="20"/>
      <c r="CQ316" s="21"/>
      <c r="CS316" s="64"/>
      <c r="CT316" s="64"/>
      <c r="CU316" s="64"/>
      <c r="CW316" s="19"/>
      <c r="CX316" s="20"/>
      <c r="CY316" s="21"/>
      <c r="DA316" s="64"/>
      <c r="DB316" s="64"/>
      <c r="DC316" s="64"/>
      <c r="DE316" s="19"/>
      <c r="DF316" s="20"/>
      <c r="DG316" s="21"/>
      <c r="DI316" s="64"/>
      <c r="DJ316" s="64"/>
      <c r="DK316" s="64"/>
      <c r="DM316" s="19"/>
      <c r="DN316" s="20"/>
      <c r="DO316" s="21"/>
      <c r="DQ316" s="64"/>
      <c r="DR316" s="64"/>
      <c r="DS316" s="64"/>
      <c r="DU316" s="19"/>
      <c r="DV316" s="20"/>
      <c r="DW316" s="21"/>
      <c r="DY316" s="64"/>
      <c r="DZ316" s="64"/>
      <c r="EA316" s="64"/>
      <c r="EC316" s="19"/>
      <c r="ED316" s="20"/>
      <c r="EE316" s="21"/>
      <c r="EG316" s="64"/>
      <c r="EH316" s="64"/>
      <c r="EI316" s="64"/>
      <c r="EK316" s="19"/>
      <c r="EL316" s="20"/>
      <c r="EM316" s="21"/>
      <c r="EO316" s="64"/>
      <c r="EP316" s="64"/>
      <c r="EQ316" s="64"/>
    </row>
    <row r="317" spans="2:147" ht="15" thickTop="1" thickBot="1" x14ac:dyDescent="0.3">
      <c r="B317" s="94"/>
      <c r="C317" s="14">
        <v>44141</v>
      </c>
      <c r="E317" s="19"/>
      <c r="F317" s="20"/>
      <c r="G317" s="21"/>
      <c r="I317" s="64">
        <f t="shared" si="40"/>
        <v>0</v>
      </c>
      <c r="J317" s="64">
        <f>SUM($I$6:I317)</f>
        <v>15</v>
      </c>
      <c r="K317" s="64">
        <f>$J$4-$J$6:J317</f>
        <v>104.25</v>
      </c>
      <c r="M317" s="19"/>
      <c r="N317" s="20"/>
      <c r="O317" s="21"/>
      <c r="Q317" s="64">
        <f t="shared" si="41"/>
        <v>0</v>
      </c>
      <c r="R317" s="64">
        <f>SUM($Q$6:Q317)</f>
        <v>10.75</v>
      </c>
      <c r="S317" s="64">
        <f>$R$4-$R$6:R317</f>
        <v>79.75</v>
      </c>
      <c r="U317" s="19"/>
      <c r="V317" s="20"/>
      <c r="W317" s="21"/>
      <c r="Y317" s="64">
        <f t="shared" si="42"/>
        <v>0</v>
      </c>
      <c r="Z317" s="64">
        <f>SUM(Y$7:$Y316)</f>
        <v>19</v>
      </c>
      <c r="AA317" s="64">
        <f>$Z$4-$Z$6:Z317</f>
        <v>46.25</v>
      </c>
      <c r="AC317" s="19"/>
      <c r="AD317" s="20"/>
      <c r="AE317" s="21"/>
      <c r="AG317" s="64">
        <f t="shared" si="43"/>
        <v>0</v>
      </c>
      <c r="AH317" s="64">
        <f>SUM($AG$6:AG317)</f>
        <v>14.25</v>
      </c>
      <c r="AI317" s="64">
        <f>$AH$4-$AH$6:AH317</f>
        <v>33</v>
      </c>
      <c r="AK317" s="19"/>
      <c r="AL317" s="20"/>
      <c r="AM317" s="21"/>
      <c r="AO317" s="64">
        <f t="shared" si="44"/>
        <v>0</v>
      </c>
      <c r="AP317" s="64">
        <f>SUM($AO$6:AO317)</f>
        <v>14.25</v>
      </c>
      <c r="AQ317" s="64">
        <f>$AP$4-$AP$6:AP317</f>
        <v>30.5</v>
      </c>
      <c r="AS317" s="19"/>
      <c r="AT317" s="20"/>
      <c r="AU317" s="21"/>
      <c r="AW317" s="64">
        <f t="shared" si="45"/>
        <v>0</v>
      </c>
      <c r="AX317" s="64">
        <f>SUM($AW$6:AW317)</f>
        <v>16.5</v>
      </c>
      <c r="AY317" s="64">
        <f>$AX$4-$AX$6:AX317</f>
        <v>41</v>
      </c>
      <c r="BA317" s="19"/>
      <c r="BB317" s="20"/>
      <c r="BC317" s="21"/>
      <c r="BE317" s="64">
        <f t="shared" si="46"/>
        <v>0</v>
      </c>
      <c r="BF317" s="64">
        <f>SUM($BE$6:BE317)</f>
        <v>7.5</v>
      </c>
      <c r="BG317" s="64">
        <f>$BF$4-$BF$6:BF317</f>
        <v>23.25</v>
      </c>
      <c r="BI317" s="19"/>
      <c r="BJ317" s="20"/>
      <c r="BK317" s="21"/>
      <c r="BM317" s="64">
        <f t="shared" si="47"/>
        <v>0</v>
      </c>
      <c r="BN317" s="64">
        <f>SUM($BM$6:BM317)</f>
        <v>13.5</v>
      </c>
      <c r="BO317" s="64">
        <f>$BN$4-$BN$6:BN317</f>
        <v>12</v>
      </c>
      <c r="BQ317" s="19"/>
      <c r="BR317" s="20"/>
      <c r="BS317" s="21"/>
      <c r="BU317" s="64">
        <f t="shared" si="48"/>
        <v>0</v>
      </c>
      <c r="BV317" s="64">
        <f>SUM($BU$6:BU317)</f>
        <v>12.75</v>
      </c>
      <c r="BW317" s="64">
        <f>$BV$4-$BV$6:BV317</f>
        <v>10</v>
      </c>
      <c r="BY317" s="19"/>
      <c r="BZ317" s="20"/>
      <c r="CA317" s="21"/>
      <c r="CC317" s="64">
        <f t="shared" si="49"/>
        <v>0</v>
      </c>
      <c r="CD317" s="64">
        <f>SUM($CC$6:CC317)</f>
        <v>11</v>
      </c>
      <c r="CE317" s="64">
        <f>$CD$4-$CD$6:CD317</f>
        <v>3</v>
      </c>
      <c r="CG317" s="19"/>
      <c r="CH317" s="20"/>
      <c r="CI317" s="21"/>
      <c r="CK317" s="64"/>
      <c r="CL317" s="64"/>
      <c r="CM317" s="64"/>
      <c r="CO317" s="19"/>
      <c r="CP317" s="20"/>
      <c r="CQ317" s="21"/>
      <c r="CS317" s="64"/>
      <c r="CT317" s="64"/>
      <c r="CU317" s="64"/>
      <c r="CW317" s="19"/>
      <c r="CX317" s="20"/>
      <c r="CY317" s="21"/>
      <c r="DA317" s="64"/>
      <c r="DB317" s="64"/>
      <c r="DC317" s="64"/>
      <c r="DE317" s="19"/>
      <c r="DF317" s="20"/>
      <c r="DG317" s="21"/>
      <c r="DI317" s="64"/>
      <c r="DJ317" s="64"/>
      <c r="DK317" s="64"/>
      <c r="DM317" s="19"/>
      <c r="DN317" s="20"/>
      <c r="DO317" s="21"/>
      <c r="DQ317" s="64"/>
      <c r="DR317" s="64"/>
      <c r="DS317" s="64"/>
      <c r="DU317" s="19"/>
      <c r="DV317" s="20"/>
      <c r="DW317" s="21"/>
      <c r="DY317" s="64"/>
      <c r="DZ317" s="64"/>
      <c r="EA317" s="64"/>
      <c r="EC317" s="19"/>
      <c r="ED317" s="20"/>
      <c r="EE317" s="21"/>
      <c r="EG317" s="64"/>
      <c r="EH317" s="64"/>
      <c r="EI317" s="64"/>
      <c r="EK317" s="19"/>
      <c r="EL317" s="20"/>
      <c r="EM317" s="21"/>
      <c r="EO317" s="64"/>
      <c r="EP317" s="64"/>
      <c r="EQ317" s="64"/>
    </row>
    <row r="318" spans="2:147" ht="15" thickTop="1" thickBot="1" x14ac:dyDescent="0.3">
      <c r="B318" s="94"/>
      <c r="C318" s="14">
        <v>44142</v>
      </c>
      <c r="E318" s="19"/>
      <c r="F318" s="20"/>
      <c r="G318" s="21"/>
      <c r="I318" s="64">
        <f t="shared" si="40"/>
        <v>0</v>
      </c>
      <c r="J318" s="64">
        <f>SUM($I$6:I318)</f>
        <v>15</v>
      </c>
      <c r="K318" s="64">
        <f>$J$4-$J$6:J318</f>
        <v>104.25</v>
      </c>
      <c r="M318" s="19"/>
      <c r="N318" s="20"/>
      <c r="O318" s="21"/>
      <c r="Q318" s="64">
        <f t="shared" si="41"/>
        <v>0</v>
      </c>
      <c r="R318" s="64">
        <f>SUM($Q$6:Q318)</f>
        <v>10.75</v>
      </c>
      <c r="S318" s="64">
        <f>$R$4-$R$6:R318</f>
        <v>79.75</v>
      </c>
      <c r="U318" s="19"/>
      <c r="V318" s="20"/>
      <c r="W318" s="21"/>
      <c r="Y318" s="64">
        <f t="shared" si="42"/>
        <v>0</v>
      </c>
      <c r="Z318" s="64">
        <f>SUM(Y$7:$Y317)</f>
        <v>19</v>
      </c>
      <c r="AA318" s="64">
        <f>$Z$4-$Z$6:Z318</f>
        <v>46.25</v>
      </c>
      <c r="AC318" s="19"/>
      <c r="AD318" s="20"/>
      <c r="AE318" s="21"/>
      <c r="AG318" s="64">
        <f t="shared" si="43"/>
        <v>0</v>
      </c>
      <c r="AH318" s="64">
        <f>SUM($AG$6:AG318)</f>
        <v>14.25</v>
      </c>
      <c r="AI318" s="64">
        <f>$AH$4-$AH$6:AH318</f>
        <v>33</v>
      </c>
      <c r="AK318" s="19"/>
      <c r="AL318" s="20"/>
      <c r="AM318" s="21"/>
      <c r="AO318" s="64">
        <f t="shared" si="44"/>
        <v>0</v>
      </c>
      <c r="AP318" s="64">
        <f>SUM($AO$6:AO318)</f>
        <v>14.25</v>
      </c>
      <c r="AQ318" s="64">
        <f>$AP$4-$AP$6:AP318</f>
        <v>30.5</v>
      </c>
      <c r="AS318" s="19"/>
      <c r="AT318" s="20"/>
      <c r="AU318" s="21"/>
      <c r="AW318" s="64">
        <f t="shared" si="45"/>
        <v>0</v>
      </c>
      <c r="AX318" s="64">
        <f>SUM($AW$6:AW318)</f>
        <v>16.5</v>
      </c>
      <c r="AY318" s="64">
        <f>$AX$4-$AX$6:AX318</f>
        <v>41</v>
      </c>
      <c r="BA318" s="19"/>
      <c r="BB318" s="20"/>
      <c r="BC318" s="21"/>
      <c r="BE318" s="64">
        <f t="shared" si="46"/>
        <v>0</v>
      </c>
      <c r="BF318" s="64">
        <f>SUM($BE$6:BE318)</f>
        <v>7.5</v>
      </c>
      <c r="BG318" s="64">
        <f>$BF$4-$BF$6:BF318</f>
        <v>23.25</v>
      </c>
      <c r="BI318" s="19"/>
      <c r="BJ318" s="20"/>
      <c r="BK318" s="21"/>
      <c r="BM318" s="64">
        <f t="shared" si="47"/>
        <v>0</v>
      </c>
      <c r="BN318" s="64">
        <f>SUM($BM$6:BM318)</f>
        <v>13.5</v>
      </c>
      <c r="BO318" s="64">
        <f>$BN$4-$BN$6:BN318</f>
        <v>12</v>
      </c>
      <c r="BQ318" s="19"/>
      <c r="BR318" s="20"/>
      <c r="BS318" s="21"/>
      <c r="BU318" s="64">
        <f t="shared" si="48"/>
        <v>0</v>
      </c>
      <c r="BV318" s="64">
        <f>SUM($BU$6:BU318)</f>
        <v>12.75</v>
      </c>
      <c r="BW318" s="64">
        <f>$BV$4-$BV$6:BV318</f>
        <v>10</v>
      </c>
      <c r="BY318" s="19"/>
      <c r="BZ318" s="20"/>
      <c r="CA318" s="21"/>
      <c r="CC318" s="64">
        <f t="shared" si="49"/>
        <v>0</v>
      </c>
      <c r="CD318" s="64">
        <f>SUM($CC$6:CC318)</f>
        <v>11</v>
      </c>
      <c r="CE318" s="64">
        <f>$CD$4-$CD$6:CD318</f>
        <v>3</v>
      </c>
      <c r="CG318" s="19"/>
      <c r="CH318" s="20"/>
      <c r="CI318" s="21"/>
      <c r="CK318" s="64"/>
      <c r="CL318" s="64"/>
      <c r="CM318" s="64"/>
      <c r="CO318" s="19"/>
      <c r="CP318" s="20"/>
      <c r="CQ318" s="21"/>
      <c r="CS318" s="64"/>
      <c r="CT318" s="64"/>
      <c r="CU318" s="64"/>
      <c r="CW318" s="19"/>
      <c r="CX318" s="20"/>
      <c r="CY318" s="21"/>
      <c r="DA318" s="64"/>
      <c r="DB318" s="64"/>
      <c r="DC318" s="64"/>
      <c r="DE318" s="19"/>
      <c r="DF318" s="20"/>
      <c r="DG318" s="21"/>
      <c r="DI318" s="64"/>
      <c r="DJ318" s="64"/>
      <c r="DK318" s="64"/>
      <c r="DM318" s="19"/>
      <c r="DN318" s="20"/>
      <c r="DO318" s="21"/>
      <c r="DQ318" s="64"/>
      <c r="DR318" s="64"/>
      <c r="DS318" s="64"/>
      <c r="DU318" s="19"/>
      <c r="DV318" s="20"/>
      <c r="DW318" s="21"/>
      <c r="DY318" s="64"/>
      <c r="DZ318" s="64"/>
      <c r="EA318" s="64"/>
      <c r="EC318" s="19"/>
      <c r="ED318" s="20"/>
      <c r="EE318" s="21"/>
      <c r="EG318" s="64"/>
      <c r="EH318" s="64"/>
      <c r="EI318" s="64"/>
      <c r="EK318" s="19"/>
      <c r="EL318" s="20"/>
      <c r="EM318" s="21"/>
      <c r="EO318" s="64"/>
      <c r="EP318" s="64"/>
      <c r="EQ318" s="64"/>
    </row>
    <row r="319" spans="2:147" ht="15" thickTop="1" thickBot="1" x14ac:dyDescent="0.3">
      <c r="B319" s="94"/>
      <c r="C319" s="14">
        <v>44143</v>
      </c>
      <c r="E319" s="19"/>
      <c r="F319" s="20"/>
      <c r="G319" s="21"/>
      <c r="I319" s="64">
        <f t="shared" si="40"/>
        <v>0</v>
      </c>
      <c r="J319" s="64">
        <f>SUM($I$6:I319)</f>
        <v>15</v>
      </c>
      <c r="K319" s="64">
        <f>$J$4-$J$6:J319</f>
        <v>104.25</v>
      </c>
      <c r="M319" s="19"/>
      <c r="N319" s="20"/>
      <c r="O319" s="21"/>
      <c r="Q319" s="64">
        <f t="shared" si="41"/>
        <v>0</v>
      </c>
      <c r="R319" s="64">
        <f>SUM($Q$6:Q319)</f>
        <v>10.75</v>
      </c>
      <c r="S319" s="64">
        <f>$R$4-$R$6:R319</f>
        <v>79.75</v>
      </c>
      <c r="U319" s="19"/>
      <c r="V319" s="59">
        <v>0.25</v>
      </c>
      <c r="W319" s="21"/>
      <c r="Y319" s="64">
        <f t="shared" si="42"/>
        <v>0.25</v>
      </c>
      <c r="Z319" s="64">
        <f>SUM(Y$7:$Y318)</f>
        <v>19</v>
      </c>
      <c r="AA319" s="64">
        <f>$Z$4-$Z$6:Z319</f>
        <v>46.25</v>
      </c>
      <c r="AC319" s="19"/>
      <c r="AD319" s="20"/>
      <c r="AE319" s="21"/>
      <c r="AG319" s="64">
        <f t="shared" si="43"/>
        <v>0</v>
      </c>
      <c r="AH319" s="64">
        <f>SUM($AG$6:AG319)</f>
        <v>14.25</v>
      </c>
      <c r="AI319" s="64">
        <f>$AH$4-$AH$6:AH319</f>
        <v>33</v>
      </c>
      <c r="AK319" s="19"/>
      <c r="AL319" s="20"/>
      <c r="AM319" s="21"/>
      <c r="AO319" s="64">
        <f t="shared" si="44"/>
        <v>0</v>
      </c>
      <c r="AP319" s="64">
        <f>SUM($AO$6:AO319)</f>
        <v>14.25</v>
      </c>
      <c r="AQ319" s="64">
        <f>$AP$4-$AP$6:AP319</f>
        <v>30.5</v>
      </c>
      <c r="AS319" s="19"/>
      <c r="AT319" s="20"/>
      <c r="AU319" s="21"/>
      <c r="AW319" s="64">
        <f t="shared" si="45"/>
        <v>0</v>
      </c>
      <c r="AX319" s="64">
        <f>SUM($AW$6:AW319)</f>
        <v>16.5</v>
      </c>
      <c r="AY319" s="64">
        <f>$AX$4-$AX$6:AX319</f>
        <v>41</v>
      </c>
      <c r="BA319" s="19"/>
      <c r="BB319" s="20"/>
      <c r="BC319" s="21"/>
      <c r="BE319" s="64">
        <f t="shared" si="46"/>
        <v>0</v>
      </c>
      <c r="BF319" s="64">
        <f>SUM($BE$6:BE319)</f>
        <v>7.5</v>
      </c>
      <c r="BG319" s="64">
        <f>$BF$4-$BF$6:BF319</f>
        <v>23.25</v>
      </c>
      <c r="BI319" s="19"/>
      <c r="BJ319" s="20"/>
      <c r="BK319" s="21"/>
      <c r="BM319" s="64">
        <f t="shared" si="47"/>
        <v>0</v>
      </c>
      <c r="BN319" s="64">
        <f>SUM($BM$6:BM319)</f>
        <v>13.5</v>
      </c>
      <c r="BO319" s="64">
        <f>$BN$4-$BN$6:BN319</f>
        <v>12</v>
      </c>
      <c r="BQ319" s="19"/>
      <c r="BR319" s="20"/>
      <c r="BS319" s="21"/>
      <c r="BU319" s="64">
        <f t="shared" si="48"/>
        <v>0</v>
      </c>
      <c r="BV319" s="64">
        <f>SUM($BU$6:BU319)</f>
        <v>12.75</v>
      </c>
      <c r="BW319" s="64">
        <f>$BV$4-$BV$6:BV319</f>
        <v>10</v>
      </c>
      <c r="BY319" s="19"/>
      <c r="BZ319" s="20"/>
      <c r="CA319" s="21"/>
      <c r="CC319" s="64">
        <f t="shared" si="49"/>
        <v>0</v>
      </c>
      <c r="CD319" s="64">
        <f>SUM($CC$6:CC319)</f>
        <v>11</v>
      </c>
      <c r="CE319" s="64">
        <f>$CD$4-$CD$6:CD319</f>
        <v>3</v>
      </c>
      <c r="CG319" s="19"/>
      <c r="CH319" s="20"/>
      <c r="CI319" s="21"/>
      <c r="CK319" s="64"/>
      <c r="CL319" s="64"/>
      <c r="CM319" s="64"/>
      <c r="CO319" s="19"/>
      <c r="CP319" s="20"/>
      <c r="CQ319" s="21"/>
      <c r="CS319" s="64"/>
      <c r="CT319" s="64"/>
      <c r="CU319" s="64"/>
      <c r="CW319" s="19"/>
      <c r="CX319" s="20"/>
      <c r="CY319" s="21"/>
      <c r="DA319" s="64"/>
      <c r="DB319" s="64"/>
      <c r="DC319" s="64"/>
      <c r="DE319" s="19"/>
      <c r="DF319" s="20"/>
      <c r="DG319" s="21"/>
      <c r="DI319" s="64"/>
      <c r="DJ319" s="64"/>
      <c r="DK319" s="64"/>
      <c r="DM319" s="19"/>
      <c r="DN319" s="20"/>
      <c r="DO319" s="21"/>
      <c r="DQ319" s="64"/>
      <c r="DR319" s="64"/>
      <c r="DS319" s="64"/>
      <c r="DU319" s="19"/>
      <c r="DV319" s="20"/>
      <c r="DW319" s="21"/>
      <c r="DY319" s="64"/>
      <c r="DZ319" s="64"/>
      <c r="EA319" s="64"/>
      <c r="EC319" s="19"/>
      <c r="ED319" s="20"/>
      <c r="EE319" s="21"/>
      <c r="EG319" s="64"/>
      <c r="EH319" s="64"/>
      <c r="EI319" s="64"/>
      <c r="EK319" s="19"/>
      <c r="EL319" s="20"/>
      <c r="EM319" s="21"/>
      <c r="EO319" s="64"/>
      <c r="EP319" s="64"/>
      <c r="EQ319" s="64"/>
    </row>
    <row r="320" spans="2:147" ht="15" thickTop="1" thickBot="1" x14ac:dyDescent="0.3">
      <c r="B320" s="94"/>
      <c r="C320" s="14">
        <v>44144</v>
      </c>
      <c r="E320" s="19"/>
      <c r="F320" s="20">
        <v>0.25</v>
      </c>
      <c r="G320" s="21"/>
      <c r="I320" s="64">
        <f t="shared" si="40"/>
        <v>0.25</v>
      </c>
      <c r="J320" s="64">
        <f>SUM($I$6:I320)</f>
        <v>15.25</v>
      </c>
      <c r="K320" s="64">
        <f>$J$4-$J$6:J320</f>
        <v>104</v>
      </c>
      <c r="M320" s="19"/>
      <c r="N320" s="20"/>
      <c r="O320" s="21"/>
      <c r="Q320" s="64">
        <f t="shared" si="41"/>
        <v>0</v>
      </c>
      <c r="R320" s="64">
        <f>SUM($Q$6:Q320)</f>
        <v>10.75</v>
      </c>
      <c r="S320" s="64">
        <f>$R$4-$R$6:R320</f>
        <v>79.75</v>
      </c>
      <c r="U320" s="19"/>
      <c r="V320" s="20"/>
      <c r="W320" s="21"/>
      <c r="Y320" s="64">
        <f t="shared" si="42"/>
        <v>0</v>
      </c>
      <c r="Z320" s="64">
        <f>SUM(Y$7:$Y319)</f>
        <v>19.25</v>
      </c>
      <c r="AA320" s="64">
        <f>$Z$4-$Z$6:Z320</f>
        <v>46</v>
      </c>
      <c r="AC320" s="19"/>
      <c r="AD320" s="20"/>
      <c r="AE320" s="21"/>
      <c r="AG320" s="64">
        <f t="shared" si="43"/>
        <v>0</v>
      </c>
      <c r="AH320" s="64">
        <f>SUM($AG$6:AG320)</f>
        <v>14.25</v>
      </c>
      <c r="AI320" s="64">
        <f>$AH$4-$AH$6:AH320</f>
        <v>33</v>
      </c>
      <c r="AK320" s="19"/>
      <c r="AL320" s="20"/>
      <c r="AM320" s="21"/>
      <c r="AO320" s="64">
        <f t="shared" si="44"/>
        <v>0</v>
      </c>
      <c r="AP320" s="64">
        <f>SUM($AO$6:AO320)</f>
        <v>14.25</v>
      </c>
      <c r="AQ320" s="64">
        <f>$AP$4-$AP$6:AP320</f>
        <v>30.5</v>
      </c>
      <c r="AS320" s="19"/>
      <c r="AT320" s="20"/>
      <c r="AU320" s="21"/>
      <c r="AW320" s="64">
        <f t="shared" si="45"/>
        <v>0</v>
      </c>
      <c r="AX320" s="64">
        <f>SUM($AW$6:AW320)</f>
        <v>16.5</v>
      </c>
      <c r="AY320" s="64">
        <f>$AX$4-$AX$6:AX320</f>
        <v>41</v>
      </c>
      <c r="BA320" s="19"/>
      <c r="BB320" s="20"/>
      <c r="BC320" s="21"/>
      <c r="BE320" s="64">
        <f t="shared" si="46"/>
        <v>0</v>
      </c>
      <c r="BF320" s="64">
        <f>SUM($BE$6:BE320)</f>
        <v>7.5</v>
      </c>
      <c r="BG320" s="64">
        <f>$BF$4-$BF$6:BF320</f>
        <v>23.25</v>
      </c>
      <c r="BI320" s="19"/>
      <c r="BJ320" s="20"/>
      <c r="BK320" s="21"/>
      <c r="BM320" s="64">
        <f t="shared" si="47"/>
        <v>0</v>
      </c>
      <c r="BN320" s="64">
        <f>SUM($BM$6:BM320)</f>
        <v>13.5</v>
      </c>
      <c r="BO320" s="64">
        <f>$BN$4-$BN$6:BN320</f>
        <v>12</v>
      </c>
      <c r="BQ320" s="19"/>
      <c r="BR320" s="20"/>
      <c r="BS320" s="21"/>
      <c r="BU320" s="64">
        <f t="shared" si="48"/>
        <v>0</v>
      </c>
      <c r="BV320" s="64">
        <f>SUM($BU$6:BU320)</f>
        <v>12.75</v>
      </c>
      <c r="BW320" s="64">
        <f>$BV$4-$BV$6:BV320</f>
        <v>10</v>
      </c>
      <c r="BY320" s="19"/>
      <c r="BZ320" s="20"/>
      <c r="CA320" s="21"/>
      <c r="CC320" s="64">
        <f t="shared" si="49"/>
        <v>0</v>
      </c>
      <c r="CD320" s="64">
        <f>SUM($CC$6:CC320)</f>
        <v>11</v>
      </c>
      <c r="CE320" s="64">
        <f>$CD$4-$CD$6:CD320</f>
        <v>3</v>
      </c>
      <c r="CG320" s="19"/>
      <c r="CH320" s="20"/>
      <c r="CI320" s="21"/>
      <c r="CK320" s="64"/>
      <c r="CL320" s="64"/>
      <c r="CM320" s="64"/>
      <c r="CO320" s="19"/>
      <c r="CP320" s="20"/>
      <c r="CQ320" s="21"/>
      <c r="CS320" s="64"/>
      <c r="CT320" s="64"/>
      <c r="CU320" s="64"/>
      <c r="CW320" s="19"/>
      <c r="CX320" s="20"/>
      <c r="CY320" s="21"/>
      <c r="DA320" s="64"/>
      <c r="DB320" s="64"/>
      <c r="DC320" s="64"/>
      <c r="DE320" s="19"/>
      <c r="DF320" s="20"/>
      <c r="DG320" s="21"/>
      <c r="DI320" s="64"/>
      <c r="DJ320" s="64"/>
      <c r="DK320" s="64"/>
      <c r="DM320" s="19"/>
      <c r="DN320" s="20"/>
      <c r="DO320" s="21"/>
      <c r="DQ320" s="64"/>
      <c r="DR320" s="64"/>
      <c r="DS320" s="64"/>
      <c r="DU320" s="19"/>
      <c r="DV320" s="20"/>
      <c r="DW320" s="21"/>
      <c r="DY320" s="64"/>
      <c r="DZ320" s="64"/>
      <c r="EA320" s="64"/>
      <c r="EC320" s="19"/>
      <c r="ED320" s="20"/>
      <c r="EE320" s="21"/>
      <c r="EG320" s="64"/>
      <c r="EH320" s="64"/>
      <c r="EI320" s="64"/>
      <c r="EK320" s="19"/>
      <c r="EL320" s="20"/>
      <c r="EM320" s="21"/>
      <c r="EO320" s="64"/>
      <c r="EP320" s="64"/>
      <c r="EQ320" s="64"/>
    </row>
    <row r="321" spans="2:147" ht="15" thickTop="1" thickBot="1" x14ac:dyDescent="0.3">
      <c r="B321" s="94"/>
      <c r="C321" s="14">
        <v>44145</v>
      </c>
      <c r="E321" s="19"/>
      <c r="F321" s="20"/>
      <c r="G321" s="21"/>
      <c r="I321" s="64">
        <f t="shared" si="40"/>
        <v>0</v>
      </c>
      <c r="J321" s="64">
        <f>SUM($I$6:I321)</f>
        <v>15.25</v>
      </c>
      <c r="K321" s="64">
        <f>$J$4-$J$6:J321</f>
        <v>104</v>
      </c>
      <c r="M321" s="19"/>
      <c r="N321" s="20"/>
      <c r="O321" s="21"/>
      <c r="Q321" s="64">
        <f t="shared" si="41"/>
        <v>0</v>
      </c>
      <c r="R321" s="64">
        <f>SUM($Q$6:Q321)</f>
        <v>10.75</v>
      </c>
      <c r="S321" s="64">
        <f>$R$4-$R$6:R321</f>
        <v>79.75</v>
      </c>
      <c r="U321" s="19"/>
      <c r="V321" s="20"/>
      <c r="W321" s="21"/>
      <c r="Y321" s="64">
        <f t="shared" si="42"/>
        <v>0</v>
      </c>
      <c r="Z321" s="64">
        <f>SUM(Y$7:$Y320)</f>
        <v>19.25</v>
      </c>
      <c r="AA321" s="64">
        <f>$Z$4-$Z$6:Z321</f>
        <v>46</v>
      </c>
      <c r="AC321" s="19"/>
      <c r="AD321" s="20"/>
      <c r="AE321" s="21"/>
      <c r="AG321" s="64">
        <f t="shared" si="43"/>
        <v>0</v>
      </c>
      <c r="AH321" s="64">
        <f>SUM($AG$6:AG321)</f>
        <v>14.25</v>
      </c>
      <c r="AI321" s="64">
        <f>$AH$4-$AH$6:AH321</f>
        <v>33</v>
      </c>
      <c r="AK321" s="19"/>
      <c r="AL321" s="20"/>
      <c r="AM321" s="21"/>
      <c r="AO321" s="64">
        <f t="shared" si="44"/>
        <v>0</v>
      </c>
      <c r="AP321" s="64">
        <f>SUM($AO$6:AO321)</f>
        <v>14.25</v>
      </c>
      <c r="AQ321" s="64">
        <f>$AP$4-$AP$6:AP321</f>
        <v>30.5</v>
      </c>
      <c r="AS321" s="19"/>
      <c r="AT321" s="20"/>
      <c r="AU321" s="21"/>
      <c r="AW321" s="64">
        <f t="shared" si="45"/>
        <v>0</v>
      </c>
      <c r="AX321" s="64">
        <f>SUM($AW$6:AW321)</f>
        <v>16.5</v>
      </c>
      <c r="AY321" s="64">
        <f>$AX$4-$AX$6:AX321</f>
        <v>41</v>
      </c>
      <c r="BA321" s="19"/>
      <c r="BB321" s="20"/>
      <c r="BC321" s="21"/>
      <c r="BE321" s="64">
        <f t="shared" si="46"/>
        <v>0</v>
      </c>
      <c r="BF321" s="64">
        <f>SUM($BE$6:BE321)</f>
        <v>7.5</v>
      </c>
      <c r="BG321" s="64">
        <f>$BF$4-$BF$6:BF321</f>
        <v>23.25</v>
      </c>
      <c r="BI321" s="19"/>
      <c r="BJ321" s="20"/>
      <c r="BK321" s="21"/>
      <c r="BM321" s="64">
        <f t="shared" si="47"/>
        <v>0</v>
      </c>
      <c r="BN321" s="64">
        <f>SUM($BM$6:BM321)</f>
        <v>13.5</v>
      </c>
      <c r="BO321" s="64">
        <f>$BN$4-$BN$6:BN321</f>
        <v>12</v>
      </c>
      <c r="BQ321" s="19"/>
      <c r="BR321" s="20"/>
      <c r="BS321" s="21"/>
      <c r="BU321" s="64">
        <f t="shared" si="48"/>
        <v>0</v>
      </c>
      <c r="BV321" s="64">
        <f>SUM($BU$6:BU321)</f>
        <v>12.75</v>
      </c>
      <c r="BW321" s="64">
        <f>$BV$4-$BV$6:BV321</f>
        <v>10</v>
      </c>
      <c r="BY321" s="19"/>
      <c r="BZ321" s="20"/>
      <c r="CA321" s="21"/>
      <c r="CC321" s="64">
        <f t="shared" si="49"/>
        <v>0</v>
      </c>
      <c r="CD321" s="64">
        <f>SUM($CC$6:CC321)</f>
        <v>11</v>
      </c>
      <c r="CE321" s="64">
        <f>$CD$4-$CD$6:CD321</f>
        <v>3</v>
      </c>
      <c r="CG321" s="19"/>
      <c r="CH321" s="20"/>
      <c r="CI321" s="21"/>
      <c r="CK321" s="64"/>
      <c r="CL321" s="64"/>
      <c r="CM321" s="64"/>
      <c r="CO321" s="19"/>
      <c r="CP321" s="20"/>
      <c r="CQ321" s="21"/>
      <c r="CS321" s="64"/>
      <c r="CT321" s="64"/>
      <c r="CU321" s="64"/>
      <c r="CW321" s="19"/>
      <c r="CX321" s="20"/>
      <c r="CY321" s="21"/>
      <c r="DA321" s="64"/>
      <c r="DB321" s="64"/>
      <c r="DC321" s="64"/>
      <c r="DE321" s="19"/>
      <c r="DF321" s="20"/>
      <c r="DG321" s="21"/>
      <c r="DI321" s="64"/>
      <c r="DJ321" s="64"/>
      <c r="DK321" s="64"/>
      <c r="DM321" s="19"/>
      <c r="DN321" s="20"/>
      <c r="DO321" s="21"/>
      <c r="DQ321" s="64"/>
      <c r="DR321" s="64"/>
      <c r="DS321" s="64"/>
      <c r="DU321" s="19"/>
      <c r="DV321" s="20"/>
      <c r="DW321" s="21"/>
      <c r="DY321" s="64"/>
      <c r="DZ321" s="64"/>
      <c r="EA321" s="64"/>
      <c r="EC321" s="19"/>
      <c r="ED321" s="20"/>
      <c r="EE321" s="21"/>
      <c r="EG321" s="64"/>
      <c r="EH321" s="64"/>
      <c r="EI321" s="64"/>
      <c r="EK321" s="19"/>
      <c r="EL321" s="20"/>
      <c r="EM321" s="21"/>
      <c r="EO321" s="64"/>
      <c r="EP321" s="64"/>
      <c r="EQ321" s="64"/>
    </row>
    <row r="322" spans="2:147" ht="15" thickTop="1" thickBot="1" x14ac:dyDescent="0.3">
      <c r="B322" s="94"/>
      <c r="C322" s="14">
        <v>44146</v>
      </c>
      <c r="E322" s="19"/>
      <c r="F322" s="20"/>
      <c r="G322" s="21"/>
      <c r="I322" s="64">
        <f t="shared" si="40"/>
        <v>0</v>
      </c>
      <c r="J322" s="64">
        <f>SUM($I$6:I322)</f>
        <v>15.25</v>
      </c>
      <c r="K322" s="64">
        <f>$J$4-$J$6:J322</f>
        <v>104</v>
      </c>
      <c r="M322" s="19"/>
      <c r="N322" s="20"/>
      <c r="O322" s="21"/>
      <c r="Q322" s="64">
        <f t="shared" si="41"/>
        <v>0</v>
      </c>
      <c r="R322" s="64">
        <f>SUM($Q$6:Q322)</f>
        <v>10.75</v>
      </c>
      <c r="S322" s="64">
        <f>$R$4-$R$6:R322</f>
        <v>79.75</v>
      </c>
      <c r="U322" s="19"/>
      <c r="V322" s="20">
        <v>0.25</v>
      </c>
      <c r="W322" s="21"/>
      <c r="Y322" s="64">
        <f t="shared" si="42"/>
        <v>0.25</v>
      </c>
      <c r="Z322" s="64">
        <f>SUM(Y$7:$Y321)</f>
        <v>19.25</v>
      </c>
      <c r="AA322" s="64">
        <f>$Z$4-$Z$6:Z322</f>
        <v>46</v>
      </c>
      <c r="AC322" s="19"/>
      <c r="AD322" s="20"/>
      <c r="AE322" s="21"/>
      <c r="AG322" s="64">
        <f t="shared" si="43"/>
        <v>0</v>
      </c>
      <c r="AH322" s="64">
        <f>SUM($AG$6:AG322)</f>
        <v>14.25</v>
      </c>
      <c r="AI322" s="64">
        <f>$AH$4-$AH$6:AH322</f>
        <v>33</v>
      </c>
      <c r="AK322" s="19"/>
      <c r="AL322" s="20">
        <v>0.25</v>
      </c>
      <c r="AM322" s="21"/>
      <c r="AO322" s="64">
        <f t="shared" si="44"/>
        <v>0.25</v>
      </c>
      <c r="AP322" s="64">
        <f>SUM($AO$6:AO322)</f>
        <v>14.5</v>
      </c>
      <c r="AQ322" s="64">
        <f>$AP$4-$AP$6:AP322</f>
        <v>30.25</v>
      </c>
      <c r="AS322" s="19"/>
      <c r="AT322" s="20"/>
      <c r="AU322" s="21"/>
      <c r="AW322" s="64">
        <f t="shared" si="45"/>
        <v>0</v>
      </c>
      <c r="AX322" s="64">
        <f>SUM($AW$6:AW322)</f>
        <v>16.5</v>
      </c>
      <c r="AY322" s="64">
        <f>$AX$4-$AX$6:AX322</f>
        <v>41</v>
      </c>
      <c r="BA322" s="19"/>
      <c r="BB322" s="20"/>
      <c r="BC322" s="21"/>
      <c r="BE322" s="64">
        <f t="shared" si="46"/>
        <v>0</v>
      </c>
      <c r="BF322" s="64">
        <f>SUM($BE$6:BE322)</f>
        <v>7.5</v>
      </c>
      <c r="BG322" s="64">
        <f>$BF$4-$BF$6:BF322</f>
        <v>23.25</v>
      </c>
      <c r="BI322" s="19"/>
      <c r="BJ322" s="20"/>
      <c r="BK322" s="21"/>
      <c r="BM322" s="64">
        <f t="shared" si="47"/>
        <v>0</v>
      </c>
      <c r="BN322" s="64">
        <f>SUM($BM$6:BM322)</f>
        <v>13.5</v>
      </c>
      <c r="BO322" s="64">
        <f>$BN$4-$BN$6:BN322</f>
        <v>12</v>
      </c>
      <c r="BQ322" s="19"/>
      <c r="BR322" s="20">
        <v>0.25</v>
      </c>
      <c r="BS322" s="21"/>
      <c r="BU322" s="64">
        <f t="shared" si="48"/>
        <v>0.25</v>
      </c>
      <c r="BV322" s="64">
        <f>SUM($BU$6:BU322)</f>
        <v>13</v>
      </c>
      <c r="BW322" s="64">
        <f>$BV$4-$BV$6:BV322</f>
        <v>9.75</v>
      </c>
      <c r="BY322" s="19"/>
      <c r="BZ322" s="20"/>
      <c r="CA322" s="21"/>
      <c r="CC322" s="64">
        <f t="shared" si="49"/>
        <v>0</v>
      </c>
      <c r="CD322" s="64">
        <f>SUM($CC$6:CC322)</f>
        <v>11</v>
      </c>
      <c r="CE322" s="64">
        <f>$CD$4-$CD$6:CD322</f>
        <v>3</v>
      </c>
      <c r="CG322" s="19"/>
      <c r="CH322" s="20"/>
      <c r="CI322" s="21"/>
      <c r="CK322" s="64"/>
      <c r="CL322" s="64"/>
      <c r="CM322" s="64"/>
      <c r="CO322" s="19"/>
      <c r="CP322" s="20"/>
      <c r="CQ322" s="21"/>
      <c r="CS322" s="64"/>
      <c r="CT322" s="64"/>
      <c r="CU322" s="64"/>
      <c r="CW322" s="19"/>
      <c r="CX322" s="20"/>
      <c r="CY322" s="21"/>
      <c r="DA322" s="64"/>
      <c r="DB322" s="64"/>
      <c r="DC322" s="64"/>
      <c r="DE322" s="19"/>
      <c r="DF322" s="20"/>
      <c r="DG322" s="21"/>
      <c r="DI322" s="64"/>
      <c r="DJ322" s="64"/>
      <c r="DK322" s="64"/>
      <c r="DM322" s="19"/>
      <c r="DN322" s="20"/>
      <c r="DO322" s="21"/>
      <c r="DQ322" s="64"/>
      <c r="DR322" s="64"/>
      <c r="DS322" s="64"/>
      <c r="DU322" s="19"/>
      <c r="DV322" s="20"/>
      <c r="DW322" s="21"/>
      <c r="DY322" s="64"/>
      <c r="DZ322" s="64"/>
      <c r="EA322" s="64"/>
      <c r="EC322" s="19"/>
      <c r="ED322" s="20"/>
      <c r="EE322" s="21"/>
      <c r="EG322" s="64"/>
      <c r="EH322" s="64"/>
      <c r="EI322" s="64"/>
      <c r="EK322" s="19"/>
      <c r="EL322" s="20"/>
      <c r="EM322" s="21"/>
      <c r="EO322" s="64"/>
      <c r="EP322" s="64"/>
      <c r="EQ322" s="64"/>
    </row>
    <row r="323" spans="2:147" ht="15" thickTop="1" thickBot="1" x14ac:dyDescent="0.3">
      <c r="B323" s="94"/>
      <c r="C323" s="14">
        <v>44147</v>
      </c>
      <c r="E323" s="19"/>
      <c r="F323" s="20"/>
      <c r="G323" s="21"/>
      <c r="I323" s="64">
        <f t="shared" si="40"/>
        <v>0</v>
      </c>
      <c r="J323" s="64">
        <f>SUM($I$6:I323)</f>
        <v>15.25</v>
      </c>
      <c r="K323" s="64">
        <f>$J$4-$J$6:J323</f>
        <v>104</v>
      </c>
      <c r="M323" s="19"/>
      <c r="N323" s="20"/>
      <c r="O323" s="21"/>
      <c r="Q323" s="64">
        <f t="shared" si="41"/>
        <v>0</v>
      </c>
      <c r="R323" s="64">
        <f>SUM($Q$6:Q323)</f>
        <v>10.75</v>
      </c>
      <c r="S323" s="64">
        <f>$R$4-$R$6:R323</f>
        <v>79.75</v>
      </c>
      <c r="U323" s="19"/>
      <c r="V323" s="20"/>
      <c r="W323" s="21"/>
      <c r="Y323" s="64">
        <f t="shared" si="42"/>
        <v>0</v>
      </c>
      <c r="Z323" s="64">
        <f>SUM(Y$7:$Y322)</f>
        <v>19.5</v>
      </c>
      <c r="AA323" s="64">
        <f>$Z$4-$Z$6:Z323</f>
        <v>45.75</v>
      </c>
      <c r="AC323" s="19"/>
      <c r="AD323" s="20"/>
      <c r="AE323" s="21"/>
      <c r="AG323" s="64">
        <f t="shared" si="43"/>
        <v>0</v>
      </c>
      <c r="AH323" s="64">
        <f>SUM($AG$6:AG323)</f>
        <v>14.25</v>
      </c>
      <c r="AI323" s="64">
        <f>$AH$4-$AH$6:AH323</f>
        <v>33</v>
      </c>
      <c r="AK323" s="19"/>
      <c r="AL323" s="20">
        <v>1</v>
      </c>
      <c r="AM323" s="21"/>
      <c r="AO323" s="64">
        <f t="shared" si="44"/>
        <v>1</v>
      </c>
      <c r="AP323" s="64">
        <f>SUM($AO$6:AO323)</f>
        <v>15.5</v>
      </c>
      <c r="AQ323" s="64">
        <f>$AP$4-$AP$6:AP323</f>
        <v>29.25</v>
      </c>
      <c r="AS323" s="19"/>
      <c r="AT323" s="20"/>
      <c r="AU323" s="21"/>
      <c r="AW323" s="64">
        <f t="shared" si="45"/>
        <v>0</v>
      </c>
      <c r="AX323" s="64">
        <f>SUM($AW$6:AW323)</f>
        <v>16.5</v>
      </c>
      <c r="AY323" s="64">
        <f>$AX$4-$AX$6:AX323</f>
        <v>41</v>
      </c>
      <c r="BA323" s="19"/>
      <c r="BB323" s="20"/>
      <c r="BC323" s="21"/>
      <c r="BE323" s="64">
        <f t="shared" si="46"/>
        <v>0</v>
      </c>
      <c r="BF323" s="64">
        <f>SUM($BE$6:BE323)</f>
        <v>7.5</v>
      </c>
      <c r="BG323" s="64">
        <f>$BF$4-$BF$6:BF323</f>
        <v>23.25</v>
      </c>
      <c r="BI323" s="19"/>
      <c r="BJ323" s="20"/>
      <c r="BK323" s="21"/>
      <c r="BM323" s="64">
        <f t="shared" si="47"/>
        <v>0</v>
      </c>
      <c r="BN323" s="64">
        <f>SUM($BM$6:BM323)</f>
        <v>13.5</v>
      </c>
      <c r="BO323" s="64">
        <f>$BN$4-$BN$6:BN323</f>
        <v>12</v>
      </c>
      <c r="BQ323" s="19"/>
      <c r="BR323" s="20"/>
      <c r="BS323" s="21"/>
      <c r="BU323" s="64">
        <f t="shared" si="48"/>
        <v>0</v>
      </c>
      <c r="BV323" s="64">
        <f>SUM($BU$6:BU323)</f>
        <v>13</v>
      </c>
      <c r="BW323" s="64">
        <f>$BV$4-$BV$6:BV323</f>
        <v>9.75</v>
      </c>
      <c r="BY323" s="19"/>
      <c r="BZ323" s="20"/>
      <c r="CA323" s="21"/>
      <c r="CC323" s="64">
        <f t="shared" si="49"/>
        <v>0</v>
      </c>
      <c r="CD323" s="64">
        <f>SUM($CC$6:CC323)</f>
        <v>11</v>
      </c>
      <c r="CE323" s="64">
        <f>$CD$4-$CD$6:CD323</f>
        <v>3</v>
      </c>
      <c r="CG323" s="19"/>
      <c r="CH323" s="20"/>
      <c r="CI323" s="21"/>
      <c r="CK323" s="64"/>
      <c r="CL323" s="64"/>
      <c r="CM323" s="64"/>
      <c r="CO323" s="19"/>
      <c r="CP323" s="20"/>
      <c r="CQ323" s="21"/>
      <c r="CS323" s="64"/>
      <c r="CT323" s="64"/>
      <c r="CU323" s="64"/>
      <c r="CW323" s="19"/>
      <c r="CX323" s="20"/>
      <c r="CY323" s="21"/>
      <c r="DA323" s="64"/>
      <c r="DB323" s="64"/>
      <c r="DC323" s="64"/>
      <c r="DE323" s="19"/>
      <c r="DF323" s="20"/>
      <c r="DG323" s="21"/>
      <c r="DI323" s="64"/>
      <c r="DJ323" s="64"/>
      <c r="DK323" s="64"/>
      <c r="DM323" s="19"/>
      <c r="DN323" s="20"/>
      <c r="DO323" s="21"/>
      <c r="DQ323" s="64"/>
      <c r="DR323" s="64"/>
      <c r="DS323" s="64"/>
      <c r="DU323" s="19"/>
      <c r="DV323" s="20"/>
      <c r="DW323" s="21"/>
      <c r="DY323" s="64"/>
      <c r="DZ323" s="64"/>
      <c r="EA323" s="64"/>
      <c r="EC323" s="19"/>
      <c r="ED323" s="20"/>
      <c r="EE323" s="21"/>
      <c r="EG323" s="64"/>
      <c r="EH323" s="64"/>
      <c r="EI323" s="64"/>
      <c r="EK323" s="19"/>
      <c r="EL323" s="20"/>
      <c r="EM323" s="21"/>
      <c r="EO323" s="64"/>
      <c r="EP323" s="64"/>
      <c r="EQ323" s="64"/>
    </row>
    <row r="324" spans="2:147" ht="15" thickTop="1" thickBot="1" x14ac:dyDescent="0.3">
      <c r="B324" s="94"/>
      <c r="C324" s="14">
        <v>44148</v>
      </c>
      <c r="E324" s="19"/>
      <c r="F324" s="20"/>
      <c r="G324" s="21"/>
      <c r="I324" s="64">
        <f t="shared" si="40"/>
        <v>0</v>
      </c>
      <c r="J324" s="64">
        <f>SUM($I$6:I324)</f>
        <v>15.25</v>
      </c>
      <c r="K324" s="64">
        <f>$J$4-$J$6:J324</f>
        <v>104</v>
      </c>
      <c r="M324" s="19"/>
      <c r="N324" s="20"/>
      <c r="O324" s="21"/>
      <c r="Q324" s="64">
        <f t="shared" si="41"/>
        <v>0</v>
      </c>
      <c r="R324" s="64">
        <f>SUM($Q$6:Q324)</f>
        <v>10.75</v>
      </c>
      <c r="S324" s="64">
        <f>$R$4-$R$6:R324</f>
        <v>79.75</v>
      </c>
      <c r="U324" s="19"/>
      <c r="V324" s="20"/>
      <c r="W324" s="21"/>
      <c r="Y324" s="64">
        <f t="shared" si="42"/>
        <v>0</v>
      </c>
      <c r="Z324" s="64">
        <f>SUM(Y$7:$Y323)</f>
        <v>19.5</v>
      </c>
      <c r="AA324" s="64">
        <f>$Z$4-$Z$6:Z324</f>
        <v>45.75</v>
      </c>
      <c r="AC324" s="19"/>
      <c r="AD324" s="20"/>
      <c r="AE324" s="21"/>
      <c r="AG324" s="64">
        <f t="shared" si="43"/>
        <v>0</v>
      </c>
      <c r="AH324" s="64">
        <f>SUM($AG$6:AG324)</f>
        <v>14.25</v>
      </c>
      <c r="AI324" s="64">
        <f>$AH$4-$AH$6:AH324</f>
        <v>33</v>
      </c>
      <c r="AK324" s="19"/>
      <c r="AL324" s="20"/>
      <c r="AM324" s="21"/>
      <c r="AO324" s="64">
        <f t="shared" si="44"/>
        <v>0</v>
      </c>
      <c r="AP324" s="64">
        <f>SUM($AO$6:AO324)</f>
        <v>15.5</v>
      </c>
      <c r="AQ324" s="64">
        <f>$AP$4-$AP$6:AP324</f>
        <v>29.25</v>
      </c>
      <c r="AS324" s="19"/>
      <c r="AT324" s="20"/>
      <c r="AU324" s="21"/>
      <c r="AW324" s="64">
        <f t="shared" si="45"/>
        <v>0</v>
      </c>
      <c r="AX324" s="64">
        <f>SUM($AW$6:AW324)</f>
        <v>16.5</v>
      </c>
      <c r="AY324" s="64">
        <f>$AX$4-$AX$6:AX324</f>
        <v>41</v>
      </c>
      <c r="BA324" s="19"/>
      <c r="BB324" s="20"/>
      <c r="BC324" s="21"/>
      <c r="BE324" s="64">
        <f t="shared" si="46"/>
        <v>0</v>
      </c>
      <c r="BF324" s="64">
        <f>SUM($BE$6:BE324)</f>
        <v>7.5</v>
      </c>
      <c r="BG324" s="64">
        <f>$BF$4-$BF$6:BF324</f>
        <v>23.25</v>
      </c>
      <c r="BI324" s="19"/>
      <c r="BJ324" s="20"/>
      <c r="BK324" s="21"/>
      <c r="BM324" s="64">
        <f t="shared" si="47"/>
        <v>0</v>
      </c>
      <c r="BN324" s="64">
        <f>SUM($BM$6:BM324)</f>
        <v>13.5</v>
      </c>
      <c r="BO324" s="64">
        <f>$BN$4-$BN$6:BN324</f>
        <v>12</v>
      </c>
      <c r="BQ324" s="19"/>
      <c r="BR324" s="20"/>
      <c r="BS324" s="21"/>
      <c r="BU324" s="64">
        <f t="shared" si="48"/>
        <v>0</v>
      </c>
      <c r="BV324" s="64">
        <f>SUM($BU$6:BU324)</f>
        <v>13</v>
      </c>
      <c r="BW324" s="64">
        <f>$BV$4-$BV$6:BV324</f>
        <v>9.75</v>
      </c>
      <c r="BY324" s="19"/>
      <c r="BZ324" s="20"/>
      <c r="CA324" s="21"/>
      <c r="CC324" s="64">
        <f t="shared" si="49"/>
        <v>0</v>
      </c>
      <c r="CD324" s="64">
        <f>SUM($CC$6:CC324)</f>
        <v>11</v>
      </c>
      <c r="CE324" s="64">
        <f>$CD$4-$CD$6:CD324</f>
        <v>3</v>
      </c>
      <c r="CG324" s="19"/>
      <c r="CH324" s="20"/>
      <c r="CI324" s="21"/>
      <c r="CK324" s="64"/>
      <c r="CL324" s="64"/>
      <c r="CM324" s="64"/>
      <c r="CO324" s="19"/>
      <c r="CP324" s="20"/>
      <c r="CQ324" s="21"/>
      <c r="CS324" s="64"/>
      <c r="CT324" s="64"/>
      <c r="CU324" s="64"/>
      <c r="CW324" s="19"/>
      <c r="CX324" s="20"/>
      <c r="CY324" s="21"/>
      <c r="DA324" s="64"/>
      <c r="DB324" s="64"/>
      <c r="DC324" s="64"/>
      <c r="DE324" s="19"/>
      <c r="DF324" s="20"/>
      <c r="DG324" s="21"/>
      <c r="DI324" s="64"/>
      <c r="DJ324" s="64"/>
      <c r="DK324" s="64"/>
      <c r="DM324" s="19"/>
      <c r="DN324" s="20"/>
      <c r="DO324" s="21"/>
      <c r="DQ324" s="64"/>
      <c r="DR324" s="64"/>
      <c r="DS324" s="64"/>
      <c r="DU324" s="19"/>
      <c r="DV324" s="20"/>
      <c r="DW324" s="21"/>
      <c r="DY324" s="64"/>
      <c r="DZ324" s="64"/>
      <c r="EA324" s="64"/>
      <c r="EC324" s="19"/>
      <c r="ED324" s="20"/>
      <c r="EE324" s="21"/>
      <c r="EG324" s="64"/>
      <c r="EH324" s="64"/>
      <c r="EI324" s="64"/>
      <c r="EK324" s="19"/>
      <c r="EL324" s="20"/>
      <c r="EM324" s="21"/>
      <c r="EO324" s="64"/>
      <c r="EP324" s="64"/>
      <c r="EQ324" s="64"/>
    </row>
    <row r="325" spans="2:147" ht="15" thickTop="1" thickBot="1" x14ac:dyDescent="0.3">
      <c r="B325" s="94"/>
      <c r="C325" s="14">
        <v>44149</v>
      </c>
      <c r="E325" s="19"/>
      <c r="F325" s="20"/>
      <c r="G325" s="21"/>
      <c r="I325" s="64">
        <f t="shared" si="40"/>
        <v>0</v>
      </c>
      <c r="J325" s="64">
        <f>SUM($I$6:I325)</f>
        <v>15.25</v>
      </c>
      <c r="K325" s="64">
        <f>$J$4-$J$6:J325</f>
        <v>104</v>
      </c>
      <c r="M325" s="19"/>
      <c r="N325" s="20"/>
      <c r="O325" s="21"/>
      <c r="Q325" s="64">
        <f t="shared" si="41"/>
        <v>0</v>
      </c>
      <c r="R325" s="64">
        <f>SUM($Q$6:Q325)</f>
        <v>10.75</v>
      </c>
      <c r="S325" s="64">
        <f>$R$4-$R$6:R325</f>
        <v>79.75</v>
      </c>
      <c r="U325" s="19"/>
      <c r="V325" s="20"/>
      <c r="W325" s="21"/>
      <c r="Y325" s="64">
        <f t="shared" si="42"/>
        <v>0</v>
      </c>
      <c r="Z325" s="64">
        <f>SUM(Y$7:$Y324)</f>
        <v>19.5</v>
      </c>
      <c r="AA325" s="64">
        <f>$Z$4-$Z$6:Z325</f>
        <v>45.75</v>
      </c>
      <c r="AC325" s="19"/>
      <c r="AD325" s="20"/>
      <c r="AE325" s="21"/>
      <c r="AG325" s="64">
        <f t="shared" si="43"/>
        <v>0</v>
      </c>
      <c r="AH325" s="64">
        <f>SUM($AG$6:AG325)</f>
        <v>14.25</v>
      </c>
      <c r="AI325" s="64">
        <f>$AH$4-$AH$6:AH325</f>
        <v>33</v>
      </c>
      <c r="AK325" s="19"/>
      <c r="AL325" s="20"/>
      <c r="AM325" s="21"/>
      <c r="AO325" s="64">
        <f t="shared" si="44"/>
        <v>0</v>
      </c>
      <c r="AP325" s="64">
        <f>SUM($AO$6:AO325)</f>
        <v>15.5</v>
      </c>
      <c r="AQ325" s="64">
        <f>$AP$4-$AP$6:AP325</f>
        <v>29.25</v>
      </c>
      <c r="AS325" s="19"/>
      <c r="AT325" s="20"/>
      <c r="AU325" s="21"/>
      <c r="AW325" s="64">
        <f t="shared" si="45"/>
        <v>0</v>
      </c>
      <c r="AX325" s="64">
        <f>SUM($AW$6:AW325)</f>
        <v>16.5</v>
      </c>
      <c r="AY325" s="64">
        <f>$AX$4-$AX$6:AX325</f>
        <v>41</v>
      </c>
      <c r="BA325" s="19"/>
      <c r="BB325" s="20"/>
      <c r="BC325" s="21"/>
      <c r="BE325" s="64">
        <f t="shared" si="46"/>
        <v>0</v>
      </c>
      <c r="BF325" s="64">
        <f>SUM($BE$6:BE325)</f>
        <v>7.5</v>
      </c>
      <c r="BG325" s="64">
        <f>$BF$4-$BF$6:BF325</f>
        <v>23.25</v>
      </c>
      <c r="BI325" s="19"/>
      <c r="BJ325" s="20"/>
      <c r="BK325" s="21"/>
      <c r="BM325" s="64">
        <f t="shared" si="47"/>
        <v>0</v>
      </c>
      <c r="BN325" s="64">
        <f>SUM($BM$6:BM325)</f>
        <v>13.5</v>
      </c>
      <c r="BO325" s="64">
        <f>$BN$4-$BN$6:BN325</f>
        <v>12</v>
      </c>
      <c r="BQ325" s="19"/>
      <c r="BR325" s="20"/>
      <c r="BS325" s="21"/>
      <c r="BU325" s="64">
        <f t="shared" si="48"/>
        <v>0</v>
      </c>
      <c r="BV325" s="64">
        <f>SUM($BU$6:BU325)</f>
        <v>13</v>
      </c>
      <c r="BW325" s="64">
        <f>$BV$4-$BV$6:BV325</f>
        <v>9.75</v>
      </c>
      <c r="BY325" s="19"/>
      <c r="BZ325" s="20"/>
      <c r="CA325" s="21"/>
      <c r="CC325" s="64">
        <f t="shared" si="49"/>
        <v>0</v>
      </c>
      <c r="CD325" s="64">
        <f>SUM($CC$6:CC325)</f>
        <v>11</v>
      </c>
      <c r="CE325" s="64">
        <f>$CD$4-$CD$6:CD325</f>
        <v>3</v>
      </c>
      <c r="CG325" s="19"/>
      <c r="CH325" s="20"/>
      <c r="CI325" s="21"/>
      <c r="CK325" s="64"/>
      <c r="CL325" s="64"/>
      <c r="CM325" s="64"/>
      <c r="CO325" s="19"/>
      <c r="CP325" s="20"/>
      <c r="CQ325" s="21"/>
      <c r="CS325" s="64"/>
      <c r="CT325" s="64"/>
      <c r="CU325" s="64"/>
      <c r="CW325" s="19"/>
      <c r="CX325" s="20"/>
      <c r="CY325" s="21"/>
      <c r="DA325" s="64"/>
      <c r="DB325" s="64"/>
      <c r="DC325" s="64"/>
      <c r="DE325" s="19"/>
      <c r="DF325" s="20"/>
      <c r="DG325" s="21"/>
      <c r="DI325" s="64"/>
      <c r="DJ325" s="64"/>
      <c r="DK325" s="64"/>
      <c r="DM325" s="19"/>
      <c r="DN325" s="20"/>
      <c r="DO325" s="21"/>
      <c r="DQ325" s="64"/>
      <c r="DR325" s="64"/>
      <c r="DS325" s="64"/>
      <c r="DU325" s="19"/>
      <c r="DV325" s="20"/>
      <c r="DW325" s="21"/>
      <c r="DY325" s="64"/>
      <c r="DZ325" s="64"/>
      <c r="EA325" s="64"/>
      <c r="EC325" s="19"/>
      <c r="ED325" s="20"/>
      <c r="EE325" s="21"/>
      <c r="EG325" s="64"/>
      <c r="EH325" s="64"/>
      <c r="EI325" s="64"/>
      <c r="EK325" s="19"/>
      <c r="EL325" s="20"/>
      <c r="EM325" s="21"/>
      <c r="EO325" s="64"/>
      <c r="EP325" s="64"/>
      <c r="EQ325" s="64"/>
    </row>
    <row r="326" spans="2:147" ht="15" thickTop="1" thickBot="1" x14ac:dyDescent="0.3">
      <c r="B326" s="94"/>
      <c r="C326" s="14">
        <v>44150</v>
      </c>
      <c r="E326" s="19"/>
      <c r="F326" s="20"/>
      <c r="G326" s="21"/>
      <c r="I326" s="64">
        <f t="shared" si="40"/>
        <v>0</v>
      </c>
      <c r="J326" s="64">
        <f>SUM($I$6:I326)</f>
        <v>15.25</v>
      </c>
      <c r="K326" s="64">
        <f>$J$4-$J$6:J326</f>
        <v>104</v>
      </c>
      <c r="M326" s="19"/>
      <c r="N326" s="20"/>
      <c r="O326" s="21"/>
      <c r="Q326" s="64">
        <f t="shared" si="41"/>
        <v>0</v>
      </c>
      <c r="R326" s="64">
        <f>SUM($Q$6:Q326)</f>
        <v>10.75</v>
      </c>
      <c r="S326" s="64">
        <f>$R$4-$R$6:R326</f>
        <v>79.75</v>
      </c>
      <c r="U326" s="19"/>
      <c r="V326" s="59">
        <v>0.25</v>
      </c>
      <c r="W326" s="21"/>
      <c r="Y326" s="64">
        <f t="shared" si="42"/>
        <v>0.25</v>
      </c>
      <c r="Z326" s="64">
        <f>SUM(Y$7:$Y325)</f>
        <v>19.5</v>
      </c>
      <c r="AA326" s="64">
        <f>$Z$4-$Z$6:Z326</f>
        <v>45.75</v>
      </c>
      <c r="AC326" s="19"/>
      <c r="AD326" s="20"/>
      <c r="AE326" s="21"/>
      <c r="AG326" s="64">
        <f t="shared" si="43"/>
        <v>0</v>
      </c>
      <c r="AH326" s="64">
        <f>SUM($AG$6:AG326)</f>
        <v>14.25</v>
      </c>
      <c r="AI326" s="64">
        <f>$AH$4-$AH$6:AH326</f>
        <v>33</v>
      </c>
      <c r="AK326" s="19"/>
      <c r="AL326" s="20"/>
      <c r="AM326" s="21"/>
      <c r="AO326" s="64">
        <f t="shared" si="44"/>
        <v>0</v>
      </c>
      <c r="AP326" s="64">
        <f>SUM($AO$6:AO326)</f>
        <v>15.5</v>
      </c>
      <c r="AQ326" s="64">
        <f>$AP$4-$AP$6:AP326</f>
        <v>29.25</v>
      </c>
      <c r="AS326" s="19"/>
      <c r="AT326" s="20"/>
      <c r="AU326" s="21"/>
      <c r="AW326" s="64">
        <f t="shared" si="45"/>
        <v>0</v>
      </c>
      <c r="AX326" s="64">
        <f>SUM($AW$6:AW326)</f>
        <v>16.5</v>
      </c>
      <c r="AY326" s="64">
        <f>$AX$4-$AX$6:AX326</f>
        <v>41</v>
      </c>
      <c r="BA326" s="19"/>
      <c r="BB326" s="20"/>
      <c r="BC326" s="21"/>
      <c r="BE326" s="64">
        <f t="shared" si="46"/>
        <v>0</v>
      </c>
      <c r="BF326" s="64">
        <f>SUM($BE$6:BE326)</f>
        <v>7.5</v>
      </c>
      <c r="BG326" s="64">
        <f>$BF$4-$BF$6:BF326</f>
        <v>23.25</v>
      </c>
      <c r="BI326" s="19"/>
      <c r="BJ326" s="20"/>
      <c r="BK326" s="21"/>
      <c r="BM326" s="64">
        <f t="shared" si="47"/>
        <v>0</v>
      </c>
      <c r="BN326" s="64">
        <f>SUM($BM$6:BM326)</f>
        <v>13.5</v>
      </c>
      <c r="BO326" s="64">
        <f>$BN$4-$BN$6:BN326</f>
        <v>12</v>
      </c>
      <c r="BQ326" s="19"/>
      <c r="BR326" s="20"/>
      <c r="BS326" s="21"/>
      <c r="BU326" s="64">
        <f t="shared" si="48"/>
        <v>0</v>
      </c>
      <c r="BV326" s="64">
        <f>SUM($BU$6:BU326)</f>
        <v>13</v>
      </c>
      <c r="BW326" s="64">
        <f>$BV$4-$BV$6:BV326</f>
        <v>9.75</v>
      </c>
      <c r="BY326" s="19"/>
      <c r="BZ326" s="20"/>
      <c r="CA326" s="21"/>
      <c r="CC326" s="64">
        <f t="shared" si="49"/>
        <v>0</v>
      </c>
      <c r="CD326" s="64">
        <f>SUM($CC$6:CC326)</f>
        <v>11</v>
      </c>
      <c r="CE326" s="64">
        <f>$CD$4-$CD$6:CD326</f>
        <v>3</v>
      </c>
      <c r="CG326" s="19"/>
      <c r="CH326" s="20"/>
      <c r="CI326" s="21"/>
      <c r="CK326" s="64"/>
      <c r="CL326" s="64"/>
      <c r="CM326" s="64"/>
      <c r="CO326" s="19"/>
      <c r="CP326" s="20"/>
      <c r="CQ326" s="21"/>
      <c r="CS326" s="64"/>
      <c r="CT326" s="64"/>
      <c r="CU326" s="64"/>
      <c r="CW326" s="19"/>
      <c r="CX326" s="20"/>
      <c r="CY326" s="21"/>
      <c r="DA326" s="64"/>
      <c r="DB326" s="64"/>
      <c r="DC326" s="64"/>
      <c r="DE326" s="19"/>
      <c r="DF326" s="20"/>
      <c r="DG326" s="21"/>
      <c r="DI326" s="64"/>
      <c r="DJ326" s="64"/>
      <c r="DK326" s="64"/>
      <c r="DM326" s="19"/>
      <c r="DN326" s="20"/>
      <c r="DO326" s="21"/>
      <c r="DQ326" s="64"/>
      <c r="DR326" s="64"/>
      <c r="DS326" s="64"/>
      <c r="DU326" s="19"/>
      <c r="DV326" s="20"/>
      <c r="DW326" s="21"/>
      <c r="DY326" s="64"/>
      <c r="DZ326" s="64"/>
      <c r="EA326" s="64"/>
      <c r="EC326" s="19"/>
      <c r="ED326" s="20"/>
      <c r="EE326" s="21"/>
      <c r="EG326" s="64"/>
      <c r="EH326" s="64"/>
      <c r="EI326" s="64"/>
      <c r="EK326" s="19"/>
      <c r="EL326" s="20"/>
      <c r="EM326" s="21"/>
      <c r="EO326" s="64"/>
      <c r="EP326" s="64"/>
      <c r="EQ326" s="64"/>
    </row>
    <row r="327" spans="2:147" ht="15" thickTop="1" thickBot="1" x14ac:dyDescent="0.3">
      <c r="B327" s="94"/>
      <c r="C327" s="14">
        <v>44151</v>
      </c>
      <c r="E327" s="19"/>
      <c r="F327" s="20"/>
      <c r="G327" s="21"/>
      <c r="I327" s="64">
        <f t="shared" si="40"/>
        <v>0</v>
      </c>
      <c r="J327" s="64">
        <f>SUM($I$6:I327)</f>
        <v>15.25</v>
      </c>
      <c r="K327" s="64">
        <f>$J$4-$J$6:J327</f>
        <v>104</v>
      </c>
      <c r="M327" s="19"/>
      <c r="N327" s="20"/>
      <c r="O327" s="21"/>
      <c r="Q327" s="64">
        <f t="shared" si="41"/>
        <v>0</v>
      </c>
      <c r="R327" s="64">
        <f>SUM($Q$6:Q327)</f>
        <v>10.75</v>
      </c>
      <c r="S327" s="64">
        <f>$R$4-$R$6:R327</f>
        <v>79.75</v>
      </c>
      <c r="U327" s="19"/>
      <c r="V327" s="20"/>
      <c r="W327" s="21"/>
      <c r="Y327" s="64">
        <f t="shared" si="42"/>
        <v>0</v>
      </c>
      <c r="Z327" s="64">
        <f>SUM(Y$7:$Y326)</f>
        <v>19.75</v>
      </c>
      <c r="AA327" s="64">
        <f>$Z$4-$Z$6:Z327</f>
        <v>45.5</v>
      </c>
      <c r="AC327" s="19"/>
      <c r="AD327" s="20">
        <v>0.25</v>
      </c>
      <c r="AE327" s="21"/>
      <c r="AG327" s="64">
        <f t="shared" si="43"/>
        <v>0.25</v>
      </c>
      <c r="AH327" s="64">
        <f>SUM($AG$6:AG327)</f>
        <v>14.5</v>
      </c>
      <c r="AI327" s="64">
        <f>$AH$4-$AH$6:AH327</f>
        <v>32.75</v>
      </c>
      <c r="AK327" s="19"/>
      <c r="AL327" s="20"/>
      <c r="AM327" s="21"/>
      <c r="AO327" s="64">
        <f t="shared" si="44"/>
        <v>0</v>
      </c>
      <c r="AP327" s="64">
        <f>SUM($AO$6:AO327)</f>
        <v>15.5</v>
      </c>
      <c r="AQ327" s="64">
        <f>$AP$4-$AP$6:AP327</f>
        <v>29.25</v>
      </c>
      <c r="AS327" s="19"/>
      <c r="AT327" s="20"/>
      <c r="AU327" s="21"/>
      <c r="AW327" s="64">
        <f t="shared" si="45"/>
        <v>0</v>
      </c>
      <c r="AX327" s="64">
        <f>SUM($AW$6:AW327)</f>
        <v>16.5</v>
      </c>
      <c r="AY327" s="64">
        <f>$AX$4-$AX$6:AX327</f>
        <v>41</v>
      </c>
      <c r="BA327" s="19"/>
      <c r="BB327" s="20"/>
      <c r="BC327" s="21"/>
      <c r="BE327" s="64">
        <f t="shared" si="46"/>
        <v>0</v>
      </c>
      <c r="BF327" s="64">
        <f>SUM($BE$6:BE327)</f>
        <v>7.5</v>
      </c>
      <c r="BG327" s="64">
        <f>$BF$4-$BF$6:BF327</f>
        <v>23.25</v>
      </c>
      <c r="BI327" s="19"/>
      <c r="BJ327" s="20"/>
      <c r="BK327" s="21"/>
      <c r="BM327" s="64">
        <f t="shared" si="47"/>
        <v>0</v>
      </c>
      <c r="BN327" s="64">
        <f>SUM($BM$6:BM327)</f>
        <v>13.5</v>
      </c>
      <c r="BO327" s="64">
        <f>$BN$4-$BN$6:BN327</f>
        <v>12</v>
      </c>
      <c r="BQ327" s="19"/>
      <c r="BR327" s="59">
        <v>0.25</v>
      </c>
      <c r="BS327" s="21"/>
      <c r="BU327" s="64">
        <f t="shared" si="48"/>
        <v>0.25</v>
      </c>
      <c r="BV327" s="64">
        <f>SUM($BU$6:BU327)</f>
        <v>13.25</v>
      </c>
      <c r="BW327" s="64">
        <f>$BV$4-$BV$6:BV327</f>
        <v>9.5</v>
      </c>
      <c r="BY327" s="19"/>
      <c r="BZ327" s="20"/>
      <c r="CA327" s="21"/>
      <c r="CC327" s="64">
        <f t="shared" si="49"/>
        <v>0</v>
      </c>
      <c r="CD327" s="64">
        <f>SUM($CC$6:CC327)</f>
        <v>11</v>
      </c>
      <c r="CE327" s="64">
        <f>$CD$4-$CD$6:CD327</f>
        <v>3</v>
      </c>
      <c r="CG327" s="19"/>
      <c r="CH327" s="20"/>
      <c r="CI327" s="21"/>
      <c r="CK327" s="64"/>
      <c r="CL327" s="64"/>
      <c r="CM327" s="64"/>
      <c r="CO327" s="19"/>
      <c r="CP327" s="20"/>
      <c r="CQ327" s="21"/>
      <c r="CS327" s="64"/>
      <c r="CT327" s="64"/>
      <c r="CU327" s="64"/>
      <c r="CW327" s="19"/>
      <c r="CX327" s="20"/>
      <c r="CY327" s="21"/>
      <c r="DA327" s="64"/>
      <c r="DB327" s="64"/>
      <c r="DC327" s="64"/>
      <c r="DE327" s="19"/>
      <c r="DF327" s="20"/>
      <c r="DG327" s="21"/>
      <c r="DI327" s="64"/>
      <c r="DJ327" s="64"/>
      <c r="DK327" s="64"/>
      <c r="DM327" s="19"/>
      <c r="DN327" s="20"/>
      <c r="DO327" s="21"/>
      <c r="DQ327" s="64"/>
      <c r="DR327" s="64"/>
      <c r="DS327" s="64"/>
      <c r="DU327" s="19"/>
      <c r="DV327" s="20"/>
      <c r="DW327" s="21"/>
      <c r="DY327" s="64"/>
      <c r="DZ327" s="64"/>
      <c r="EA327" s="64"/>
      <c r="EC327" s="19"/>
      <c r="ED327" s="20"/>
      <c r="EE327" s="21"/>
      <c r="EG327" s="64"/>
      <c r="EH327" s="64"/>
      <c r="EI327" s="64"/>
      <c r="EK327" s="19"/>
      <c r="EL327" s="20"/>
      <c r="EM327" s="21"/>
      <c r="EO327" s="64"/>
      <c r="EP327" s="64"/>
      <c r="EQ327" s="64"/>
    </row>
    <row r="328" spans="2:147" ht="15" thickTop="1" thickBot="1" x14ac:dyDescent="0.3">
      <c r="B328" s="94"/>
      <c r="C328" s="14">
        <v>44152</v>
      </c>
      <c r="E328" s="19"/>
      <c r="F328" s="20"/>
      <c r="G328" s="21"/>
      <c r="I328" s="64">
        <f t="shared" ref="I328:I372" si="50">SUM(E328:G328)</f>
        <v>0</v>
      </c>
      <c r="J328" s="64">
        <f>SUM($I$6:I328)</f>
        <v>15.25</v>
      </c>
      <c r="K328" s="64">
        <f>$J$4-$J$6:J328</f>
        <v>104</v>
      </c>
      <c r="M328" s="19"/>
      <c r="N328" s="20"/>
      <c r="O328" s="21"/>
      <c r="Q328" s="64">
        <f t="shared" ref="Q328:Q372" si="51">SUM(M328:O328)</f>
        <v>0</v>
      </c>
      <c r="R328" s="64">
        <f>SUM($Q$6:Q328)</f>
        <v>10.75</v>
      </c>
      <c r="S328" s="64">
        <f>$R$4-$R$6:R328</f>
        <v>79.75</v>
      </c>
      <c r="U328" s="19"/>
      <c r="V328" s="20"/>
      <c r="W328" s="21"/>
      <c r="Y328" s="64">
        <f t="shared" ref="Y328:Y372" si="52">SUM(U328:W328)</f>
        <v>0</v>
      </c>
      <c r="Z328" s="64">
        <f>SUM(Y$7:$Y327)</f>
        <v>19.75</v>
      </c>
      <c r="AA328" s="64">
        <f>$Z$4-$Z$6:Z328</f>
        <v>45.5</v>
      </c>
      <c r="AC328" s="19"/>
      <c r="AD328" s="20"/>
      <c r="AE328" s="21"/>
      <c r="AG328" s="64">
        <f t="shared" ref="AG328:AG372" si="53">SUM(AC328:AE328)</f>
        <v>0</v>
      </c>
      <c r="AH328" s="64">
        <f>SUM($AG$6:AG328)</f>
        <v>14.5</v>
      </c>
      <c r="AI328" s="64">
        <f>$AH$4-$AH$6:AH328</f>
        <v>32.75</v>
      </c>
      <c r="AK328" s="19"/>
      <c r="AL328" s="20"/>
      <c r="AM328" s="21"/>
      <c r="AO328" s="64">
        <f t="shared" ref="AO328:AO372" si="54">SUM(AK328:AM328)</f>
        <v>0</v>
      </c>
      <c r="AP328" s="64">
        <f>SUM($AO$6:AO328)</f>
        <v>15.5</v>
      </c>
      <c r="AQ328" s="64">
        <f>$AP$4-$AP$6:AP328</f>
        <v>29.25</v>
      </c>
      <c r="AS328" s="19"/>
      <c r="AT328" s="20"/>
      <c r="AU328" s="21"/>
      <c r="AW328" s="64">
        <f t="shared" ref="AW328:AW372" si="55">SUM(AS328:AU328)</f>
        <v>0</v>
      </c>
      <c r="AX328" s="64">
        <f>SUM($AW$6:AW328)</f>
        <v>16.5</v>
      </c>
      <c r="AY328" s="64">
        <f>$AX$4-$AX$6:AX328</f>
        <v>41</v>
      </c>
      <c r="BA328" s="19"/>
      <c r="BB328" s="20"/>
      <c r="BC328" s="21"/>
      <c r="BE328" s="64">
        <f t="shared" ref="BE328:BE372" si="56">SUM(BA328:BC328)</f>
        <v>0</v>
      </c>
      <c r="BF328" s="64">
        <f>SUM($BE$6:BE328)</f>
        <v>7.5</v>
      </c>
      <c r="BG328" s="64">
        <f>$BF$4-$BF$6:BF328</f>
        <v>23.25</v>
      </c>
      <c r="BI328" s="19"/>
      <c r="BJ328" s="20"/>
      <c r="BK328" s="21"/>
      <c r="BM328" s="64">
        <f t="shared" ref="BM328:BM372" si="57">SUM(BI328:BK328)</f>
        <v>0</v>
      </c>
      <c r="BN328" s="64">
        <f>SUM($BM$6:BM328)</f>
        <v>13.5</v>
      </c>
      <c r="BO328" s="64">
        <f>$BN$4-$BN$6:BN328</f>
        <v>12</v>
      </c>
      <c r="BQ328" s="19"/>
      <c r="BR328" s="20"/>
      <c r="BS328" s="21"/>
      <c r="BU328" s="64">
        <f t="shared" ref="BU328:BU372" si="58">SUM(BQ328:BS328)</f>
        <v>0</v>
      </c>
      <c r="BV328" s="64">
        <f>SUM($BU$6:BU328)</f>
        <v>13.25</v>
      </c>
      <c r="BW328" s="64">
        <f>$BV$4-$BV$6:BV328</f>
        <v>9.5</v>
      </c>
      <c r="BY328" s="19"/>
      <c r="BZ328" s="20"/>
      <c r="CA328" s="21">
        <v>1</v>
      </c>
      <c r="CC328" s="64">
        <f t="shared" ref="CC328:CC372" si="59">SUM(BY328:CA328)</f>
        <v>1</v>
      </c>
      <c r="CD328" s="64">
        <f>SUM($CC$6:CC328)</f>
        <v>12</v>
      </c>
      <c r="CE328" s="64">
        <f>$CD$4-$CD$6:CD328</f>
        <v>2</v>
      </c>
      <c r="CG328" s="19"/>
      <c r="CH328" s="20"/>
      <c r="CI328" s="21"/>
      <c r="CK328" s="64"/>
      <c r="CL328" s="64"/>
      <c r="CM328" s="64"/>
      <c r="CO328" s="19"/>
      <c r="CP328" s="20"/>
      <c r="CQ328" s="21"/>
      <c r="CS328" s="64"/>
      <c r="CT328" s="64"/>
      <c r="CU328" s="64"/>
      <c r="CW328" s="19"/>
      <c r="CX328" s="20"/>
      <c r="CY328" s="21"/>
      <c r="DA328" s="64"/>
      <c r="DB328" s="64"/>
      <c r="DC328" s="64"/>
      <c r="DE328" s="19"/>
      <c r="DF328" s="20"/>
      <c r="DG328" s="21"/>
      <c r="DI328" s="64"/>
      <c r="DJ328" s="64"/>
      <c r="DK328" s="64"/>
      <c r="DM328" s="19"/>
      <c r="DN328" s="20"/>
      <c r="DO328" s="21"/>
      <c r="DQ328" s="64"/>
      <c r="DR328" s="64"/>
      <c r="DS328" s="64"/>
      <c r="DU328" s="19"/>
      <c r="DV328" s="20"/>
      <c r="DW328" s="21"/>
      <c r="DY328" s="64"/>
      <c r="DZ328" s="64"/>
      <c r="EA328" s="64"/>
      <c r="EC328" s="19"/>
      <c r="ED328" s="20"/>
      <c r="EE328" s="21"/>
      <c r="EG328" s="64"/>
      <c r="EH328" s="64"/>
      <c r="EI328" s="64"/>
      <c r="EK328" s="19"/>
      <c r="EL328" s="20"/>
      <c r="EM328" s="21"/>
      <c r="EO328" s="64"/>
      <c r="EP328" s="64"/>
      <c r="EQ328" s="64"/>
    </row>
    <row r="329" spans="2:147" ht="15" thickTop="1" thickBot="1" x14ac:dyDescent="0.3">
      <c r="B329" s="94"/>
      <c r="C329" s="14">
        <v>44153</v>
      </c>
      <c r="E329" s="19"/>
      <c r="F329" s="20"/>
      <c r="G329" s="21"/>
      <c r="I329" s="64">
        <f t="shared" si="50"/>
        <v>0</v>
      </c>
      <c r="J329" s="64">
        <f>SUM($I$6:I329)</f>
        <v>15.25</v>
      </c>
      <c r="K329" s="64">
        <f>$J$4-$J$6:J329</f>
        <v>104</v>
      </c>
      <c r="M329" s="19"/>
      <c r="N329" s="20"/>
      <c r="O329" s="21"/>
      <c r="Q329" s="64">
        <f t="shared" si="51"/>
        <v>0</v>
      </c>
      <c r="R329" s="64">
        <f>SUM($Q$6:Q329)</f>
        <v>10.75</v>
      </c>
      <c r="S329" s="64">
        <f>$R$4-$R$6:R329</f>
        <v>79.75</v>
      </c>
      <c r="U329" s="19"/>
      <c r="V329" s="20"/>
      <c r="W329" s="21"/>
      <c r="Y329" s="64">
        <f t="shared" si="52"/>
        <v>0</v>
      </c>
      <c r="Z329" s="64">
        <f>SUM(Y$7:$Y328)</f>
        <v>19.75</v>
      </c>
      <c r="AA329" s="64">
        <f>$Z$4-$Z$6:Z329</f>
        <v>45.5</v>
      </c>
      <c r="AC329" s="19"/>
      <c r="AD329" s="20"/>
      <c r="AE329" s="21"/>
      <c r="AG329" s="64">
        <f t="shared" si="53"/>
        <v>0</v>
      </c>
      <c r="AH329" s="64">
        <f>SUM($AG$6:AG329)</f>
        <v>14.5</v>
      </c>
      <c r="AI329" s="64">
        <f>$AH$4-$AH$6:AH329</f>
        <v>32.75</v>
      </c>
      <c r="AK329" s="19"/>
      <c r="AL329" s="20"/>
      <c r="AM329" s="21"/>
      <c r="AO329" s="64">
        <f t="shared" si="54"/>
        <v>0</v>
      </c>
      <c r="AP329" s="64">
        <f>SUM($AO$6:AO329)</f>
        <v>15.5</v>
      </c>
      <c r="AQ329" s="64">
        <f>$AP$4-$AP$6:AP329</f>
        <v>29.25</v>
      </c>
      <c r="AS329" s="19"/>
      <c r="AT329" s="20"/>
      <c r="AU329" s="21"/>
      <c r="AW329" s="64">
        <f t="shared" si="55"/>
        <v>0</v>
      </c>
      <c r="AX329" s="64">
        <f>SUM($AW$6:AW329)</f>
        <v>16.5</v>
      </c>
      <c r="AY329" s="64">
        <f>$AX$4-$AX$6:AX329</f>
        <v>41</v>
      </c>
      <c r="BA329" s="19"/>
      <c r="BB329" s="20"/>
      <c r="BC329" s="21"/>
      <c r="BE329" s="64">
        <f t="shared" si="56"/>
        <v>0</v>
      </c>
      <c r="BF329" s="64">
        <f>SUM($BE$6:BE329)</f>
        <v>7.5</v>
      </c>
      <c r="BG329" s="64">
        <f>$BF$4-$BF$6:BF329</f>
        <v>23.25</v>
      </c>
      <c r="BI329" s="78">
        <v>0.25</v>
      </c>
      <c r="BJ329" s="20"/>
      <c r="BK329" s="21"/>
      <c r="BM329" s="64">
        <f t="shared" si="57"/>
        <v>0.25</v>
      </c>
      <c r="BN329" s="64">
        <f>SUM($BM$6:BM329)</f>
        <v>13.75</v>
      </c>
      <c r="BO329" s="64">
        <f>$BN$4-$BN$6:BN329</f>
        <v>11.75</v>
      </c>
      <c r="BQ329" s="19"/>
      <c r="BR329" s="20"/>
      <c r="BS329" s="21"/>
      <c r="BU329" s="64">
        <f t="shared" si="58"/>
        <v>0</v>
      </c>
      <c r="BV329" s="64">
        <f>SUM($BU$6:BU329)</f>
        <v>13.25</v>
      </c>
      <c r="BW329" s="64">
        <f>$BV$4-$BV$6:BV329</f>
        <v>9.5</v>
      </c>
      <c r="BY329" s="19"/>
      <c r="BZ329" s="20"/>
      <c r="CA329" s="21"/>
      <c r="CC329" s="64">
        <f t="shared" si="59"/>
        <v>0</v>
      </c>
      <c r="CD329" s="64">
        <f>SUM($CC$6:CC329)</f>
        <v>12</v>
      </c>
      <c r="CE329" s="64">
        <f>$CD$4-$CD$6:CD329</f>
        <v>2</v>
      </c>
      <c r="CG329" s="19"/>
      <c r="CH329" s="20"/>
      <c r="CI329" s="21"/>
      <c r="CK329" s="64"/>
      <c r="CL329" s="64"/>
      <c r="CM329" s="64"/>
      <c r="CO329" s="19"/>
      <c r="CP329" s="20"/>
      <c r="CQ329" s="21"/>
      <c r="CS329" s="64"/>
      <c r="CT329" s="64"/>
      <c r="CU329" s="64"/>
      <c r="CW329" s="19"/>
      <c r="CX329" s="20"/>
      <c r="CY329" s="21"/>
      <c r="DA329" s="64"/>
      <c r="DB329" s="64"/>
      <c r="DC329" s="64"/>
      <c r="DE329" s="19"/>
      <c r="DF329" s="20"/>
      <c r="DG329" s="21"/>
      <c r="DI329" s="64"/>
      <c r="DJ329" s="64"/>
      <c r="DK329" s="64"/>
      <c r="DM329" s="19"/>
      <c r="DN329" s="20"/>
      <c r="DO329" s="21"/>
      <c r="DQ329" s="64"/>
      <c r="DR329" s="64"/>
      <c r="DS329" s="64"/>
      <c r="DU329" s="19"/>
      <c r="DV329" s="20"/>
      <c r="DW329" s="21"/>
      <c r="DY329" s="64"/>
      <c r="DZ329" s="64"/>
      <c r="EA329" s="64"/>
      <c r="EC329" s="19"/>
      <c r="ED329" s="20"/>
      <c r="EE329" s="21"/>
      <c r="EG329" s="64"/>
      <c r="EH329" s="64"/>
      <c r="EI329" s="64"/>
      <c r="EK329" s="19"/>
      <c r="EL329" s="20"/>
      <c r="EM329" s="21"/>
      <c r="EO329" s="64"/>
      <c r="EP329" s="64"/>
      <c r="EQ329" s="64"/>
    </row>
    <row r="330" spans="2:147" ht="15" thickTop="1" thickBot="1" x14ac:dyDescent="0.3">
      <c r="B330" s="94"/>
      <c r="C330" s="14">
        <v>44154</v>
      </c>
      <c r="E330" s="19"/>
      <c r="F330" s="20"/>
      <c r="G330" s="21"/>
      <c r="I330" s="64">
        <f t="shared" si="50"/>
        <v>0</v>
      </c>
      <c r="J330" s="64">
        <f>SUM($I$6:I330)</f>
        <v>15.25</v>
      </c>
      <c r="K330" s="64">
        <f>$J$4-$J$6:J330</f>
        <v>104</v>
      </c>
      <c r="M330" s="19"/>
      <c r="N330" s="20"/>
      <c r="O330" s="21"/>
      <c r="Q330" s="64">
        <f t="shared" si="51"/>
        <v>0</v>
      </c>
      <c r="R330" s="64">
        <f>SUM($Q$6:Q330)</f>
        <v>10.75</v>
      </c>
      <c r="S330" s="64">
        <f>$R$4-$R$6:R330</f>
        <v>79.75</v>
      </c>
      <c r="U330" s="19"/>
      <c r="V330" s="20"/>
      <c r="W330" s="21"/>
      <c r="Y330" s="64">
        <f t="shared" si="52"/>
        <v>0</v>
      </c>
      <c r="Z330" s="64">
        <f>SUM(Y$7:$Y329)</f>
        <v>19.75</v>
      </c>
      <c r="AA330" s="64">
        <f>$Z$4-$Z$6:Z330</f>
        <v>45.5</v>
      </c>
      <c r="AC330" s="19"/>
      <c r="AD330" s="20"/>
      <c r="AE330" s="21"/>
      <c r="AG330" s="64">
        <f t="shared" si="53"/>
        <v>0</v>
      </c>
      <c r="AH330" s="64">
        <f>SUM($AG$6:AG330)</f>
        <v>14.5</v>
      </c>
      <c r="AI330" s="64">
        <f>$AH$4-$AH$6:AH330</f>
        <v>32.75</v>
      </c>
      <c r="AK330" s="19"/>
      <c r="AL330" s="20"/>
      <c r="AM330" s="21"/>
      <c r="AO330" s="64">
        <f t="shared" si="54"/>
        <v>0</v>
      </c>
      <c r="AP330" s="64">
        <f>SUM($AO$6:AO330)</f>
        <v>15.5</v>
      </c>
      <c r="AQ330" s="64">
        <f>$AP$4-$AP$6:AP330</f>
        <v>29.25</v>
      </c>
      <c r="AS330" s="19"/>
      <c r="AT330" s="20"/>
      <c r="AU330" s="21">
        <v>1</v>
      </c>
      <c r="AW330" s="64">
        <f t="shared" si="55"/>
        <v>1</v>
      </c>
      <c r="AX330" s="64">
        <f>SUM($AW$6:AW330)</f>
        <v>17.5</v>
      </c>
      <c r="AY330" s="64">
        <f>$AX$4-$AX$6:AX330</f>
        <v>40</v>
      </c>
      <c r="BA330" s="19"/>
      <c r="BB330" s="20"/>
      <c r="BC330" s="21"/>
      <c r="BE330" s="64">
        <f t="shared" si="56"/>
        <v>0</v>
      </c>
      <c r="BF330" s="64">
        <f>SUM($BE$6:BE330)</f>
        <v>7.5</v>
      </c>
      <c r="BG330" s="64">
        <f>$BF$4-$BF$6:BF330</f>
        <v>23.25</v>
      </c>
      <c r="BI330" s="19"/>
      <c r="BJ330" s="20"/>
      <c r="BK330" s="21"/>
      <c r="BM330" s="64">
        <f t="shared" si="57"/>
        <v>0</v>
      </c>
      <c r="BN330" s="64">
        <f>SUM($BM$6:BM330)</f>
        <v>13.75</v>
      </c>
      <c r="BO330" s="64">
        <f>$BN$4-$BN$6:BN330</f>
        <v>11.75</v>
      </c>
      <c r="BQ330" s="19"/>
      <c r="BR330" s="20"/>
      <c r="BS330" s="21"/>
      <c r="BU330" s="64">
        <f t="shared" si="58"/>
        <v>0</v>
      </c>
      <c r="BV330" s="64">
        <f>SUM($BU$6:BU330)</f>
        <v>13.25</v>
      </c>
      <c r="BW330" s="64">
        <f>$BV$4-$BV$6:BV330</f>
        <v>9.5</v>
      </c>
      <c r="BY330" s="19"/>
      <c r="BZ330" s="20"/>
      <c r="CA330" s="21"/>
      <c r="CC330" s="64">
        <f t="shared" si="59"/>
        <v>0</v>
      </c>
      <c r="CD330" s="64">
        <f>SUM($CC$6:CC330)</f>
        <v>12</v>
      </c>
      <c r="CE330" s="64">
        <f>$CD$4-$CD$6:CD330</f>
        <v>2</v>
      </c>
      <c r="CG330" s="19"/>
      <c r="CH330" s="20"/>
      <c r="CI330" s="21"/>
      <c r="CK330" s="64"/>
      <c r="CL330" s="64"/>
      <c r="CM330" s="64"/>
      <c r="CO330" s="19"/>
      <c r="CP330" s="20"/>
      <c r="CQ330" s="21"/>
      <c r="CS330" s="64"/>
      <c r="CT330" s="64"/>
      <c r="CU330" s="64"/>
      <c r="CW330" s="19"/>
      <c r="CX330" s="20"/>
      <c r="CY330" s="21"/>
      <c r="DA330" s="64"/>
      <c r="DB330" s="64"/>
      <c r="DC330" s="64"/>
      <c r="DE330" s="19"/>
      <c r="DF330" s="20"/>
      <c r="DG330" s="21"/>
      <c r="DI330" s="64"/>
      <c r="DJ330" s="64"/>
      <c r="DK330" s="64"/>
      <c r="DM330" s="19"/>
      <c r="DN330" s="20"/>
      <c r="DO330" s="21"/>
      <c r="DQ330" s="64"/>
      <c r="DR330" s="64"/>
      <c r="DS330" s="64"/>
      <c r="DU330" s="19"/>
      <c r="DV330" s="20"/>
      <c r="DW330" s="21"/>
      <c r="DY330" s="64"/>
      <c r="DZ330" s="64"/>
      <c r="EA330" s="64"/>
      <c r="EC330" s="19"/>
      <c r="ED330" s="20"/>
      <c r="EE330" s="21"/>
      <c r="EG330" s="64"/>
      <c r="EH330" s="64"/>
      <c r="EI330" s="64"/>
      <c r="EK330" s="19"/>
      <c r="EL330" s="20"/>
      <c r="EM330" s="21"/>
      <c r="EO330" s="64"/>
      <c r="EP330" s="64"/>
      <c r="EQ330" s="64"/>
    </row>
    <row r="331" spans="2:147" ht="15" thickTop="1" thickBot="1" x14ac:dyDescent="0.3">
      <c r="B331" s="94"/>
      <c r="C331" s="14">
        <v>44155</v>
      </c>
      <c r="E331" s="19"/>
      <c r="F331" s="20"/>
      <c r="G331" s="21"/>
      <c r="I331" s="64">
        <f t="shared" si="50"/>
        <v>0</v>
      </c>
      <c r="J331" s="64">
        <f>SUM($I$6:I331)</f>
        <v>15.25</v>
      </c>
      <c r="K331" s="64">
        <f>$J$4-$J$6:J331</f>
        <v>104</v>
      </c>
      <c r="M331" s="19"/>
      <c r="N331" s="20"/>
      <c r="O331" s="21"/>
      <c r="Q331" s="64">
        <f t="shared" si="51"/>
        <v>0</v>
      </c>
      <c r="R331" s="64">
        <f>SUM($Q$6:Q331)</f>
        <v>10.75</v>
      </c>
      <c r="S331" s="64">
        <f>$R$4-$R$6:R331</f>
        <v>79.75</v>
      </c>
      <c r="U331" s="19"/>
      <c r="V331" s="20"/>
      <c r="W331" s="21"/>
      <c r="Y331" s="64">
        <f t="shared" si="52"/>
        <v>0</v>
      </c>
      <c r="Z331" s="64">
        <f>SUM(Y$7:$Y330)</f>
        <v>19.75</v>
      </c>
      <c r="AA331" s="64">
        <f>$Z$4-$Z$6:Z331</f>
        <v>45.5</v>
      </c>
      <c r="AC331" s="19"/>
      <c r="AD331" s="20"/>
      <c r="AE331" s="21"/>
      <c r="AG331" s="64">
        <f t="shared" si="53"/>
        <v>0</v>
      </c>
      <c r="AH331" s="64">
        <f>SUM($AG$6:AG331)</f>
        <v>14.5</v>
      </c>
      <c r="AI331" s="64">
        <f>$AH$4-$AH$6:AH331</f>
        <v>32.75</v>
      </c>
      <c r="AK331" s="19"/>
      <c r="AL331" s="20"/>
      <c r="AM331" s="21"/>
      <c r="AO331" s="64">
        <f t="shared" si="54"/>
        <v>0</v>
      </c>
      <c r="AP331" s="64">
        <f>SUM($AO$6:AO331)</f>
        <v>15.5</v>
      </c>
      <c r="AQ331" s="64">
        <f>$AP$4-$AP$6:AP331</f>
        <v>29.25</v>
      </c>
      <c r="AS331" s="19"/>
      <c r="AT331" s="20"/>
      <c r="AU331" s="21"/>
      <c r="AW331" s="64">
        <f t="shared" si="55"/>
        <v>0</v>
      </c>
      <c r="AX331" s="64">
        <f>SUM($AW$6:AW331)</f>
        <v>17.5</v>
      </c>
      <c r="AY331" s="64">
        <f>$AX$4-$AX$6:AX331</f>
        <v>40</v>
      </c>
      <c r="BA331" s="19"/>
      <c r="BB331" s="20"/>
      <c r="BC331" s="21"/>
      <c r="BE331" s="64">
        <f t="shared" si="56"/>
        <v>0</v>
      </c>
      <c r="BF331" s="64">
        <f>SUM($BE$6:BE331)</f>
        <v>7.5</v>
      </c>
      <c r="BG331" s="64">
        <f>$BF$4-$BF$6:BF331</f>
        <v>23.25</v>
      </c>
      <c r="BI331" s="19"/>
      <c r="BJ331" s="20"/>
      <c r="BK331" s="21"/>
      <c r="BM331" s="64">
        <f t="shared" si="57"/>
        <v>0</v>
      </c>
      <c r="BN331" s="64">
        <f>SUM($BM$6:BM331)</f>
        <v>13.75</v>
      </c>
      <c r="BO331" s="64">
        <f>$BN$4-$BN$6:BN331</f>
        <v>11.75</v>
      </c>
      <c r="BQ331" s="19"/>
      <c r="BR331" s="20"/>
      <c r="BS331" s="21"/>
      <c r="BU331" s="64">
        <f t="shared" si="58"/>
        <v>0</v>
      </c>
      <c r="BV331" s="64">
        <f>SUM($BU$6:BU331)</f>
        <v>13.25</v>
      </c>
      <c r="BW331" s="64">
        <f>$BV$4-$BV$6:BV331</f>
        <v>9.5</v>
      </c>
      <c r="BY331" s="19"/>
      <c r="BZ331" s="20"/>
      <c r="CA331" s="21"/>
      <c r="CC331" s="64">
        <f t="shared" si="59"/>
        <v>0</v>
      </c>
      <c r="CD331" s="64">
        <f>SUM($CC$6:CC331)</f>
        <v>12</v>
      </c>
      <c r="CE331" s="64">
        <f>$CD$4-$CD$6:CD331</f>
        <v>2</v>
      </c>
      <c r="CG331" s="19"/>
      <c r="CH331" s="20"/>
      <c r="CI331" s="21"/>
      <c r="CK331" s="64"/>
      <c r="CL331" s="64"/>
      <c r="CM331" s="64"/>
      <c r="CO331" s="19"/>
      <c r="CP331" s="20"/>
      <c r="CQ331" s="21"/>
      <c r="CS331" s="64"/>
      <c r="CT331" s="64"/>
      <c r="CU331" s="64"/>
      <c r="CW331" s="19"/>
      <c r="CX331" s="20"/>
      <c r="CY331" s="21"/>
      <c r="DA331" s="64"/>
      <c r="DB331" s="64"/>
      <c r="DC331" s="64"/>
      <c r="DE331" s="19"/>
      <c r="DF331" s="20"/>
      <c r="DG331" s="21"/>
      <c r="DI331" s="64"/>
      <c r="DJ331" s="64"/>
      <c r="DK331" s="64"/>
      <c r="DM331" s="19"/>
      <c r="DN331" s="20"/>
      <c r="DO331" s="21"/>
      <c r="DQ331" s="64"/>
      <c r="DR331" s="64"/>
      <c r="DS331" s="64"/>
      <c r="DU331" s="19"/>
      <c r="DV331" s="20"/>
      <c r="DW331" s="21"/>
      <c r="DY331" s="64"/>
      <c r="DZ331" s="64"/>
      <c r="EA331" s="64"/>
      <c r="EC331" s="19"/>
      <c r="ED331" s="20"/>
      <c r="EE331" s="21"/>
      <c r="EG331" s="64"/>
      <c r="EH331" s="64"/>
      <c r="EI331" s="64"/>
      <c r="EK331" s="19"/>
      <c r="EL331" s="20"/>
      <c r="EM331" s="21"/>
      <c r="EO331" s="64"/>
      <c r="EP331" s="64"/>
      <c r="EQ331" s="64"/>
    </row>
    <row r="332" spans="2:147" ht="15" thickTop="1" thickBot="1" x14ac:dyDescent="0.3">
      <c r="B332" s="94"/>
      <c r="C332" s="14">
        <v>44156</v>
      </c>
      <c r="E332" s="19"/>
      <c r="F332" s="20"/>
      <c r="G332" s="21"/>
      <c r="I332" s="64">
        <f t="shared" si="50"/>
        <v>0</v>
      </c>
      <c r="J332" s="64">
        <f>SUM($I$6:I332)</f>
        <v>15.25</v>
      </c>
      <c r="K332" s="64">
        <f>$J$4-$J$6:J332</f>
        <v>104</v>
      </c>
      <c r="M332" s="19"/>
      <c r="N332" s="20"/>
      <c r="O332" s="21"/>
      <c r="Q332" s="64">
        <f t="shared" si="51"/>
        <v>0</v>
      </c>
      <c r="R332" s="64">
        <f>SUM($Q$6:Q332)</f>
        <v>10.75</v>
      </c>
      <c r="S332" s="64">
        <f>$R$4-$R$6:R332</f>
        <v>79.75</v>
      </c>
      <c r="U332" s="19"/>
      <c r="V332" s="20"/>
      <c r="W332" s="21"/>
      <c r="Y332" s="64">
        <f t="shared" si="52"/>
        <v>0</v>
      </c>
      <c r="Z332" s="64">
        <f>SUM(Y$7:$Y331)</f>
        <v>19.75</v>
      </c>
      <c r="AA332" s="64">
        <f>$Z$4-$Z$6:Z332</f>
        <v>45.5</v>
      </c>
      <c r="AC332" s="19"/>
      <c r="AD332" s="20"/>
      <c r="AE332" s="21"/>
      <c r="AG332" s="64">
        <f t="shared" si="53"/>
        <v>0</v>
      </c>
      <c r="AH332" s="64">
        <f>SUM($AG$6:AG332)</f>
        <v>14.5</v>
      </c>
      <c r="AI332" s="64">
        <f>$AH$4-$AH$6:AH332</f>
        <v>32.75</v>
      </c>
      <c r="AK332" s="19"/>
      <c r="AL332" s="20"/>
      <c r="AM332" s="21"/>
      <c r="AO332" s="64">
        <f t="shared" si="54"/>
        <v>0</v>
      </c>
      <c r="AP332" s="64">
        <f>SUM($AO$6:AO332)</f>
        <v>15.5</v>
      </c>
      <c r="AQ332" s="64">
        <f>$AP$4-$AP$6:AP332</f>
        <v>29.25</v>
      </c>
      <c r="AS332" s="19"/>
      <c r="AT332" s="20"/>
      <c r="AU332" s="21"/>
      <c r="AW332" s="64">
        <f t="shared" si="55"/>
        <v>0</v>
      </c>
      <c r="AX332" s="64">
        <f>SUM($AW$6:AW332)</f>
        <v>17.5</v>
      </c>
      <c r="AY332" s="64">
        <f>$AX$4-$AX$6:AX332</f>
        <v>40</v>
      </c>
      <c r="BA332" s="19"/>
      <c r="BB332" s="20"/>
      <c r="BC332" s="21"/>
      <c r="BE332" s="64">
        <f t="shared" si="56"/>
        <v>0</v>
      </c>
      <c r="BF332" s="64">
        <f>SUM($BE$6:BE332)</f>
        <v>7.5</v>
      </c>
      <c r="BG332" s="64">
        <f>$BF$4-$BF$6:BF332</f>
        <v>23.25</v>
      </c>
      <c r="BI332" s="19"/>
      <c r="BJ332" s="20"/>
      <c r="BK332" s="21"/>
      <c r="BM332" s="64">
        <f t="shared" si="57"/>
        <v>0</v>
      </c>
      <c r="BN332" s="64">
        <f>SUM($BM$6:BM332)</f>
        <v>13.75</v>
      </c>
      <c r="BO332" s="64">
        <f>$BN$4-$BN$6:BN332</f>
        <v>11.75</v>
      </c>
      <c r="BQ332" s="19"/>
      <c r="BR332" s="20"/>
      <c r="BS332" s="21"/>
      <c r="BU332" s="64">
        <f t="shared" si="58"/>
        <v>0</v>
      </c>
      <c r="BV332" s="64">
        <f>SUM($BU$6:BU332)</f>
        <v>13.25</v>
      </c>
      <c r="BW332" s="64">
        <f>$BV$4-$BV$6:BV332</f>
        <v>9.5</v>
      </c>
      <c r="BY332" s="19"/>
      <c r="BZ332" s="20"/>
      <c r="CA332" s="21"/>
      <c r="CC332" s="64">
        <f t="shared" si="59"/>
        <v>0</v>
      </c>
      <c r="CD332" s="64">
        <f>SUM($CC$6:CC332)</f>
        <v>12</v>
      </c>
      <c r="CE332" s="64">
        <f>$CD$4-$CD$6:CD332</f>
        <v>2</v>
      </c>
      <c r="CG332" s="19"/>
      <c r="CH332" s="20"/>
      <c r="CI332" s="21"/>
      <c r="CK332" s="64"/>
      <c r="CL332" s="64"/>
      <c r="CM332" s="64"/>
      <c r="CO332" s="19"/>
      <c r="CP332" s="20"/>
      <c r="CQ332" s="21"/>
      <c r="CS332" s="64"/>
      <c r="CT332" s="64"/>
      <c r="CU332" s="64"/>
      <c r="CW332" s="19"/>
      <c r="CX332" s="20"/>
      <c r="CY332" s="21"/>
      <c r="DA332" s="64"/>
      <c r="DB332" s="64"/>
      <c r="DC332" s="64"/>
      <c r="DE332" s="19"/>
      <c r="DF332" s="20"/>
      <c r="DG332" s="21"/>
      <c r="DI332" s="64"/>
      <c r="DJ332" s="64"/>
      <c r="DK332" s="64"/>
      <c r="DM332" s="19"/>
      <c r="DN332" s="20"/>
      <c r="DO332" s="21"/>
      <c r="DQ332" s="64"/>
      <c r="DR332" s="64"/>
      <c r="DS332" s="64"/>
      <c r="DU332" s="19"/>
      <c r="DV332" s="20"/>
      <c r="DW332" s="21"/>
      <c r="DY332" s="64"/>
      <c r="DZ332" s="64"/>
      <c r="EA332" s="64"/>
      <c r="EC332" s="19"/>
      <c r="ED332" s="20"/>
      <c r="EE332" s="21"/>
      <c r="EG332" s="64"/>
      <c r="EH332" s="64"/>
      <c r="EI332" s="64"/>
      <c r="EK332" s="19"/>
      <c r="EL332" s="20"/>
      <c r="EM332" s="21"/>
      <c r="EO332" s="64"/>
      <c r="EP332" s="64"/>
      <c r="EQ332" s="64"/>
    </row>
    <row r="333" spans="2:147" ht="15" thickTop="1" thickBot="1" x14ac:dyDescent="0.3">
      <c r="B333" s="94"/>
      <c r="C333" s="14">
        <v>44157</v>
      </c>
      <c r="E333" s="19"/>
      <c r="F333" s="20"/>
      <c r="G333" s="21"/>
      <c r="I333" s="64">
        <f t="shared" si="50"/>
        <v>0</v>
      </c>
      <c r="J333" s="64">
        <f>SUM($I$6:I333)</f>
        <v>15.25</v>
      </c>
      <c r="K333" s="64">
        <f>$J$4-$J$6:J333</f>
        <v>104</v>
      </c>
      <c r="M333" s="19"/>
      <c r="N333" s="20"/>
      <c r="O333" s="21"/>
      <c r="Q333" s="64">
        <f t="shared" si="51"/>
        <v>0</v>
      </c>
      <c r="R333" s="64">
        <f>SUM($Q$6:Q333)</f>
        <v>10.75</v>
      </c>
      <c r="S333" s="64">
        <f>$R$4-$R$6:R333</f>
        <v>79.75</v>
      </c>
      <c r="U333" s="19"/>
      <c r="V333" s="20">
        <v>0.25</v>
      </c>
      <c r="W333" s="21"/>
      <c r="Y333" s="64">
        <f t="shared" si="52"/>
        <v>0.25</v>
      </c>
      <c r="Z333" s="64">
        <f>SUM(Y$7:$Y332)</f>
        <v>19.75</v>
      </c>
      <c r="AA333" s="64">
        <f>$Z$4-$Z$6:Z333</f>
        <v>45.5</v>
      </c>
      <c r="AC333" s="19"/>
      <c r="AD333" s="20"/>
      <c r="AE333" s="21"/>
      <c r="AG333" s="64">
        <f t="shared" si="53"/>
        <v>0</v>
      </c>
      <c r="AH333" s="64">
        <f>SUM($AG$6:AG333)</f>
        <v>14.5</v>
      </c>
      <c r="AI333" s="64">
        <f>$AH$4-$AH$6:AH333</f>
        <v>32.75</v>
      </c>
      <c r="AK333" s="19"/>
      <c r="AL333" s="20"/>
      <c r="AM333" s="21"/>
      <c r="AO333" s="64">
        <f t="shared" si="54"/>
        <v>0</v>
      </c>
      <c r="AP333" s="64">
        <f>SUM($AO$6:AO333)</f>
        <v>15.5</v>
      </c>
      <c r="AQ333" s="64">
        <f>$AP$4-$AP$6:AP333</f>
        <v>29.25</v>
      </c>
      <c r="AS333" s="19"/>
      <c r="AT333" s="20"/>
      <c r="AU333" s="21"/>
      <c r="AW333" s="64">
        <f t="shared" si="55"/>
        <v>0</v>
      </c>
      <c r="AX333" s="64">
        <f>SUM($AW$6:AW333)</f>
        <v>17.5</v>
      </c>
      <c r="AY333" s="64">
        <f>$AX$4-$AX$6:AX333</f>
        <v>40</v>
      </c>
      <c r="BA333" s="19"/>
      <c r="BB333" s="20"/>
      <c r="BC333" s="21"/>
      <c r="BE333" s="64">
        <f t="shared" si="56"/>
        <v>0</v>
      </c>
      <c r="BF333" s="64">
        <f>SUM($BE$6:BE333)</f>
        <v>7.5</v>
      </c>
      <c r="BG333" s="64">
        <f>$BF$4-$BF$6:BF333</f>
        <v>23.25</v>
      </c>
      <c r="BI333" s="19"/>
      <c r="BJ333" s="20"/>
      <c r="BK333" s="21">
        <v>1</v>
      </c>
      <c r="BM333" s="64">
        <f t="shared" si="57"/>
        <v>1</v>
      </c>
      <c r="BN333" s="64">
        <f>SUM($BM$6:BM333)</f>
        <v>14.75</v>
      </c>
      <c r="BO333" s="64">
        <f>$BN$4-$BN$6:BN333</f>
        <v>10.75</v>
      </c>
      <c r="BQ333" s="19"/>
      <c r="BR333" s="20"/>
      <c r="BS333" s="21"/>
      <c r="BU333" s="64">
        <f t="shared" si="58"/>
        <v>0</v>
      </c>
      <c r="BV333" s="64">
        <f>SUM($BU$6:BU333)</f>
        <v>13.25</v>
      </c>
      <c r="BW333" s="64">
        <f>$BV$4-$BV$6:BV333</f>
        <v>9.5</v>
      </c>
      <c r="BY333" s="19"/>
      <c r="BZ333" s="20"/>
      <c r="CA333" s="21"/>
      <c r="CC333" s="64">
        <f t="shared" si="59"/>
        <v>0</v>
      </c>
      <c r="CD333" s="64">
        <f>SUM($CC$6:CC333)</f>
        <v>12</v>
      </c>
      <c r="CE333" s="64">
        <f>$CD$4-$CD$6:CD333</f>
        <v>2</v>
      </c>
      <c r="CG333" s="19"/>
      <c r="CH333" s="20"/>
      <c r="CI333" s="21"/>
      <c r="CK333" s="64"/>
      <c r="CL333" s="64"/>
      <c r="CM333" s="64"/>
      <c r="CO333" s="19"/>
      <c r="CP333" s="20"/>
      <c r="CQ333" s="21"/>
      <c r="CS333" s="64"/>
      <c r="CT333" s="64"/>
      <c r="CU333" s="64"/>
      <c r="CW333" s="19"/>
      <c r="CX333" s="20"/>
      <c r="CY333" s="21"/>
      <c r="DA333" s="64"/>
      <c r="DB333" s="64"/>
      <c r="DC333" s="64"/>
      <c r="DE333" s="19"/>
      <c r="DF333" s="20"/>
      <c r="DG333" s="21"/>
      <c r="DI333" s="64"/>
      <c r="DJ333" s="64"/>
      <c r="DK333" s="64"/>
      <c r="DM333" s="19"/>
      <c r="DN333" s="20"/>
      <c r="DO333" s="21"/>
      <c r="DQ333" s="64"/>
      <c r="DR333" s="64"/>
      <c r="DS333" s="64"/>
      <c r="DU333" s="19"/>
      <c r="DV333" s="20"/>
      <c r="DW333" s="21"/>
      <c r="DY333" s="64"/>
      <c r="DZ333" s="64"/>
      <c r="EA333" s="64"/>
      <c r="EC333" s="19"/>
      <c r="ED333" s="20"/>
      <c r="EE333" s="21"/>
      <c r="EG333" s="64"/>
      <c r="EH333" s="64"/>
      <c r="EI333" s="64"/>
      <c r="EK333" s="19"/>
      <c r="EL333" s="20"/>
      <c r="EM333" s="21"/>
      <c r="EO333" s="64"/>
      <c r="EP333" s="64"/>
      <c r="EQ333" s="64"/>
    </row>
    <row r="334" spans="2:147" ht="15" thickTop="1" thickBot="1" x14ac:dyDescent="0.3">
      <c r="B334" s="94"/>
      <c r="C334" s="14">
        <v>44158</v>
      </c>
      <c r="E334" s="19"/>
      <c r="F334" s="20"/>
      <c r="G334" s="21"/>
      <c r="I334" s="64">
        <f t="shared" si="50"/>
        <v>0</v>
      </c>
      <c r="J334" s="64">
        <f>SUM($I$6:I334)</f>
        <v>15.25</v>
      </c>
      <c r="K334" s="64">
        <f>$J$4-$J$6:J334</f>
        <v>104</v>
      </c>
      <c r="M334" s="19"/>
      <c r="N334" s="20"/>
      <c r="O334" s="21"/>
      <c r="Q334" s="64">
        <f t="shared" si="51"/>
        <v>0</v>
      </c>
      <c r="R334" s="64">
        <f>SUM($Q$6:Q334)</f>
        <v>10.75</v>
      </c>
      <c r="S334" s="64">
        <f>$R$4-$R$6:R334</f>
        <v>79.75</v>
      </c>
      <c r="U334" s="19"/>
      <c r="V334" s="20"/>
      <c r="W334" s="21"/>
      <c r="Y334" s="64">
        <f t="shared" si="52"/>
        <v>0</v>
      </c>
      <c r="Z334" s="64">
        <f>SUM(Y$7:$Y333)</f>
        <v>20</v>
      </c>
      <c r="AA334" s="64">
        <f>$Z$4-$Z$6:Z334</f>
        <v>45.25</v>
      </c>
      <c r="AC334" s="19"/>
      <c r="AD334" s="20"/>
      <c r="AE334" s="21"/>
      <c r="AG334" s="64">
        <f t="shared" si="53"/>
        <v>0</v>
      </c>
      <c r="AH334" s="64">
        <f>SUM($AG$6:AG334)</f>
        <v>14.5</v>
      </c>
      <c r="AI334" s="64">
        <f>$AH$4-$AH$6:AH334</f>
        <v>32.75</v>
      </c>
      <c r="AK334" s="19"/>
      <c r="AL334" s="20"/>
      <c r="AM334" s="21"/>
      <c r="AO334" s="64">
        <f t="shared" si="54"/>
        <v>0</v>
      </c>
      <c r="AP334" s="64">
        <f>SUM($AO$6:AO334)</f>
        <v>15.5</v>
      </c>
      <c r="AQ334" s="64">
        <f>$AP$4-$AP$6:AP334</f>
        <v>29.25</v>
      </c>
      <c r="AS334" s="19"/>
      <c r="AT334" s="20"/>
      <c r="AU334" s="21"/>
      <c r="AW334" s="64">
        <f t="shared" si="55"/>
        <v>0</v>
      </c>
      <c r="AX334" s="64">
        <f>SUM($AW$6:AW334)</f>
        <v>17.5</v>
      </c>
      <c r="AY334" s="64">
        <f>$AX$4-$AX$6:AX334</f>
        <v>40</v>
      </c>
      <c r="BA334" s="19"/>
      <c r="BB334" s="20"/>
      <c r="BC334" s="21"/>
      <c r="BE334" s="64">
        <f t="shared" si="56"/>
        <v>0</v>
      </c>
      <c r="BF334" s="64">
        <f>SUM($BE$6:BE334)</f>
        <v>7.5</v>
      </c>
      <c r="BG334" s="64">
        <f>$BF$4-$BF$6:BF334</f>
        <v>23.25</v>
      </c>
      <c r="BI334" s="19"/>
      <c r="BJ334" s="20"/>
      <c r="BK334" s="21"/>
      <c r="BM334" s="64">
        <f t="shared" si="57"/>
        <v>0</v>
      </c>
      <c r="BN334" s="64">
        <f>SUM($BM$6:BM334)</f>
        <v>14.75</v>
      </c>
      <c r="BO334" s="64">
        <f>$BN$4-$BN$6:BN334</f>
        <v>10.75</v>
      </c>
      <c r="BQ334" s="19"/>
      <c r="BR334" s="20"/>
      <c r="BS334" s="21"/>
      <c r="BU334" s="64">
        <f t="shared" si="58"/>
        <v>0</v>
      </c>
      <c r="BV334" s="64">
        <f>SUM($BU$6:BU334)</f>
        <v>13.25</v>
      </c>
      <c r="BW334" s="64">
        <f>$BV$4-$BV$6:BV334</f>
        <v>9.5</v>
      </c>
      <c r="BY334" s="19"/>
      <c r="BZ334" s="20"/>
      <c r="CA334" s="21"/>
      <c r="CC334" s="64">
        <f t="shared" si="59"/>
        <v>0</v>
      </c>
      <c r="CD334" s="64">
        <f>SUM($CC$6:CC334)</f>
        <v>12</v>
      </c>
      <c r="CE334" s="64">
        <f>$CD$4-$CD$6:CD334</f>
        <v>2</v>
      </c>
      <c r="CG334" s="19"/>
      <c r="CH334" s="20"/>
      <c r="CI334" s="21"/>
      <c r="CK334" s="64"/>
      <c r="CL334" s="64"/>
      <c r="CM334" s="64"/>
      <c r="CO334" s="19"/>
      <c r="CP334" s="20"/>
      <c r="CQ334" s="21"/>
      <c r="CS334" s="64"/>
      <c r="CT334" s="64"/>
      <c r="CU334" s="64"/>
      <c r="CW334" s="19"/>
      <c r="CX334" s="20"/>
      <c r="CY334" s="21"/>
      <c r="DA334" s="64"/>
      <c r="DB334" s="64"/>
      <c r="DC334" s="64"/>
      <c r="DE334" s="19"/>
      <c r="DF334" s="20"/>
      <c r="DG334" s="21"/>
      <c r="DI334" s="64"/>
      <c r="DJ334" s="64"/>
      <c r="DK334" s="64"/>
      <c r="DM334" s="19"/>
      <c r="DN334" s="20"/>
      <c r="DO334" s="21"/>
      <c r="DQ334" s="64"/>
      <c r="DR334" s="64"/>
      <c r="DS334" s="64"/>
      <c r="DU334" s="19"/>
      <c r="DV334" s="20"/>
      <c r="DW334" s="21"/>
      <c r="DY334" s="64"/>
      <c r="DZ334" s="64"/>
      <c r="EA334" s="64"/>
      <c r="EC334" s="19"/>
      <c r="ED334" s="20"/>
      <c r="EE334" s="21"/>
      <c r="EG334" s="64"/>
      <c r="EH334" s="64"/>
      <c r="EI334" s="64"/>
      <c r="EK334" s="19"/>
      <c r="EL334" s="20"/>
      <c r="EM334" s="21"/>
      <c r="EO334" s="64"/>
      <c r="EP334" s="64"/>
      <c r="EQ334" s="64"/>
    </row>
    <row r="335" spans="2:147" ht="15" thickTop="1" thickBot="1" x14ac:dyDescent="0.3">
      <c r="B335" s="94"/>
      <c r="C335" s="14">
        <v>44159</v>
      </c>
      <c r="E335" s="19"/>
      <c r="F335" s="20"/>
      <c r="G335" s="21"/>
      <c r="I335" s="64">
        <f t="shared" si="50"/>
        <v>0</v>
      </c>
      <c r="J335" s="64">
        <f>SUM($I$6:I335)</f>
        <v>15.25</v>
      </c>
      <c r="K335" s="64">
        <f>$J$4-$J$6:J335</f>
        <v>104</v>
      </c>
      <c r="M335" s="19"/>
      <c r="N335" s="20"/>
      <c r="O335" s="21"/>
      <c r="Q335" s="64">
        <f t="shared" si="51"/>
        <v>0</v>
      </c>
      <c r="R335" s="64">
        <f>SUM($Q$6:Q335)</f>
        <v>10.75</v>
      </c>
      <c r="S335" s="64">
        <f>$R$4-$R$6:R335</f>
        <v>79.75</v>
      </c>
      <c r="U335" s="19"/>
      <c r="V335" s="20"/>
      <c r="W335" s="21"/>
      <c r="Y335" s="64">
        <f t="shared" si="52"/>
        <v>0</v>
      </c>
      <c r="Z335" s="64">
        <f>SUM(Y$7:$Y334)</f>
        <v>20</v>
      </c>
      <c r="AA335" s="64">
        <f>$Z$4-$Z$6:Z335</f>
        <v>45.25</v>
      </c>
      <c r="AC335" s="19"/>
      <c r="AD335" s="20"/>
      <c r="AE335" s="21"/>
      <c r="AG335" s="64">
        <f t="shared" si="53"/>
        <v>0</v>
      </c>
      <c r="AH335" s="64">
        <f>SUM($AG$6:AG335)</f>
        <v>14.5</v>
      </c>
      <c r="AI335" s="64">
        <f>$AH$4-$AH$6:AH335</f>
        <v>32.75</v>
      </c>
      <c r="AK335" s="19"/>
      <c r="AL335" s="20"/>
      <c r="AM335" s="21"/>
      <c r="AO335" s="64">
        <f t="shared" si="54"/>
        <v>0</v>
      </c>
      <c r="AP335" s="64">
        <f>SUM($AO$6:AO335)</f>
        <v>15.5</v>
      </c>
      <c r="AQ335" s="64">
        <f>$AP$4-$AP$6:AP335</f>
        <v>29.25</v>
      </c>
      <c r="AS335" s="19"/>
      <c r="AT335" s="20"/>
      <c r="AU335" s="21"/>
      <c r="AW335" s="64">
        <f t="shared" si="55"/>
        <v>0</v>
      </c>
      <c r="AX335" s="64">
        <f>SUM($AW$6:AW335)</f>
        <v>17.5</v>
      </c>
      <c r="AY335" s="64">
        <f>$AX$4-$AX$6:AX335</f>
        <v>40</v>
      </c>
      <c r="BA335" s="19"/>
      <c r="BB335" s="20"/>
      <c r="BC335" s="21"/>
      <c r="BE335" s="64">
        <f t="shared" si="56"/>
        <v>0</v>
      </c>
      <c r="BF335" s="64">
        <f>SUM($BE$6:BE335)</f>
        <v>7.5</v>
      </c>
      <c r="BG335" s="64">
        <f>$BF$4-$BF$6:BF335</f>
        <v>23.25</v>
      </c>
      <c r="BI335" s="19"/>
      <c r="BJ335" s="20"/>
      <c r="BK335" s="21"/>
      <c r="BM335" s="64">
        <f t="shared" si="57"/>
        <v>0</v>
      </c>
      <c r="BN335" s="64">
        <f>SUM($BM$6:BM335)</f>
        <v>14.75</v>
      </c>
      <c r="BO335" s="64">
        <f>$BN$4-$BN$6:BN335</f>
        <v>10.75</v>
      </c>
      <c r="BQ335" s="19"/>
      <c r="BR335" s="20"/>
      <c r="BS335" s="21"/>
      <c r="BU335" s="64">
        <f t="shared" si="58"/>
        <v>0</v>
      </c>
      <c r="BV335" s="64">
        <f>SUM($BU$6:BU335)</f>
        <v>13.25</v>
      </c>
      <c r="BW335" s="64">
        <f>$BV$4-$BV$6:BV335</f>
        <v>9.5</v>
      </c>
      <c r="BY335" s="19"/>
      <c r="BZ335" s="20"/>
      <c r="CA335" s="21"/>
      <c r="CC335" s="64">
        <f t="shared" si="59"/>
        <v>0</v>
      </c>
      <c r="CD335" s="64">
        <f>SUM($CC$6:CC335)</f>
        <v>12</v>
      </c>
      <c r="CE335" s="64">
        <f>$CD$4-$CD$6:CD335</f>
        <v>2</v>
      </c>
      <c r="CG335" s="19"/>
      <c r="CH335" s="20"/>
      <c r="CI335" s="21"/>
      <c r="CK335" s="64"/>
      <c r="CL335" s="64"/>
      <c r="CM335" s="64"/>
      <c r="CO335" s="19"/>
      <c r="CP335" s="20"/>
      <c r="CQ335" s="21"/>
      <c r="CS335" s="64"/>
      <c r="CT335" s="64"/>
      <c r="CU335" s="64"/>
      <c r="CW335" s="19"/>
      <c r="CX335" s="20"/>
      <c r="CY335" s="21"/>
      <c r="DA335" s="64"/>
      <c r="DB335" s="64"/>
      <c r="DC335" s="64"/>
      <c r="DE335" s="19"/>
      <c r="DF335" s="20"/>
      <c r="DG335" s="21"/>
      <c r="DI335" s="64"/>
      <c r="DJ335" s="64"/>
      <c r="DK335" s="64"/>
      <c r="DM335" s="19"/>
      <c r="DN335" s="20"/>
      <c r="DO335" s="21"/>
      <c r="DQ335" s="64"/>
      <c r="DR335" s="64"/>
      <c r="DS335" s="64"/>
      <c r="DU335" s="19"/>
      <c r="DV335" s="20"/>
      <c r="DW335" s="21"/>
      <c r="DY335" s="64"/>
      <c r="DZ335" s="64"/>
      <c r="EA335" s="64"/>
      <c r="EC335" s="19"/>
      <c r="ED335" s="20"/>
      <c r="EE335" s="21"/>
      <c r="EG335" s="64"/>
      <c r="EH335" s="64"/>
      <c r="EI335" s="64"/>
      <c r="EK335" s="19"/>
      <c r="EL335" s="20"/>
      <c r="EM335" s="21"/>
      <c r="EO335" s="64"/>
      <c r="EP335" s="64"/>
      <c r="EQ335" s="64"/>
    </row>
    <row r="336" spans="2:147" ht="15" thickTop="1" thickBot="1" x14ac:dyDescent="0.3">
      <c r="B336" s="94"/>
      <c r="C336" s="14">
        <v>44160</v>
      </c>
      <c r="E336" s="19"/>
      <c r="F336" s="20"/>
      <c r="G336" s="21"/>
      <c r="I336" s="64">
        <f t="shared" si="50"/>
        <v>0</v>
      </c>
      <c r="J336" s="64">
        <f>SUM($I$6:I336)</f>
        <v>15.25</v>
      </c>
      <c r="K336" s="64">
        <f>$J$4-$J$6:J336</f>
        <v>104</v>
      </c>
      <c r="M336" s="19"/>
      <c r="N336" s="20"/>
      <c r="O336" s="21"/>
      <c r="Q336" s="64">
        <f t="shared" si="51"/>
        <v>0</v>
      </c>
      <c r="R336" s="64">
        <f>SUM($Q$6:Q336)</f>
        <v>10.75</v>
      </c>
      <c r="S336" s="64">
        <f>$R$4-$R$6:R336</f>
        <v>79.75</v>
      </c>
      <c r="U336" s="19"/>
      <c r="V336" s="20"/>
      <c r="W336" s="21">
        <v>1</v>
      </c>
      <c r="Y336" s="64">
        <f t="shared" si="52"/>
        <v>1</v>
      </c>
      <c r="Z336" s="64">
        <f>SUM(Y$7:$Y335)</f>
        <v>20</v>
      </c>
      <c r="AA336" s="64">
        <f>$Z$4-$Z$6:Z336</f>
        <v>45.25</v>
      </c>
      <c r="AC336" s="19"/>
      <c r="AD336" s="20"/>
      <c r="AE336" s="21"/>
      <c r="AG336" s="64">
        <f t="shared" si="53"/>
        <v>0</v>
      </c>
      <c r="AH336" s="64">
        <f>SUM($AG$6:AG336)</f>
        <v>14.5</v>
      </c>
      <c r="AI336" s="64">
        <f>$AH$4-$AH$6:AH336</f>
        <v>32.75</v>
      </c>
      <c r="AK336" s="19"/>
      <c r="AL336" s="20"/>
      <c r="AM336" s="21"/>
      <c r="AO336" s="64">
        <f t="shared" si="54"/>
        <v>0</v>
      </c>
      <c r="AP336" s="64">
        <f>SUM($AO$6:AO336)</f>
        <v>15.5</v>
      </c>
      <c r="AQ336" s="64">
        <f>$AP$4-$AP$6:AP336</f>
        <v>29.25</v>
      </c>
      <c r="AS336" s="19"/>
      <c r="AT336" s="20"/>
      <c r="AU336" s="21"/>
      <c r="AW336" s="64">
        <f t="shared" si="55"/>
        <v>0</v>
      </c>
      <c r="AX336" s="64">
        <f>SUM($AW$6:AW336)</f>
        <v>17.5</v>
      </c>
      <c r="AY336" s="64">
        <f>$AX$4-$AX$6:AX336</f>
        <v>40</v>
      </c>
      <c r="BA336" s="19"/>
      <c r="BB336" s="20"/>
      <c r="BC336" s="21"/>
      <c r="BE336" s="64">
        <f t="shared" si="56"/>
        <v>0</v>
      </c>
      <c r="BF336" s="64">
        <f>SUM($BE$6:BE336)</f>
        <v>7.5</v>
      </c>
      <c r="BG336" s="64">
        <f>$BF$4-$BF$6:BF336</f>
        <v>23.25</v>
      </c>
      <c r="BI336" s="19"/>
      <c r="BJ336" s="20"/>
      <c r="BK336" s="21"/>
      <c r="BM336" s="64">
        <f t="shared" si="57"/>
        <v>0</v>
      </c>
      <c r="BN336" s="64">
        <f>SUM($BM$6:BM336)</f>
        <v>14.75</v>
      </c>
      <c r="BO336" s="64">
        <f>$BN$4-$BN$6:BN336</f>
        <v>10.75</v>
      </c>
      <c r="BQ336" s="19"/>
      <c r="BR336" s="59">
        <v>0.25</v>
      </c>
      <c r="BS336" s="21"/>
      <c r="BU336" s="64">
        <f t="shared" si="58"/>
        <v>0.25</v>
      </c>
      <c r="BV336" s="64">
        <f>SUM($BU$6:BU336)</f>
        <v>13.5</v>
      </c>
      <c r="BW336" s="64">
        <f>$BV$4-$BV$6:BV336</f>
        <v>9.25</v>
      </c>
      <c r="BY336" s="19"/>
      <c r="BZ336" s="20"/>
      <c r="CA336" s="21"/>
      <c r="CC336" s="64">
        <f t="shared" si="59"/>
        <v>0</v>
      </c>
      <c r="CD336" s="64">
        <f>SUM($CC$6:CC336)</f>
        <v>12</v>
      </c>
      <c r="CE336" s="64">
        <f>$CD$4-$CD$6:CD336</f>
        <v>2</v>
      </c>
      <c r="CG336" s="19"/>
      <c r="CH336" s="20"/>
      <c r="CI336" s="21"/>
      <c r="CK336" s="64"/>
      <c r="CL336" s="64"/>
      <c r="CM336" s="64"/>
      <c r="CO336" s="19"/>
      <c r="CP336" s="20"/>
      <c r="CQ336" s="21"/>
      <c r="CS336" s="64"/>
      <c r="CT336" s="64"/>
      <c r="CU336" s="64"/>
      <c r="CW336" s="19"/>
      <c r="CX336" s="20"/>
      <c r="CY336" s="21"/>
      <c r="DA336" s="64"/>
      <c r="DB336" s="64"/>
      <c r="DC336" s="64"/>
      <c r="DE336" s="19"/>
      <c r="DF336" s="20"/>
      <c r="DG336" s="21"/>
      <c r="DI336" s="64"/>
      <c r="DJ336" s="64"/>
      <c r="DK336" s="64"/>
      <c r="DM336" s="19"/>
      <c r="DN336" s="20"/>
      <c r="DO336" s="21"/>
      <c r="DQ336" s="64"/>
      <c r="DR336" s="64"/>
      <c r="DS336" s="64"/>
      <c r="DU336" s="19"/>
      <c r="DV336" s="20"/>
      <c r="DW336" s="21"/>
      <c r="DY336" s="64"/>
      <c r="DZ336" s="64"/>
      <c r="EA336" s="64"/>
      <c r="EC336" s="19"/>
      <c r="ED336" s="20"/>
      <c r="EE336" s="21"/>
      <c r="EG336" s="64"/>
      <c r="EH336" s="64"/>
      <c r="EI336" s="64"/>
      <c r="EK336" s="19"/>
      <c r="EL336" s="20"/>
      <c r="EM336" s="21"/>
      <c r="EO336" s="64"/>
      <c r="EP336" s="64"/>
      <c r="EQ336" s="64"/>
    </row>
    <row r="337" spans="2:147" ht="15" thickTop="1" thickBot="1" x14ac:dyDescent="0.3">
      <c r="B337" s="94"/>
      <c r="C337" s="14">
        <v>44161</v>
      </c>
      <c r="E337" s="19"/>
      <c r="F337" s="20"/>
      <c r="G337" s="21"/>
      <c r="I337" s="64">
        <f t="shared" si="50"/>
        <v>0</v>
      </c>
      <c r="J337" s="64">
        <f>SUM($I$6:I337)</f>
        <v>15.25</v>
      </c>
      <c r="K337" s="64">
        <f>$J$4-$J$6:J337</f>
        <v>104</v>
      </c>
      <c r="M337" s="19"/>
      <c r="N337" s="59">
        <v>0.25</v>
      </c>
      <c r="O337" s="21"/>
      <c r="Q337" s="64">
        <f t="shared" si="51"/>
        <v>0.25</v>
      </c>
      <c r="R337" s="64">
        <f>SUM($Q$6:Q337)</f>
        <v>11</v>
      </c>
      <c r="S337" s="64">
        <f>$R$4-$R$6:R337</f>
        <v>79.5</v>
      </c>
      <c r="U337" s="19"/>
      <c r="V337" s="20"/>
      <c r="W337" s="21"/>
      <c r="Y337" s="64">
        <f t="shared" si="52"/>
        <v>0</v>
      </c>
      <c r="Z337" s="64">
        <f>SUM(Y$7:$Y336)</f>
        <v>21</v>
      </c>
      <c r="AA337" s="64">
        <f>$Z$4-$Z$6:Z337</f>
        <v>44.25</v>
      </c>
      <c r="AC337" s="19"/>
      <c r="AD337" s="20"/>
      <c r="AE337" s="21"/>
      <c r="AG337" s="64">
        <f t="shared" si="53"/>
        <v>0</v>
      </c>
      <c r="AH337" s="64">
        <f>SUM($AG$6:AG337)</f>
        <v>14.5</v>
      </c>
      <c r="AI337" s="64">
        <f>$AH$4-$AH$6:AH337</f>
        <v>32.75</v>
      </c>
      <c r="AK337" s="19"/>
      <c r="AL337" s="20"/>
      <c r="AM337" s="21"/>
      <c r="AO337" s="64">
        <f t="shared" si="54"/>
        <v>0</v>
      </c>
      <c r="AP337" s="64">
        <f>SUM($AO$6:AO337)</f>
        <v>15.5</v>
      </c>
      <c r="AQ337" s="64">
        <f>$AP$4-$AP$6:AP337</f>
        <v>29.25</v>
      </c>
      <c r="AS337" s="19"/>
      <c r="AT337" s="20"/>
      <c r="AU337" s="21">
        <v>1</v>
      </c>
      <c r="AW337" s="64">
        <f t="shared" si="55"/>
        <v>1</v>
      </c>
      <c r="AX337" s="64">
        <f>SUM($AW$6:AW337)</f>
        <v>18.5</v>
      </c>
      <c r="AY337" s="64">
        <f>$AX$4-$AX$6:AX337</f>
        <v>39</v>
      </c>
      <c r="BA337" s="19"/>
      <c r="BB337" s="20"/>
      <c r="BC337" s="21"/>
      <c r="BE337" s="64">
        <f t="shared" si="56"/>
        <v>0</v>
      </c>
      <c r="BF337" s="64">
        <f>SUM($BE$6:BE337)</f>
        <v>7.5</v>
      </c>
      <c r="BG337" s="64">
        <f>$BF$4-$BF$6:BF337</f>
        <v>23.25</v>
      </c>
      <c r="BI337" s="19"/>
      <c r="BJ337" s="20"/>
      <c r="BK337" s="21"/>
      <c r="BM337" s="64">
        <f t="shared" si="57"/>
        <v>0</v>
      </c>
      <c r="BN337" s="64">
        <f>SUM($BM$6:BM337)</f>
        <v>14.75</v>
      </c>
      <c r="BO337" s="64">
        <f>$BN$4-$BN$6:BN337</f>
        <v>10.75</v>
      </c>
      <c r="BQ337" s="19"/>
      <c r="BR337" s="20"/>
      <c r="BS337" s="21"/>
      <c r="BU337" s="64">
        <f t="shared" si="58"/>
        <v>0</v>
      </c>
      <c r="BV337" s="64">
        <f>SUM($BU$6:BU337)</f>
        <v>13.5</v>
      </c>
      <c r="BW337" s="64">
        <f>$BV$4-$BV$6:BV337</f>
        <v>9.25</v>
      </c>
      <c r="BY337" s="19"/>
      <c r="BZ337" s="20"/>
      <c r="CA337" s="21"/>
      <c r="CC337" s="64">
        <f t="shared" si="59"/>
        <v>0</v>
      </c>
      <c r="CD337" s="64">
        <f>SUM($CC$6:CC337)</f>
        <v>12</v>
      </c>
      <c r="CE337" s="64">
        <f>$CD$4-$CD$6:CD337</f>
        <v>2</v>
      </c>
      <c r="CG337" s="19"/>
      <c r="CH337" s="20"/>
      <c r="CI337" s="21"/>
      <c r="CK337" s="64"/>
      <c r="CL337" s="64"/>
      <c r="CM337" s="64"/>
      <c r="CO337" s="19"/>
      <c r="CP337" s="20"/>
      <c r="CQ337" s="21"/>
      <c r="CS337" s="64"/>
      <c r="CT337" s="64"/>
      <c r="CU337" s="64"/>
      <c r="CW337" s="19"/>
      <c r="CX337" s="20"/>
      <c r="CY337" s="21"/>
      <c r="DA337" s="64"/>
      <c r="DB337" s="64"/>
      <c r="DC337" s="64"/>
      <c r="DE337" s="19"/>
      <c r="DF337" s="20"/>
      <c r="DG337" s="21"/>
      <c r="DI337" s="64"/>
      <c r="DJ337" s="64"/>
      <c r="DK337" s="64"/>
      <c r="DM337" s="19"/>
      <c r="DN337" s="20"/>
      <c r="DO337" s="21"/>
      <c r="DQ337" s="64"/>
      <c r="DR337" s="64"/>
      <c r="DS337" s="64"/>
      <c r="DU337" s="19"/>
      <c r="DV337" s="20"/>
      <c r="DW337" s="21"/>
      <c r="DY337" s="64"/>
      <c r="DZ337" s="64"/>
      <c r="EA337" s="64"/>
      <c r="EC337" s="19"/>
      <c r="ED337" s="20"/>
      <c r="EE337" s="21"/>
      <c r="EG337" s="64"/>
      <c r="EH337" s="64"/>
      <c r="EI337" s="64"/>
      <c r="EK337" s="19"/>
      <c r="EL337" s="20"/>
      <c r="EM337" s="21"/>
      <c r="EO337" s="64"/>
      <c r="EP337" s="64"/>
      <c r="EQ337" s="64"/>
    </row>
    <row r="338" spans="2:147" ht="15" thickTop="1" thickBot="1" x14ac:dyDescent="0.3">
      <c r="B338" s="94"/>
      <c r="C338" s="14">
        <v>44162</v>
      </c>
      <c r="E338" s="19"/>
      <c r="F338" s="20"/>
      <c r="G338" s="21"/>
      <c r="I338" s="64">
        <f t="shared" si="50"/>
        <v>0</v>
      </c>
      <c r="J338" s="64">
        <f>SUM($I$6:I338)</f>
        <v>15.25</v>
      </c>
      <c r="K338" s="64">
        <f>$J$4-$J$6:J338</f>
        <v>104</v>
      </c>
      <c r="M338" s="19"/>
      <c r="N338" s="20"/>
      <c r="O338" s="21"/>
      <c r="Q338" s="64">
        <f t="shared" si="51"/>
        <v>0</v>
      </c>
      <c r="R338" s="64">
        <f>SUM($Q$6:Q338)</f>
        <v>11</v>
      </c>
      <c r="S338" s="64">
        <f>$R$4-$R$6:R338</f>
        <v>79.5</v>
      </c>
      <c r="U338" s="19"/>
      <c r="V338" s="20"/>
      <c r="W338" s="21"/>
      <c r="Y338" s="64">
        <f t="shared" si="52"/>
        <v>0</v>
      </c>
      <c r="Z338" s="64">
        <f>SUM(Y$7:$Y337)</f>
        <v>21</v>
      </c>
      <c r="AA338" s="64">
        <f>$Z$4-$Z$6:Z338</f>
        <v>44.25</v>
      </c>
      <c r="AC338" s="19"/>
      <c r="AD338" s="20"/>
      <c r="AE338" s="21"/>
      <c r="AG338" s="64">
        <f t="shared" si="53"/>
        <v>0</v>
      </c>
      <c r="AH338" s="64">
        <f>SUM($AG$6:AG338)</f>
        <v>14.5</v>
      </c>
      <c r="AI338" s="64">
        <f>$AH$4-$AH$6:AH338</f>
        <v>32.75</v>
      </c>
      <c r="AK338" s="19"/>
      <c r="AL338" s="20"/>
      <c r="AM338" s="21"/>
      <c r="AO338" s="64">
        <f t="shared" si="54"/>
        <v>0</v>
      </c>
      <c r="AP338" s="64">
        <f>SUM($AO$6:AO338)</f>
        <v>15.5</v>
      </c>
      <c r="AQ338" s="64">
        <f>$AP$4-$AP$6:AP338</f>
        <v>29.25</v>
      </c>
      <c r="AS338" s="19"/>
      <c r="AT338" s="20"/>
      <c r="AU338" s="21"/>
      <c r="AW338" s="64">
        <f t="shared" si="55"/>
        <v>0</v>
      </c>
      <c r="AX338" s="64">
        <f>SUM($AW$6:AW338)</f>
        <v>18.5</v>
      </c>
      <c r="AY338" s="64">
        <f>$AX$4-$AX$6:AX338</f>
        <v>39</v>
      </c>
      <c r="BA338" s="19"/>
      <c r="BB338" s="20"/>
      <c r="BC338" s="21"/>
      <c r="BE338" s="64">
        <f t="shared" si="56"/>
        <v>0</v>
      </c>
      <c r="BF338" s="64">
        <f>SUM($BE$6:BE338)</f>
        <v>7.5</v>
      </c>
      <c r="BG338" s="64">
        <f>$BF$4-$BF$6:BF338</f>
        <v>23.25</v>
      </c>
      <c r="BI338" s="19"/>
      <c r="BJ338" s="20"/>
      <c r="BK338" s="21"/>
      <c r="BM338" s="64">
        <f t="shared" si="57"/>
        <v>0</v>
      </c>
      <c r="BN338" s="64">
        <f>SUM($BM$6:BM338)</f>
        <v>14.75</v>
      </c>
      <c r="BO338" s="64">
        <f>$BN$4-$BN$6:BN338</f>
        <v>10.75</v>
      </c>
      <c r="BQ338" s="19"/>
      <c r="BR338" s="20"/>
      <c r="BS338" s="21"/>
      <c r="BU338" s="64">
        <f t="shared" si="58"/>
        <v>0</v>
      </c>
      <c r="BV338" s="64">
        <f>SUM($BU$6:BU338)</f>
        <v>13.5</v>
      </c>
      <c r="BW338" s="64">
        <f>$BV$4-$BV$6:BV338</f>
        <v>9.25</v>
      </c>
      <c r="BY338" s="19"/>
      <c r="BZ338" s="20"/>
      <c r="CA338" s="21"/>
      <c r="CC338" s="64">
        <f t="shared" si="59"/>
        <v>0</v>
      </c>
      <c r="CD338" s="64">
        <f>SUM($CC$6:CC338)</f>
        <v>12</v>
      </c>
      <c r="CE338" s="64">
        <f>$CD$4-$CD$6:CD338</f>
        <v>2</v>
      </c>
      <c r="CG338" s="19"/>
      <c r="CH338" s="20"/>
      <c r="CI338" s="21"/>
      <c r="CK338" s="64"/>
      <c r="CL338" s="64"/>
      <c r="CM338" s="64"/>
      <c r="CO338" s="19"/>
      <c r="CP338" s="20"/>
      <c r="CQ338" s="21"/>
      <c r="CS338" s="64"/>
      <c r="CT338" s="64"/>
      <c r="CU338" s="64"/>
      <c r="CW338" s="19"/>
      <c r="CX338" s="20"/>
      <c r="CY338" s="21"/>
      <c r="DA338" s="64"/>
      <c r="DB338" s="64"/>
      <c r="DC338" s="64"/>
      <c r="DE338" s="19"/>
      <c r="DF338" s="20"/>
      <c r="DG338" s="21"/>
      <c r="DI338" s="64"/>
      <c r="DJ338" s="64"/>
      <c r="DK338" s="64"/>
      <c r="DM338" s="19"/>
      <c r="DN338" s="20"/>
      <c r="DO338" s="21"/>
      <c r="DQ338" s="64"/>
      <c r="DR338" s="64"/>
      <c r="DS338" s="64"/>
      <c r="DU338" s="19"/>
      <c r="DV338" s="20"/>
      <c r="DW338" s="21"/>
      <c r="DY338" s="64"/>
      <c r="DZ338" s="64"/>
      <c r="EA338" s="64"/>
      <c r="EC338" s="19"/>
      <c r="ED338" s="20"/>
      <c r="EE338" s="21"/>
      <c r="EG338" s="64"/>
      <c r="EH338" s="64"/>
      <c r="EI338" s="64"/>
      <c r="EK338" s="19"/>
      <c r="EL338" s="20"/>
      <c r="EM338" s="21"/>
      <c r="EO338" s="64"/>
      <c r="EP338" s="64"/>
      <c r="EQ338" s="64"/>
    </row>
    <row r="339" spans="2:147" ht="15" thickTop="1" thickBot="1" x14ac:dyDescent="0.3">
      <c r="B339" s="94"/>
      <c r="C339" s="14">
        <v>44163</v>
      </c>
      <c r="E339" s="19"/>
      <c r="F339" s="20"/>
      <c r="G339" s="21"/>
      <c r="I339" s="64">
        <f t="shared" si="50"/>
        <v>0</v>
      </c>
      <c r="J339" s="64">
        <f>SUM($I$6:I339)</f>
        <v>15.25</v>
      </c>
      <c r="K339" s="64">
        <f>$J$4-$J$6:J339</f>
        <v>104</v>
      </c>
      <c r="M339" s="19"/>
      <c r="N339" s="20"/>
      <c r="O339" s="21"/>
      <c r="Q339" s="64">
        <f t="shared" si="51"/>
        <v>0</v>
      </c>
      <c r="R339" s="64">
        <f>SUM($Q$6:Q339)</f>
        <v>11</v>
      </c>
      <c r="S339" s="64">
        <f>$R$4-$R$6:R339</f>
        <v>79.5</v>
      </c>
      <c r="U339" s="19"/>
      <c r="V339" s="20"/>
      <c r="W339" s="21"/>
      <c r="Y339" s="64">
        <f t="shared" si="52"/>
        <v>0</v>
      </c>
      <c r="Z339" s="64">
        <f>SUM(Y$7:$Y338)</f>
        <v>21</v>
      </c>
      <c r="AA339" s="64">
        <f>$Z$4-$Z$6:Z339</f>
        <v>44.25</v>
      </c>
      <c r="AC339" s="19"/>
      <c r="AD339" s="20"/>
      <c r="AE339" s="21"/>
      <c r="AG339" s="64">
        <f t="shared" si="53"/>
        <v>0</v>
      </c>
      <c r="AH339" s="64">
        <f>SUM($AG$6:AG339)</f>
        <v>14.5</v>
      </c>
      <c r="AI339" s="64">
        <f>$AH$4-$AH$6:AH339</f>
        <v>32.75</v>
      </c>
      <c r="AK339" s="19"/>
      <c r="AL339" s="20"/>
      <c r="AM339" s="21"/>
      <c r="AO339" s="64">
        <f t="shared" si="54"/>
        <v>0</v>
      </c>
      <c r="AP339" s="64">
        <f>SUM($AO$6:AO339)</f>
        <v>15.5</v>
      </c>
      <c r="AQ339" s="64">
        <f>$AP$4-$AP$6:AP339</f>
        <v>29.25</v>
      </c>
      <c r="AS339" s="19"/>
      <c r="AT339" s="20"/>
      <c r="AU339" s="21"/>
      <c r="AW339" s="64">
        <f t="shared" si="55"/>
        <v>0</v>
      </c>
      <c r="AX339" s="64">
        <f>SUM($AW$6:AW339)</f>
        <v>18.5</v>
      </c>
      <c r="AY339" s="64">
        <f>$AX$4-$AX$6:AX339</f>
        <v>39</v>
      </c>
      <c r="BA339" s="19"/>
      <c r="BB339" s="20"/>
      <c r="BC339" s="21"/>
      <c r="BE339" s="64">
        <f t="shared" si="56"/>
        <v>0</v>
      </c>
      <c r="BF339" s="64">
        <f>SUM($BE$6:BE339)</f>
        <v>7.5</v>
      </c>
      <c r="BG339" s="64">
        <f>$BF$4-$BF$6:BF339</f>
        <v>23.25</v>
      </c>
      <c r="BI339" s="19"/>
      <c r="BJ339" s="20"/>
      <c r="BK339" s="21"/>
      <c r="BM339" s="64">
        <f t="shared" si="57"/>
        <v>0</v>
      </c>
      <c r="BN339" s="64">
        <f>SUM($BM$6:BM339)</f>
        <v>14.75</v>
      </c>
      <c r="BO339" s="64">
        <f>$BN$4-$BN$6:BN339</f>
        <v>10.75</v>
      </c>
      <c r="BQ339" s="19"/>
      <c r="BR339" s="20"/>
      <c r="BS339" s="21"/>
      <c r="BU339" s="64">
        <f t="shared" si="58"/>
        <v>0</v>
      </c>
      <c r="BV339" s="64">
        <f>SUM($BU$6:BU339)</f>
        <v>13.5</v>
      </c>
      <c r="BW339" s="64">
        <f>$BV$4-$BV$6:BV339</f>
        <v>9.25</v>
      </c>
      <c r="BY339" s="19"/>
      <c r="BZ339" s="20"/>
      <c r="CA339" s="21"/>
      <c r="CC339" s="64">
        <f t="shared" si="59"/>
        <v>0</v>
      </c>
      <c r="CD339" s="64">
        <f>SUM($CC$6:CC339)</f>
        <v>12</v>
      </c>
      <c r="CE339" s="64">
        <f>$CD$4-$CD$6:CD339</f>
        <v>2</v>
      </c>
      <c r="CG339" s="19"/>
      <c r="CH339" s="20"/>
      <c r="CI339" s="21"/>
      <c r="CK339" s="64"/>
      <c r="CL339" s="64"/>
      <c r="CM339" s="64"/>
      <c r="CO339" s="19"/>
      <c r="CP339" s="20"/>
      <c r="CQ339" s="21"/>
      <c r="CS339" s="64"/>
      <c r="CT339" s="64"/>
      <c r="CU339" s="64"/>
      <c r="CW339" s="19"/>
      <c r="CX339" s="20"/>
      <c r="CY339" s="21"/>
      <c r="DA339" s="64"/>
      <c r="DB339" s="64"/>
      <c r="DC339" s="64"/>
      <c r="DE339" s="19"/>
      <c r="DF339" s="20"/>
      <c r="DG339" s="21"/>
      <c r="DI339" s="64"/>
      <c r="DJ339" s="64"/>
      <c r="DK339" s="64"/>
      <c r="DM339" s="19"/>
      <c r="DN339" s="20"/>
      <c r="DO339" s="21"/>
      <c r="DQ339" s="64"/>
      <c r="DR339" s="64"/>
      <c r="DS339" s="64"/>
      <c r="DU339" s="19"/>
      <c r="DV339" s="20"/>
      <c r="DW339" s="21"/>
      <c r="DY339" s="64"/>
      <c r="DZ339" s="64"/>
      <c r="EA339" s="64"/>
      <c r="EC339" s="19"/>
      <c r="ED339" s="20"/>
      <c r="EE339" s="21"/>
      <c r="EG339" s="64"/>
      <c r="EH339" s="64"/>
      <c r="EI339" s="64"/>
      <c r="EK339" s="19"/>
      <c r="EL339" s="20"/>
      <c r="EM339" s="21"/>
      <c r="EO339" s="64"/>
      <c r="EP339" s="64"/>
      <c r="EQ339" s="64"/>
    </row>
    <row r="340" spans="2:147" ht="15" thickTop="1" thickBot="1" x14ac:dyDescent="0.3">
      <c r="B340" s="94"/>
      <c r="C340" s="14">
        <v>44164</v>
      </c>
      <c r="E340" s="19"/>
      <c r="F340" s="20"/>
      <c r="G340" s="21"/>
      <c r="I340" s="64">
        <f t="shared" si="50"/>
        <v>0</v>
      </c>
      <c r="J340" s="64">
        <f>SUM($I$6:I340)</f>
        <v>15.25</v>
      </c>
      <c r="K340" s="64">
        <f>$J$4-$J$6:J340</f>
        <v>104</v>
      </c>
      <c r="M340" s="19"/>
      <c r="N340" s="20">
        <v>0.25</v>
      </c>
      <c r="O340" s="21"/>
      <c r="Q340" s="64">
        <f t="shared" si="51"/>
        <v>0.25</v>
      </c>
      <c r="R340" s="64">
        <f>SUM($Q$6:Q340)</f>
        <v>11.25</v>
      </c>
      <c r="S340" s="64">
        <f>$R$4-$R$6:R340</f>
        <v>79.25</v>
      </c>
      <c r="U340" s="19"/>
      <c r="V340" s="20">
        <v>0.25</v>
      </c>
      <c r="W340" s="21"/>
      <c r="Y340" s="64">
        <f t="shared" si="52"/>
        <v>0.25</v>
      </c>
      <c r="Z340" s="64">
        <f>SUM(Y$7:$Y339)</f>
        <v>21</v>
      </c>
      <c r="AA340" s="64">
        <f>$Z$4-$Z$6:Z340</f>
        <v>44.25</v>
      </c>
      <c r="AC340" s="19"/>
      <c r="AD340" s="20"/>
      <c r="AE340" s="21"/>
      <c r="AG340" s="64">
        <f t="shared" si="53"/>
        <v>0</v>
      </c>
      <c r="AH340" s="64">
        <f>SUM($AG$6:AG340)</f>
        <v>14.5</v>
      </c>
      <c r="AI340" s="64">
        <f>$AH$4-$AH$6:AH340</f>
        <v>32.75</v>
      </c>
      <c r="AK340" s="19"/>
      <c r="AL340" s="20"/>
      <c r="AM340" s="21"/>
      <c r="AO340" s="64">
        <f t="shared" si="54"/>
        <v>0</v>
      </c>
      <c r="AP340" s="64">
        <f>SUM($AO$6:AO340)</f>
        <v>15.5</v>
      </c>
      <c r="AQ340" s="64">
        <f>$AP$4-$AP$6:AP340</f>
        <v>29.25</v>
      </c>
      <c r="AS340" s="19"/>
      <c r="AT340" s="20"/>
      <c r="AU340" s="21"/>
      <c r="AW340" s="64">
        <f t="shared" si="55"/>
        <v>0</v>
      </c>
      <c r="AX340" s="64">
        <f>SUM($AW$6:AW340)</f>
        <v>18.5</v>
      </c>
      <c r="AY340" s="64">
        <f>$AX$4-$AX$6:AX340</f>
        <v>39</v>
      </c>
      <c r="BA340" s="19"/>
      <c r="BB340" s="20"/>
      <c r="BC340" s="21"/>
      <c r="BE340" s="64">
        <f t="shared" si="56"/>
        <v>0</v>
      </c>
      <c r="BF340" s="64">
        <f>SUM($BE$6:BE340)</f>
        <v>7.5</v>
      </c>
      <c r="BG340" s="64">
        <f>$BF$4-$BF$6:BF340</f>
        <v>23.25</v>
      </c>
      <c r="BI340" s="19"/>
      <c r="BJ340" s="20"/>
      <c r="BK340" s="21"/>
      <c r="BM340" s="64">
        <f t="shared" si="57"/>
        <v>0</v>
      </c>
      <c r="BN340" s="64">
        <f>SUM($BM$6:BM340)</f>
        <v>14.75</v>
      </c>
      <c r="BO340" s="64">
        <f>$BN$4-$BN$6:BN340</f>
        <v>10.75</v>
      </c>
      <c r="BQ340" s="19"/>
      <c r="BR340" s="20"/>
      <c r="BS340" s="21"/>
      <c r="BU340" s="64">
        <f t="shared" si="58"/>
        <v>0</v>
      </c>
      <c r="BV340" s="64">
        <f>SUM($BU$6:BU340)</f>
        <v>13.5</v>
      </c>
      <c r="BW340" s="64">
        <f>$BV$4-$BV$6:BV340</f>
        <v>9.25</v>
      </c>
      <c r="BY340" s="19"/>
      <c r="BZ340" s="20"/>
      <c r="CA340" s="21"/>
      <c r="CC340" s="64">
        <f t="shared" si="59"/>
        <v>0</v>
      </c>
      <c r="CD340" s="64">
        <f>SUM($CC$6:CC340)</f>
        <v>12</v>
      </c>
      <c r="CE340" s="64">
        <f>$CD$4-$CD$6:CD340</f>
        <v>2</v>
      </c>
      <c r="CG340" s="19"/>
      <c r="CH340" s="20"/>
      <c r="CI340" s="21"/>
      <c r="CK340" s="64"/>
      <c r="CL340" s="64"/>
      <c r="CM340" s="64"/>
      <c r="CO340" s="19"/>
      <c r="CP340" s="20"/>
      <c r="CQ340" s="21"/>
      <c r="CS340" s="64"/>
      <c r="CT340" s="64"/>
      <c r="CU340" s="64"/>
      <c r="CW340" s="19"/>
      <c r="CX340" s="20"/>
      <c r="CY340" s="21"/>
      <c r="DA340" s="64"/>
      <c r="DB340" s="64"/>
      <c r="DC340" s="64"/>
      <c r="DE340" s="19"/>
      <c r="DF340" s="20"/>
      <c r="DG340" s="21"/>
      <c r="DI340" s="64"/>
      <c r="DJ340" s="64"/>
      <c r="DK340" s="64"/>
      <c r="DM340" s="19"/>
      <c r="DN340" s="20"/>
      <c r="DO340" s="21"/>
      <c r="DQ340" s="64"/>
      <c r="DR340" s="64"/>
      <c r="DS340" s="64"/>
      <c r="DU340" s="19"/>
      <c r="DV340" s="20"/>
      <c r="DW340" s="21"/>
      <c r="DY340" s="64"/>
      <c r="DZ340" s="64"/>
      <c r="EA340" s="64"/>
      <c r="EC340" s="19"/>
      <c r="ED340" s="20"/>
      <c r="EE340" s="21"/>
      <c r="EG340" s="64"/>
      <c r="EH340" s="64"/>
      <c r="EI340" s="64"/>
      <c r="EK340" s="19"/>
      <c r="EL340" s="20"/>
      <c r="EM340" s="21"/>
      <c r="EO340" s="64"/>
      <c r="EP340" s="64"/>
      <c r="EQ340" s="64"/>
    </row>
    <row r="341" spans="2:147" ht="15" thickTop="1" thickBot="1" x14ac:dyDescent="0.3">
      <c r="B341" s="83" t="s">
        <v>10</v>
      </c>
      <c r="C341" s="14">
        <v>44165</v>
      </c>
      <c r="E341" s="19"/>
      <c r="F341" s="20"/>
      <c r="G341" s="21"/>
      <c r="I341" s="64">
        <f t="shared" si="50"/>
        <v>0</v>
      </c>
      <c r="J341" s="64">
        <f>SUM($I$6:I341)</f>
        <v>15.25</v>
      </c>
      <c r="K341" s="64">
        <f>$J$4-$J$6:J341</f>
        <v>104</v>
      </c>
      <c r="M341" s="19"/>
      <c r="N341" s="20"/>
      <c r="O341" s="21">
        <v>1</v>
      </c>
      <c r="Q341" s="64">
        <f t="shared" si="51"/>
        <v>1</v>
      </c>
      <c r="R341" s="64">
        <f>SUM($Q$6:Q341)</f>
        <v>12.25</v>
      </c>
      <c r="S341" s="64">
        <f>$R$4-$R$6:R341</f>
        <v>78.25</v>
      </c>
      <c r="U341" s="19"/>
      <c r="V341" s="20"/>
      <c r="W341" s="21"/>
      <c r="Y341" s="64">
        <f t="shared" si="52"/>
        <v>0</v>
      </c>
      <c r="Z341" s="64">
        <f>SUM(Y$7:$Y340)</f>
        <v>21.25</v>
      </c>
      <c r="AA341" s="64">
        <f>$Z$4-$Z$6:Z341</f>
        <v>44</v>
      </c>
      <c r="AC341" s="19"/>
      <c r="AD341" s="59">
        <v>0.25</v>
      </c>
      <c r="AE341" s="21"/>
      <c r="AG341" s="64">
        <f t="shared" si="53"/>
        <v>0.25</v>
      </c>
      <c r="AH341" s="64">
        <f>SUM($AG$6:AG341)</f>
        <v>14.75</v>
      </c>
      <c r="AI341" s="64">
        <f>$AH$4-$AH$6:AH341</f>
        <v>32.5</v>
      </c>
      <c r="AK341" s="19"/>
      <c r="AL341" s="20"/>
      <c r="AM341" s="21"/>
      <c r="AO341" s="64">
        <f t="shared" si="54"/>
        <v>0</v>
      </c>
      <c r="AP341" s="64">
        <f>SUM($AO$6:AO341)</f>
        <v>15.5</v>
      </c>
      <c r="AQ341" s="64">
        <f>$AP$4-$AP$6:AP341</f>
        <v>29.25</v>
      </c>
      <c r="AS341" s="19"/>
      <c r="AT341" s="20"/>
      <c r="AU341" s="21"/>
      <c r="AW341" s="64">
        <f t="shared" si="55"/>
        <v>0</v>
      </c>
      <c r="AX341" s="64">
        <f>SUM($AW$6:AW341)</f>
        <v>18.5</v>
      </c>
      <c r="AY341" s="64">
        <f>$AX$4-$AX$6:AX341</f>
        <v>39</v>
      </c>
      <c r="BA341" s="19"/>
      <c r="BB341" s="20"/>
      <c r="BC341" s="21"/>
      <c r="BE341" s="64">
        <f t="shared" si="56"/>
        <v>0</v>
      </c>
      <c r="BF341" s="64">
        <f>SUM($BE$6:BE341)</f>
        <v>7.5</v>
      </c>
      <c r="BG341" s="64">
        <f>$BF$4-$BF$6:BF341</f>
        <v>23.25</v>
      </c>
      <c r="BI341" s="19"/>
      <c r="BJ341" s="20"/>
      <c r="BK341" s="21"/>
      <c r="BM341" s="64">
        <f t="shared" si="57"/>
        <v>0</v>
      </c>
      <c r="BN341" s="64">
        <f>SUM($BM$6:BM341)</f>
        <v>14.75</v>
      </c>
      <c r="BO341" s="64">
        <f>$BN$4-$BN$6:BN341</f>
        <v>10.75</v>
      </c>
      <c r="BQ341" s="19"/>
      <c r="BR341" s="20"/>
      <c r="BS341" s="21"/>
      <c r="BU341" s="64">
        <f t="shared" si="58"/>
        <v>0</v>
      </c>
      <c r="BV341" s="64">
        <f>SUM($BU$6:BU341)</f>
        <v>13.5</v>
      </c>
      <c r="BW341" s="64">
        <f>$BV$4-$BV$6:BV341</f>
        <v>9.25</v>
      </c>
      <c r="BY341" s="19"/>
      <c r="BZ341" s="20"/>
      <c r="CA341" s="21"/>
      <c r="CC341" s="64">
        <f t="shared" si="59"/>
        <v>0</v>
      </c>
      <c r="CD341" s="64">
        <f>SUM($CC$6:CC341)</f>
        <v>12</v>
      </c>
      <c r="CE341" s="64">
        <f>$CD$4-$CD$6:CD341</f>
        <v>2</v>
      </c>
      <c r="CG341" s="19"/>
      <c r="CH341" s="20"/>
      <c r="CI341" s="21"/>
      <c r="CK341" s="64"/>
      <c r="CL341" s="64"/>
      <c r="CM341" s="64"/>
      <c r="CO341" s="19"/>
      <c r="CP341" s="20"/>
      <c r="CQ341" s="21"/>
      <c r="CS341" s="64"/>
      <c r="CT341" s="64"/>
      <c r="CU341" s="64"/>
      <c r="CW341" s="19"/>
      <c r="CX341" s="20"/>
      <c r="CY341" s="21"/>
      <c r="DA341" s="64"/>
      <c r="DB341" s="64"/>
      <c r="DC341" s="64"/>
      <c r="DE341" s="19"/>
      <c r="DF341" s="20"/>
      <c r="DG341" s="21"/>
      <c r="DI341" s="64"/>
      <c r="DJ341" s="64"/>
      <c r="DK341" s="64"/>
      <c r="DM341" s="19"/>
      <c r="DN341" s="20"/>
      <c r="DO341" s="21"/>
      <c r="DQ341" s="64"/>
      <c r="DR341" s="64"/>
      <c r="DS341" s="64"/>
      <c r="DU341" s="19"/>
      <c r="DV341" s="20"/>
      <c r="DW341" s="21"/>
      <c r="DY341" s="64"/>
      <c r="DZ341" s="64"/>
      <c r="EA341" s="64"/>
      <c r="EC341" s="19"/>
      <c r="ED341" s="20"/>
      <c r="EE341" s="21"/>
      <c r="EG341" s="64"/>
      <c r="EH341" s="64"/>
      <c r="EI341" s="64"/>
      <c r="EK341" s="19"/>
      <c r="EL341" s="20"/>
      <c r="EM341" s="21"/>
      <c r="EO341" s="64"/>
      <c r="EP341" s="64"/>
      <c r="EQ341" s="64"/>
    </row>
    <row r="342" spans="2:147" ht="15" thickTop="1" thickBot="1" x14ac:dyDescent="0.3">
      <c r="B342" s="83"/>
      <c r="C342" s="14">
        <v>44166</v>
      </c>
      <c r="E342" s="19"/>
      <c r="F342" s="20">
        <v>0.25</v>
      </c>
      <c r="G342" s="21"/>
      <c r="I342" s="64">
        <f t="shared" si="50"/>
        <v>0.25</v>
      </c>
      <c r="J342" s="64">
        <f>SUM($I$6:I342)</f>
        <v>15.5</v>
      </c>
      <c r="K342" s="64">
        <f>$J$4-$J$6:J342</f>
        <v>103.75</v>
      </c>
      <c r="M342" s="19"/>
      <c r="N342" s="20"/>
      <c r="O342" s="21"/>
      <c r="Q342" s="64">
        <f t="shared" si="51"/>
        <v>0</v>
      </c>
      <c r="R342" s="64">
        <f>SUM($Q$6:Q342)</f>
        <v>12.25</v>
      </c>
      <c r="S342" s="64">
        <f>$R$4-$R$6:R342</f>
        <v>78.25</v>
      </c>
      <c r="U342" s="19"/>
      <c r="V342" s="20"/>
      <c r="W342" s="21"/>
      <c r="Y342" s="64">
        <f t="shared" si="52"/>
        <v>0</v>
      </c>
      <c r="Z342" s="64">
        <f>SUM(Y$7:$Y341)</f>
        <v>21.25</v>
      </c>
      <c r="AA342" s="64">
        <f>$Z$4-$Z$6:Z342</f>
        <v>44</v>
      </c>
      <c r="AC342" s="19"/>
      <c r="AD342" s="20"/>
      <c r="AE342" s="21"/>
      <c r="AG342" s="64">
        <f t="shared" si="53"/>
        <v>0</v>
      </c>
      <c r="AH342" s="64">
        <f>SUM($AG$6:AG342)</f>
        <v>14.75</v>
      </c>
      <c r="AI342" s="64">
        <f>$AH$4-$AH$6:AH342</f>
        <v>32.5</v>
      </c>
      <c r="AK342" s="19"/>
      <c r="AL342" s="20"/>
      <c r="AM342" s="21">
        <v>1</v>
      </c>
      <c r="AO342" s="64">
        <f t="shared" si="54"/>
        <v>1</v>
      </c>
      <c r="AP342" s="64">
        <f>SUM($AO$6:AO342)</f>
        <v>16.5</v>
      </c>
      <c r="AQ342" s="64">
        <f>$AP$4-$AP$6:AP342</f>
        <v>28.25</v>
      </c>
      <c r="AS342" s="19"/>
      <c r="AT342" s="20"/>
      <c r="AU342" s="21"/>
      <c r="AW342" s="64">
        <f t="shared" si="55"/>
        <v>0</v>
      </c>
      <c r="AX342" s="64">
        <f>SUM($AW$6:AW342)</f>
        <v>18.5</v>
      </c>
      <c r="AY342" s="64">
        <f>$AX$4-$AX$6:AX342</f>
        <v>39</v>
      </c>
      <c r="BA342" s="19"/>
      <c r="BB342" s="20"/>
      <c r="BC342" s="21"/>
      <c r="BE342" s="64">
        <f t="shared" si="56"/>
        <v>0</v>
      </c>
      <c r="BF342" s="64">
        <f>SUM($BE$6:BE342)</f>
        <v>7.5</v>
      </c>
      <c r="BG342" s="64">
        <f>$BF$4-$BF$6:BF342</f>
        <v>23.25</v>
      </c>
      <c r="BI342" s="19"/>
      <c r="BJ342" s="20"/>
      <c r="BK342" s="21"/>
      <c r="BM342" s="64">
        <f t="shared" si="57"/>
        <v>0</v>
      </c>
      <c r="BN342" s="64">
        <f>SUM($BM$6:BM342)</f>
        <v>14.75</v>
      </c>
      <c r="BO342" s="64">
        <f>$BN$4-$BN$6:BN342</f>
        <v>10.75</v>
      </c>
      <c r="BQ342" s="19"/>
      <c r="BR342" s="20"/>
      <c r="BS342" s="21"/>
      <c r="BU342" s="64">
        <f t="shared" si="58"/>
        <v>0</v>
      </c>
      <c r="BV342" s="64">
        <f>SUM($BU$6:BU342)</f>
        <v>13.5</v>
      </c>
      <c r="BW342" s="64">
        <f>$BV$4-$BV$6:BV342</f>
        <v>9.25</v>
      </c>
      <c r="BY342" s="19"/>
      <c r="BZ342" s="20"/>
      <c r="CA342" s="21"/>
      <c r="CC342" s="64">
        <f t="shared" si="59"/>
        <v>0</v>
      </c>
      <c r="CD342" s="64">
        <f>SUM($CC$6:CC342)</f>
        <v>12</v>
      </c>
      <c r="CE342" s="64">
        <f>$CD$4-$CD$6:CD342</f>
        <v>2</v>
      </c>
      <c r="CG342" s="19"/>
      <c r="CH342" s="20"/>
      <c r="CI342" s="21"/>
      <c r="CK342" s="64"/>
      <c r="CL342" s="64"/>
      <c r="CM342" s="64"/>
      <c r="CO342" s="19"/>
      <c r="CP342" s="20"/>
      <c r="CQ342" s="21"/>
      <c r="CS342" s="64"/>
      <c r="CT342" s="64"/>
      <c r="CU342" s="64"/>
      <c r="CW342" s="19"/>
      <c r="CX342" s="20"/>
      <c r="CY342" s="21"/>
      <c r="DA342" s="64"/>
      <c r="DB342" s="64"/>
      <c r="DC342" s="64"/>
      <c r="DE342" s="19"/>
      <c r="DF342" s="20"/>
      <c r="DG342" s="21"/>
      <c r="DI342" s="64"/>
      <c r="DJ342" s="64"/>
      <c r="DK342" s="64"/>
      <c r="DM342" s="19"/>
      <c r="DN342" s="20"/>
      <c r="DO342" s="21"/>
      <c r="DQ342" s="64"/>
      <c r="DR342" s="64"/>
      <c r="DS342" s="64"/>
      <c r="DU342" s="19"/>
      <c r="DV342" s="20"/>
      <c r="DW342" s="21"/>
      <c r="DY342" s="64"/>
      <c r="DZ342" s="64"/>
      <c r="EA342" s="64"/>
      <c r="EC342" s="19"/>
      <c r="ED342" s="20"/>
      <c r="EE342" s="21"/>
      <c r="EG342" s="64"/>
      <c r="EH342" s="64"/>
      <c r="EI342" s="64"/>
      <c r="EK342" s="19"/>
      <c r="EL342" s="20"/>
      <c r="EM342" s="21"/>
      <c r="EO342" s="64"/>
      <c r="EP342" s="64"/>
      <c r="EQ342" s="64"/>
    </row>
    <row r="343" spans="2:147" ht="15" thickTop="1" thickBot="1" x14ac:dyDescent="0.3">
      <c r="B343" s="83"/>
      <c r="C343" s="14">
        <v>44167</v>
      </c>
      <c r="E343" s="19"/>
      <c r="F343" s="20"/>
      <c r="G343" s="21"/>
      <c r="I343" s="64">
        <f t="shared" si="50"/>
        <v>0</v>
      </c>
      <c r="J343" s="64">
        <f>SUM($I$6:I343)</f>
        <v>15.5</v>
      </c>
      <c r="K343" s="64">
        <f>$J$4-$J$6:J343</f>
        <v>103.75</v>
      </c>
      <c r="M343" s="19"/>
      <c r="N343" s="20"/>
      <c r="O343" s="21"/>
      <c r="Q343" s="64">
        <f t="shared" si="51"/>
        <v>0</v>
      </c>
      <c r="R343" s="64">
        <f>SUM($Q$6:Q343)</f>
        <v>12.25</v>
      </c>
      <c r="S343" s="64">
        <f>$R$4-$R$6:R343</f>
        <v>78.25</v>
      </c>
      <c r="U343" s="19"/>
      <c r="V343" s="20"/>
      <c r="W343" s="21"/>
      <c r="Y343" s="64">
        <f t="shared" si="52"/>
        <v>0</v>
      </c>
      <c r="Z343" s="64">
        <f>SUM(Y$7:$Y342)</f>
        <v>21.25</v>
      </c>
      <c r="AA343" s="64">
        <f>$Z$4-$Z$6:Z343</f>
        <v>44</v>
      </c>
      <c r="AC343" s="19"/>
      <c r="AD343" s="20"/>
      <c r="AE343" s="21"/>
      <c r="AG343" s="64">
        <f t="shared" si="53"/>
        <v>0</v>
      </c>
      <c r="AH343" s="64">
        <f>SUM($AG$6:AG343)</f>
        <v>14.75</v>
      </c>
      <c r="AI343" s="64">
        <f>$AH$4-$AH$6:AH343</f>
        <v>32.5</v>
      </c>
      <c r="AK343" s="19"/>
      <c r="AL343" s="20"/>
      <c r="AM343" s="21"/>
      <c r="AO343" s="64">
        <f t="shared" si="54"/>
        <v>0</v>
      </c>
      <c r="AP343" s="64">
        <f>SUM($AO$6:AO343)</f>
        <v>16.5</v>
      </c>
      <c r="AQ343" s="64">
        <f>$AP$4-$AP$6:AP343</f>
        <v>28.25</v>
      </c>
      <c r="AS343" s="19"/>
      <c r="AT343" s="20"/>
      <c r="AU343" s="21"/>
      <c r="AW343" s="64">
        <f t="shared" si="55"/>
        <v>0</v>
      </c>
      <c r="AX343" s="64">
        <f>SUM($AW$6:AW343)</f>
        <v>18.5</v>
      </c>
      <c r="AY343" s="64">
        <f>$AX$4-$AX$6:AX343</f>
        <v>39</v>
      </c>
      <c r="BA343" s="19"/>
      <c r="BB343" s="20"/>
      <c r="BC343" s="21"/>
      <c r="BE343" s="64">
        <f t="shared" si="56"/>
        <v>0</v>
      </c>
      <c r="BF343" s="64">
        <f>SUM($BE$6:BE343)</f>
        <v>7.5</v>
      </c>
      <c r="BG343" s="64">
        <f>$BF$4-$BF$6:BF343</f>
        <v>23.25</v>
      </c>
      <c r="BI343" s="19"/>
      <c r="BJ343" s="20"/>
      <c r="BK343" s="21"/>
      <c r="BM343" s="64">
        <f t="shared" si="57"/>
        <v>0</v>
      </c>
      <c r="BN343" s="64">
        <f>SUM($BM$6:BM343)</f>
        <v>14.75</v>
      </c>
      <c r="BO343" s="64">
        <f>$BN$4-$BN$6:BN343</f>
        <v>10.75</v>
      </c>
      <c r="BQ343" s="19"/>
      <c r="BR343" s="20"/>
      <c r="BS343" s="21"/>
      <c r="BU343" s="64">
        <f t="shared" si="58"/>
        <v>0</v>
      </c>
      <c r="BV343" s="64">
        <f>SUM($BU$6:BU343)</f>
        <v>13.5</v>
      </c>
      <c r="BW343" s="64">
        <f>$BV$4-$BV$6:BV343</f>
        <v>9.25</v>
      </c>
      <c r="BY343" s="19"/>
      <c r="BZ343" s="20"/>
      <c r="CA343" s="21"/>
      <c r="CC343" s="64">
        <f t="shared" si="59"/>
        <v>0</v>
      </c>
      <c r="CD343" s="64">
        <f>SUM($CC$6:CC343)</f>
        <v>12</v>
      </c>
      <c r="CE343" s="64">
        <f>$CD$4-$CD$6:CD343</f>
        <v>2</v>
      </c>
      <c r="CG343" s="19"/>
      <c r="CH343" s="20"/>
      <c r="CI343" s="21"/>
      <c r="CK343" s="64"/>
      <c r="CL343" s="64"/>
      <c r="CM343" s="64"/>
      <c r="CO343" s="19"/>
      <c r="CP343" s="20"/>
      <c r="CQ343" s="21"/>
      <c r="CS343" s="64"/>
      <c r="CT343" s="64"/>
      <c r="CU343" s="64"/>
      <c r="CW343" s="19"/>
      <c r="CX343" s="20"/>
      <c r="CY343" s="21"/>
      <c r="DA343" s="64"/>
      <c r="DB343" s="64"/>
      <c r="DC343" s="64"/>
      <c r="DE343" s="19"/>
      <c r="DF343" s="20"/>
      <c r="DG343" s="21"/>
      <c r="DI343" s="64"/>
      <c r="DJ343" s="64"/>
      <c r="DK343" s="64"/>
      <c r="DM343" s="19"/>
      <c r="DN343" s="20"/>
      <c r="DO343" s="21"/>
      <c r="DQ343" s="64"/>
      <c r="DR343" s="64"/>
      <c r="DS343" s="64"/>
      <c r="DU343" s="19"/>
      <c r="DV343" s="20"/>
      <c r="DW343" s="21"/>
      <c r="DY343" s="64"/>
      <c r="DZ343" s="64"/>
      <c r="EA343" s="64"/>
      <c r="EC343" s="19"/>
      <c r="ED343" s="20"/>
      <c r="EE343" s="21"/>
      <c r="EG343" s="64"/>
      <c r="EH343" s="64"/>
      <c r="EI343" s="64"/>
      <c r="EK343" s="19"/>
      <c r="EL343" s="20"/>
      <c r="EM343" s="21"/>
      <c r="EO343" s="64"/>
      <c r="EP343" s="64"/>
      <c r="EQ343" s="64"/>
    </row>
    <row r="344" spans="2:147" ht="15" thickTop="1" thickBot="1" x14ac:dyDescent="0.3">
      <c r="B344" s="83"/>
      <c r="C344" s="14">
        <v>44168</v>
      </c>
      <c r="E344" s="19"/>
      <c r="F344" s="20"/>
      <c r="G344" s="21"/>
      <c r="I344" s="64">
        <f t="shared" si="50"/>
        <v>0</v>
      </c>
      <c r="J344" s="64">
        <f>SUM($I$6:I344)</f>
        <v>15.5</v>
      </c>
      <c r="K344" s="64">
        <f>$J$4-$J$6:J344</f>
        <v>103.75</v>
      </c>
      <c r="M344" s="19"/>
      <c r="N344" s="20"/>
      <c r="O344" s="21"/>
      <c r="Q344" s="64">
        <f t="shared" si="51"/>
        <v>0</v>
      </c>
      <c r="R344" s="64">
        <f>SUM($Q$6:Q344)</f>
        <v>12.25</v>
      </c>
      <c r="S344" s="64">
        <f>$R$4-$R$6:R344</f>
        <v>78.25</v>
      </c>
      <c r="U344" s="19"/>
      <c r="V344" s="20"/>
      <c r="W344" s="21"/>
      <c r="Y344" s="64">
        <f t="shared" si="52"/>
        <v>0</v>
      </c>
      <c r="Z344" s="64">
        <f>SUM(Y$7:$Y343)</f>
        <v>21.25</v>
      </c>
      <c r="AA344" s="64">
        <f>$Z$4-$Z$6:Z344</f>
        <v>44</v>
      </c>
      <c r="AC344" s="19"/>
      <c r="AD344" s="20"/>
      <c r="AE344" s="21"/>
      <c r="AG344" s="64">
        <f t="shared" si="53"/>
        <v>0</v>
      </c>
      <c r="AH344" s="64">
        <f>SUM($AG$6:AG344)</f>
        <v>14.75</v>
      </c>
      <c r="AI344" s="64">
        <f>$AH$4-$AH$6:AH344</f>
        <v>32.5</v>
      </c>
      <c r="AK344" s="19"/>
      <c r="AL344" s="20"/>
      <c r="AM344" s="21"/>
      <c r="AO344" s="64">
        <f t="shared" si="54"/>
        <v>0</v>
      </c>
      <c r="AP344" s="64">
        <f>SUM($AO$6:AO344)</f>
        <v>16.5</v>
      </c>
      <c r="AQ344" s="64">
        <f>$AP$4-$AP$6:AP344</f>
        <v>28.25</v>
      </c>
      <c r="AS344" s="19"/>
      <c r="AT344" s="20"/>
      <c r="AU344" s="21"/>
      <c r="AW344" s="64">
        <f t="shared" si="55"/>
        <v>0</v>
      </c>
      <c r="AX344" s="64">
        <f>SUM($AW$6:AW344)</f>
        <v>18.5</v>
      </c>
      <c r="AY344" s="64">
        <f>$AX$4-$AX$6:AX344</f>
        <v>39</v>
      </c>
      <c r="BA344" s="19"/>
      <c r="BB344" s="20"/>
      <c r="BC344" s="21"/>
      <c r="BE344" s="64">
        <f t="shared" si="56"/>
        <v>0</v>
      </c>
      <c r="BF344" s="64">
        <f>SUM($BE$6:BE344)</f>
        <v>7.5</v>
      </c>
      <c r="BG344" s="64">
        <f>$BF$4-$BF$6:BF344</f>
        <v>23.25</v>
      </c>
      <c r="BI344" s="19"/>
      <c r="BJ344" s="20"/>
      <c r="BK344" s="21"/>
      <c r="BM344" s="64">
        <f t="shared" si="57"/>
        <v>0</v>
      </c>
      <c r="BN344" s="64">
        <f>SUM($BM$6:BM344)</f>
        <v>14.75</v>
      </c>
      <c r="BO344" s="64">
        <f>$BN$4-$BN$6:BN344</f>
        <v>10.75</v>
      </c>
      <c r="BQ344" s="19"/>
      <c r="BR344" s="20"/>
      <c r="BS344" s="21"/>
      <c r="BU344" s="64">
        <f t="shared" si="58"/>
        <v>0</v>
      </c>
      <c r="BV344" s="64">
        <f>SUM($BU$6:BU344)</f>
        <v>13.5</v>
      </c>
      <c r="BW344" s="64">
        <f>$BV$4-$BV$6:BV344</f>
        <v>9.25</v>
      </c>
      <c r="BY344" s="19"/>
      <c r="BZ344" s="20"/>
      <c r="CA344" s="21">
        <v>1</v>
      </c>
      <c r="CC344" s="64">
        <f t="shared" si="59"/>
        <v>1</v>
      </c>
      <c r="CD344" s="64">
        <f>SUM($CC$6:CC344)</f>
        <v>13</v>
      </c>
      <c r="CE344" s="64">
        <f>$CD$4-$CD$6:CD344</f>
        <v>1</v>
      </c>
      <c r="CG344" s="19"/>
      <c r="CH344" s="20"/>
      <c r="CI344" s="21"/>
      <c r="CK344" s="64"/>
      <c r="CL344" s="64"/>
      <c r="CM344" s="64"/>
      <c r="CO344" s="19"/>
      <c r="CP344" s="20"/>
      <c r="CQ344" s="21"/>
      <c r="CS344" s="64"/>
      <c r="CT344" s="64"/>
      <c r="CU344" s="64"/>
      <c r="CW344" s="19"/>
      <c r="CX344" s="20"/>
      <c r="CY344" s="21"/>
      <c r="DA344" s="64"/>
      <c r="DB344" s="64"/>
      <c r="DC344" s="64"/>
      <c r="DE344" s="19"/>
      <c r="DF344" s="20"/>
      <c r="DG344" s="21"/>
      <c r="DI344" s="64"/>
      <c r="DJ344" s="64"/>
      <c r="DK344" s="64"/>
      <c r="DM344" s="19"/>
      <c r="DN344" s="20"/>
      <c r="DO344" s="21"/>
      <c r="DQ344" s="64"/>
      <c r="DR344" s="64"/>
      <c r="DS344" s="64"/>
      <c r="DU344" s="19"/>
      <c r="DV344" s="20"/>
      <c r="DW344" s="21"/>
      <c r="DY344" s="64"/>
      <c r="DZ344" s="64"/>
      <c r="EA344" s="64"/>
      <c r="EC344" s="19"/>
      <c r="ED344" s="20"/>
      <c r="EE344" s="21"/>
      <c r="EG344" s="64"/>
      <c r="EH344" s="64"/>
      <c r="EI344" s="64"/>
      <c r="EK344" s="19"/>
      <c r="EL344" s="20"/>
      <c r="EM344" s="21"/>
      <c r="EO344" s="64"/>
      <c r="EP344" s="64"/>
      <c r="EQ344" s="64"/>
    </row>
    <row r="345" spans="2:147" ht="15" thickTop="1" thickBot="1" x14ac:dyDescent="0.3">
      <c r="B345" s="83"/>
      <c r="C345" s="14">
        <v>44169</v>
      </c>
      <c r="E345" s="19"/>
      <c r="F345" s="20"/>
      <c r="G345" s="21"/>
      <c r="I345" s="64">
        <f t="shared" si="50"/>
        <v>0</v>
      </c>
      <c r="J345" s="64">
        <f>SUM($I$6:I345)</f>
        <v>15.5</v>
      </c>
      <c r="K345" s="64">
        <f>$J$4-$J$6:J345</f>
        <v>103.75</v>
      </c>
      <c r="M345" s="19"/>
      <c r="N345" s="20"/>
      <c r="O345" s="21"/>
      <c r="Q345" s="64">
        <f t="shared" si="51"/>
        <v>0</v>
      </c>
      <c r="R345" s="64">
        <f>SUM($Q$6:Q345)</f>
        <v>12.25</v>
      </c>
      <c r="S345" s="64">
        <f>$R$4-$R$6:R345</f>
        <v>78.25</v>
      </c>
      <c r="U345" s="19"/>
      <c r="V345" s="20"/>
      <c r="W345" s="21"/>
      <c r="Y345" s="64">
        <f t="shared" si="52"/>
        <v>0</v>
      </c>
      <c r="Z345" s="64">
        <f>SUM(Y$7:$Y344)</f>
        <v>21.25</v>
      </c>
      <c r="AA345" s="64">
        <f>$Z$4-$Z$6:Z345</f>
        <v>44</v>
      </c>
      <c r="AC345" s="19"/>
      <c r="AD345" s="20"/>
      <c r="AE345" s="21"/>
      <c r="AG345" s="64">
        <f t="shared" si="53"/>
        <v>0</v>
      </c>
      <c r="AH345" s="64">
        <f>SUM($AG$6:AG345)</f>
        <v>14.75</v>
      </c>
      <c r="AI345" s="64">
        <f>$AH$4-$AH$6:AH345</f>
        <v>32.5</v>
      </c>
      <c r="AK345" s="19"/>
      <c r="AL345" s="20"/>
      <c r="AM345" s="21"/>
      <c r="AO345" s="64">
        <f t="shared" si="54"/>
        <v>0</v>
      </c>
      <c r="AP345" s="64">
        <f>SUM($AO$6:AO345)</f>
        <v>16.5</v>
      </c>
      <c r="AQ345" s="64">
        <f>$AP$4-$AP$6:AP345</f>
        <v>28.25</v>
      </c>
      <c r="AS345" s="19"/>
      <c r="AT345" s="20"/>
      <c r="AU345" s="21"/>
      <c r="AW345" s="64">
        <f t="shared" si="55"/>
        <v>0</v>
      </c>
      <c r="AX345" s="64">
        <f>SUM($AW$6:AW345)</f>
        <v>18.5</v>
      </c>
      <c r="AY345" s="64">
        <f>$AX$4-$AX$6:AX345</f>
        <v>39</v>
      </c>
      <c r="BA345" s="19"/>
      <c r="BB345" s="20"/>
      <c r="BC345" s="21"/>
      <c r="BE345" s="64">
        <f t="shared" si="56"/>
        <v>0</v>
      </c>
      <c r="BF345" s="64">
        <f>SUM($BE$6:BE345)</f>
        <v>7.5</v>
      </c>
      <c r="BG345" s="64">
        <f>$BF$4-$BF$6:BF345</f>
        <v>23.25</v>
      </c>
      <c r="BI345" s="19"/>
      <c r="BJ345" s="20"/>
      <c r="BK345" s="21"/>
      <c r="BM345" s="64">
        <f t="shared" si="57"/>
        <v>0</v>
      </c>
      <c r="BN345" s="64">
        <f>SUM($BM$6:BM345)</f>
        <v>14.75</v>
      </c>
      <c r="BO345" s="64">
        <f>$BN$4-$BN$6:BN345</f>
        <v>10.75</v>
      </c>
      <c r="BQ345" s="19"/>
      <c r="BR345" s="20"/>
      <c r="BS345" s="21"/>
      <c r="BU345" s="64">
        <f t="shared" si="58"/>
        <v>0</v>
      </c>
      <c r="BV345" s="64">
        <f>SUM($BU$6:BU345)</f>
        <v>13.5</v>
      </c>
      <c r="BW345" s="64">
        <f>$BV$4-$BV$6:BV345</f>
        <v>9.25</v>
      </c>
      <c r="BY345" s="19"/>
      <c r="BZ345" s="20"/>
      <c r="CA345" s="21"/>
      <c r="CC345" s="64">
        <f t="shared" si="59"/>
        <v>0</v>
      </c>
      <c r="CD345" s="64">
        <f>SUM($CC$6:CC345)</f>
        <v>13</v>
      </c>
      <c r="CE345" s="64">
        <f>$CD$4-$CD$6:CD345</f>
        <v>1</v>
      </c>
      <c r="CG345" s="19"/>
      <c r="CH345" s="20"/>
      <c r="CI345" s="21"/>
      <c r="CK345" s="64"/>
      <c r="CL345" s="64"/>
      <c r="CM345" s="64"/>
      <c r="CO345" s="19"/>
      <c r="CP345" s="20"/>
      <c r="CQ345" s="21"/>
      <c r="CS345" s="64"/>
      <c r="CT345" s="64"/>
      <c r="CU345" s="64"/>
      <c r="CW345" s="19"/>
      <c r="CX345" s="20"/>
      <c r="CY345" s="21"/>
      <c r="DA345" s="64"/>
      <c r="DB345" s="64"/>
      <c r="DC345" s="64"/>
      <c r="DE345" s="19"/>
      <c r="DF345" s="20"/>
      <c r="DG345" s="21"/>
      <c r="DI345" s="64"/>
      <c r="DJ345" s="64"/>
      <c r="DK345" s="64"/>
      <c r="DM345" s="19"/>
      <c r="DN345" s="20"/>
      <c r="DO345" s="21"/>
      <c r="DQ345" s="64"/>
      <c r="DR345" s="64"/>
      <c r="DS345" s="64"/>
      <c r="DU345" s="19"/>
      <c r="DV345" s="20"/>
      <c r="DW345" s="21"/>
      <c r="DY345" s="64"/>
      <c r="DZ345" s="64"/>
      <c r="EA345" s="64"/>
      <c r="EC345" s="19"/>
      <c r="ED345" s="20"/>
      <c r="EE345" s="21"/>
      <c r="EG345" s="64"/>
      <c r="EH345" s="64"/>
      <c r="EI345" s="64"/>
      <c r="EK345" s="19"/>
      <c r="EL345" s="20"/>
      <c r="EM345" s="21"/>
      <c r="EO345" s="64"/>
      <c r="EP345" s="64"/>
      <c r="EQ345" s="64"/>
    </row>
    <row r="346" spans="2:147" ht="15" thickTop="1" thickBot="1" x14ac:dyDescent="0.3">
      <c r="B346" s="83"/>
      <c r="C346" s="14">
        <v>44170</v>
      </c>
      <c r="E346" s="19"/>
      <c r="F346" s="20"/>
      <c r="G346" s="21"/>
      <c r="I346" s="64">
        <f t="shared" si="50"/>
        <v>0</v>
      </c>
      <c r="J346" s="64">
        <f>SUM($I$6:I346)</f>
        <v>15.5</v>
      </c>
      <c r="K346" s="64">
        <f>$J$4-$J$6:J346</f>
        <v>103.75</v>
      </c>
      <c r="M346" s="19"/>
      <c r="N346" s="20"/>
      <c r="O346" s="21"/>
      <c r="Q346" s="64">
        <f t="shared" si="51"/>
        <v>0</v>
      </c>
      <c r="R346" s="64">
        <f>SUM($Q$6:Q346)</f>
        <v>12.25</v>
      </c>
      <c r="S346" s="64">
        <f>$R$4-$R$6:R346</f>
        <v>78.25</v>
      </c>
      <c r="U346" s="19"/>
      <c r="V346" s="20"/>
      <c r="W346" s="21"/>
      <c r="Y346" s="64">
        <f t="shared" si="52"/>
        <v>0</v>
      </c>
      <c r="Z346" s="64">
        <f>SUM(Y$7:$Y345)</f>
        <v>21.25</v>
      </c>
      <c r="AA346" s="64">
        <f>$Z$4-$Z$6:Z346</f>
        <v>44</v>
      </c>
      <c r="AC346" s="19"/>
      <c r="AD346" s="20"/>
      <c r="AE346" s="21"/>
      <c r="AG346" s="64">
        <f t="shared" si="53"/>
        <v>0</v>
      </c>
      <c r="AH346" s="64">
        <f>SUM($AG$6:AG346)</f>
        <v>14.75</v>
      </c>
      <c r="AI346" s="64">
        <f>$AH$4-$AH$6:AH346</f>
        <v>32.5</v>
      </c>
      <c r="AK346" s="19"/>
      <c r="AL346" s="20"/>
      <c r="AM346" s="21"/>
      <c r="AO346" s="64">
        <f t="shared" si="54"/>
        <v>0</v>
      </c>
      <c r="AP346" s="64">
        <f>SUM($AO$6:AO346)</f>
        <v>16.5</v>
      </c>
      <c r="AQ346" s="64">
        <f>$AP$4-$AP$6:AP346</f>
        <v>28.25</v>
      </c>
      <c r="AS346" s="19"/>
      <c r="AT346" s="20"/>
      <c r="AU346" s="21"/>
      <c r="AW346" s="64">
        <f t="shared" si="55"/>
        <v>0</v>
      </c>
      <c r="AX346" s="64">
        <f>SUM($AW$6:AW346)</f>
        <v>18.5</v>
      </c>
      <c r="AY346" s="64">
        <f>$AX$4-$AX$6:AX346</f>
        <v>39</v>
      </c>
      <c r="BA346" s="19"/>
      <c r="BB346" s="20"/>
      <c r="BC346" s="21"/>
      <c r="BE346" s="64">
        <f t="shared" si="56"/>
        <v>0</v>
      </c>
      <c r="BF346" s="64">
        <f>SUM($BE$6:BE346)</f>
        <v>7.5</v>
      </c>
      <c r="BG346" s="64">
        <f>$BF$4-$BF$6:BF346</f>
        <v>23.25</v>
      </c>
      <c r="BI346" s="19"/>
      <c r="BJ346" s="20"/>
      <c r="BK346" s="21"/>
      <c r="BM346" s="64">
        <f t="shared" si="57"/>
        <v>0</v>
      </c>
      <c r="BN346" s="64">
        <f>SUM($BM$6:BM346)</f>
        <v>14.75</v>
      </c>
      <c r="BO346" s="64">
        <f>$BN$4-$BN$6:BN346</f>
        <v>10.75</v>
      </c>
      <c r="BQ346" s="19"/>
      <c r="BR346" s="20"/>
      <c r="BS346" s="21"/>
      <c r="BU346" s="64">
        <f t="shared" si="58"/>
        <v>0</v>
      </c>
      <c r="BV346" s="64">
        <f>SUM($BU$6:BU346)</f>
        <v>13.5</v>
      </c>
      <c r="BW346" s="64">
        <f>$BV$4-$BV$6:BV346</f>
        <v>9.25</v>
      </c>
      <c r="BY346" s="19"/>
      <c r="BZ346" s="20"/>
      <c r="CA346" s="21"/>
      <c r="CC346" s="64">
        <f t="shared" si="59"/>
        <v>0</v>
      </c>
      <c r="CD346" s="64">
        <f>SUM($CC$6:CC346)</f>
        <v>13</v>
      </c>
      <c r="CE346" s="64">
        <f>$CD$4-$CD$6:CD346</f>
        <v>1</v>
      </c>
      <c r="CG346" s="19"/>
      <c r="CH346" s="20"/>
      <c r="CI346" s="21"/>
      <c r="CK346" s="64"/>
      <c r="CL346" s="64"/>
      <c r="CM346" s="64"/>
      <c r="CO346" s="19"/>
      <c r="CP346" s="20"/>
      <c r="CQ346" s="21"/>
      <c r="CS346" s="64"/>
      <c r="CT346" s="64"/>
      <c r="CU346" s="64"/>
      <c r="CW346" s="19"/>
      <c r="CX346" s="20"/>
      <c r="CY346" s="21"/>
      <c r="DA346" s="64"/>
      <c r="DB346" s="64"/>
      <c r="DC346" s="64"/>
      <c r="DE346" s="19"/>
      <c r="DF346" s="20"/>
      <c r="DG346" s="21"/>
      <c r="DI346" s="64"/>
      <c r="DJ346" s="64"/>
      <c r="DK346" s="64"/>
      <c r="DM346" s="19"/>
      <c r="DN346" s="20"/>
      <c r="DO346" s="21"/>
      <c r="DQ346" s="64"/>
      <c r="DR346" s="64"/>
      <c r="DS346" s="64"/>
      <c r="DU346" s="19"/>
      <c r="DV346" s="20"/>
      <c r="DW346" s="21"/>
      <c r="DY346" s="64"/>
      <c r="DZ346" s="64"/>
      <c r="EA346" s="64"/>
      <c r="EC346" s="19"/>
      <c r="ED346" s="20"/>
      <c r="EE346" s="21"/>
      <c r="EG346" s="64"/>
      <c r="EH346" s="64"/>
      <c r="EI346" s="64"/>
      <c r="EK346" s="19"/>
      <c r="EL346" s="20"/>
      <c r="EM346" s="21"/>
      <c r="EO346" s="64"/>
      <c r="EP346" s="64"/>
      <c r="EQ346" s="64"/>
    </row>
    <row r="347" spans="2:147" ht="15" thickTop="1" thickBot="1" x14ac:dyDescent="0.3">
      <c r="B347" s="83"/>
      <c r="C347" s="14">
        <v>44171</v>
      </c>
      <c r="E347" s="19"/>
      <c r="F347" s="20"/>
      <c r="G347" s="21"/>
      <c r="I347" s="64">
        <f t="shared" si="50"/>
        <v>0</v>
      </c>
      <c r="J347" s="64">
        <f>SUM($I$6:I347)</f>
        <v>15.5</v>
      </c>
      <c r="K347" s="64">
        <f>$J$4-$J$6:J347</f>
        <v>103.75</v>
      </c>
      <c r="M347" s="19"/>
      <c r="N347" s="20"/>
      <c r="O347" s="21"/>
      <c r="Q347" s="64">
        <f t="shared" si="51"/>
        <v>0</v>
      </c>
      <c r="R347" s="64">
        <f>SUM($Q$6:Q347)</f>
        <v>12.25</v>
      </c>
      <c r="S347" s="64">
        <f>$R$4-$R$6:R347</f>
        <v>78.25</v>
      </c>
      <c r="U347" s="19"/>
      <c r="V347" s="20"/>
      <c r="W347" s="21"/>
      <c r="Y347" s="64">
        <f t="shared" si="52"/>
        <v>0</v>
      </c>
      <c r="Z347" s="64">
        <f>SUM(Y$7:$Y346)</f>
        <v>21.25</v>
      </c>
      <c r="AA347" s="64">
        <f>$Z$4-$Z$6:Z347</f>
        <v>44</v>
      </c>
      <c r="AC347" s="19"/>
      <c r="AD347" s="20"/>
      <c r="AE347" s="21">
        <v>1</v>
      </c>
      <c r="AG347" s="64">
        <f t="shared" si="53"/>
        <v>1</v>
      </c>
      <c r="AH347" s="64">
        <f>SUM($AG$6:AG347)</f>
        <v>15.75</v>
      </c>
      <c r="AI347" s="64">
        <f>$AH$4-$AH$6:AH347</f>
        <v>31.5</v>
      </c>
      <c r="AK347" s="19"/>
      <c r="AL347" s="20"/>
      <c r="AM347" s="21"/>
      <c r="AO347" s="64">
        <f t="shared" si="54"/>
        <v>0</v>
      </c>
      <c r="AP347" s="64">
        <f>SUM($AO$6:AO347)</f>
        <v>16.5</v>
      </c>
      <c r="AQ347" s="64">
        <f>$AP$4-$AP$6:AP347</f>
        <v>28.25</v>
      </c>
      <c r="AS347" s="19"/>
      <c r="AT347" s="20"/>
      <c r="AU347" s="21"/>
      <c r="AW347" s="64">
        <f t="shared" si="55"/>
        <v>0</v>
      </c>
      <c r="AX347" s="64">
        <f>SUM($AW$6:AW347)</f>
        <v>18.5</v>
      </c>
      <c r="AY347" s="64">
        <f>$AX$4-$AX$6:AX347</f>
        <v>39</v>
      </c>
      <c r="BA347" s="19"/>
      <c r="BB347" s="20"/>
      <c r="BC347" s="21"/>
      <c r="BE347" s="64">
        <f t="shared" si="56"/>
        <v>0</v>
      </c>
      <c r="BF347" s="64">
        <f>SUM($BE$6:BE347)</f>
        <v>7.5</v>
      </c>
      <c r="BG347" s="64">
        <f>$BF$4-$BF$6:BF347</f>
        <v>23.25</v>
      </c>
      <c r="BI347" s="19"/>
      <c r="BJ347" s="20"/>
      <c r="BK347" s="21">
        <v>1</v>
      </c>
      <c r="BM347" s="64">
        <f t="shared" si="57"/>
        <v>1</v>
      </c>
      <c r="BN347" s="64">
        <f>SUM($BM$6:BM347)</f>
        <v>15.75</v>
      </c>
      <c r="BO347" s="64">
        <f>$BN$4-$BN$6:BN347</f>
        <v>9.75</v>
      </c>
      <c r="BQ347" s="19"/>
      <c r="BR347" s="20"/>
      <c r="BS347" s="21"/>
      <c r="BU347" s="64">
        <f t="shared" si="58"/>
        <v>0</v>
      </c>
      <c r="BV347" s="64">
        <f>SUM($BU$6:BU347)</f>
        <v>13.5</v>
      </c>
      <c r="BW347" s="64">
        <f>$BV$4-$BV$6:BV347</f>
        <v>9.25</v>
      </c>
      <c r="BY347" s="19"/>
      <c r="BZ347" s="20"/>
      <c r="CA347" s="21"/>
      <c r="CC347" s="64">
        <f t="shared" si="59"/>
        <v>0</v>
      </c>
      <c r="CD347" s="64">
        <f>SUM($CC$6:CC347)</f>
        <v>13</v>
      </c>
      <c r="CE347" s="64">
        <f>$CD$4-$CD$6:CD347</f>
        <v>1</v>
      </c>
      <c r="CG347" s="19"/>
      <c r="CH347" s="20"/>
      <c r="CI347" s="21"/>
      <c r="CK347" s="64"/>
      <c r="CL347" s="64"/>
      <c r="CM347" s="64"/>
      <c r="CO347" s="19"/>
      <c r="CP347" s="20"/>
      <c r="CQ347" s="21"/>
      <c r="CS347" s="64"/>
      <c r="CT347" s="64"/>
      <c r="CU347" s="64"/>
      <c r="CW347" s="19"/>
      <c r="CX347" s="20"/>
      <c r="CY347" s="21"/>
      <c r="DA347" s="64"/>
      <c r="DB347" s="64"/>
      <c r="DC347" s="64"/>
      <c r="DE347" s="19"/>
      <c r="DF347" s="20"/>
      <c r="DG347" s="21"/>
      <c r="DI347" s="64"/>
      <c r="DJ347" s="64"/>
      <c r="DK347" s="64"/>
      <c r="DM347" s="19"/>
      <c r="DN347" s="20"/>
      <c r="DO347" s="21"/>
      <c r="DQ347" s="64"/>
      <c r="DR347" s="64"/>
      <c r="DS347" s="64"/>
      <c r="DU347" s="19"/>
      <c r="DV347" s="20"/>
      <c r="DW347" s="21"/>
      <c r="DY347" s="64"/>
      <c r="DZ347" s="64"/>
      <c r="EA347" s="64"/>
      <c r="EC347" s="19"/>
      <c r="ED347" s="20"/>
      <c r="EE347" s="21"/>
      <c r="EG347" s="64"/>
      <c r="EH347" s="64"/>
      <c r="EI347" s="64"/>
      <c r="EK347" s="19"/>
      <c r="EL347" s="20"/>
      <c r="EM347" s="21"/>
      <c r="EO347" s="64"/>
      <c r="EP347" s="64"/>
      <c r="EQ347" s="64"/>
    </row>
    <row r="348" spans="2:147" ht="15" thickTop="1" thickBot="1" x14ac:dyDescent="0.3">
      <c r="B348" s="83"/>
      <c r="C348" s="14">
        <v>44172</v>
      </c>
      <c r="E348" s="19"/>
      <c r="F348" s="20"/>
      <c r="G348" s="21"/>
      <c r="I348" s="64">
        <f t="shared" si="50"/>
        <v>0</v>
      </c>
      <c r="J348" s="64">
        <f>SUM($I$6:I348)</f>
        <v>15.5</v>
      </c>
      <c r="K348" s="64">
        <f>$J$4-$J$6:J348</f>
        <v>103.75</v>
      </c>
      <c r="M348" s="19"/>
      <c r="N348" s="20"/>
      <c r="O348" s="21"/>
      <c r="Q348" s="64">
        <f t="shared" si="51"/>
        <v>0</v>
      </c>
      <c r="R348" s="64">
        <f>SUM($Q$6:Q348)</f>
        <v>12.25</v>
      </c>
      <c r="S348" s="64">
        <f>$R$4-$R$6:R348</f>
        <v>78.25</v>
      </c>
      <c r="U348" s="19"/>
      <c r="V348" s="20"/>
      <c r="W348" s="21"/>
      <c r="Y348" s="64">
        <f t="shared" si="52"/>
        <v>0</v>
      </c>
      <c r="Z348" s="64">
        <f>SUM(Y$7:$Y347)</f>
        <v>21.25</v>
      </c>
      <c r="AA348" s="64">
        <f>$Z$4-$Z$6:Z348</f>
        <v>44</v>
      </c>
      <c r="AC348" s="19"/>
      <c r="AD348" s="20"/>
      <c r="AE348" s="21"/>
      <c r="AG348" s="64">
        <f t="shared" si="53"/>
        <v>0</v>
      </c>
      <c r="AH348" s="64">
        <f>SUM($AG$6:AG348)</f>
        <v>15.75</v>
      </c>
      <c r="AI348" s="64">
        <f>$AH$4-$AH$6:AH348</f>
        <v>31.5</v>
      </c>
      <c r="AK348" s="19"/>
      <c r="AL348" s="20"/>
      <c r="AM348" s="21"/>
      <c r="AO348" s="64">
        <f t="shared" si="54"/>
        <v>0</v>
      </c>
      <c r="AP348" s="64">
        <f>SUM($AO$6:AO348)</f>
        <v>16.5</v>
      </c>
      <c r="AQ348" s="64">
        <f>$AP$4-$AP$6:AP348</f>
        <v>28.25</v>
      </c>
      <c r="AS348" s="19"/>
      <c r="AT348" s="20"/>
      <c r="AU348" s="21"/>
      <c r="AW348" s="64">
        <f t="shared" si="55"/>
        <v>0</v>
      </c>
      <c r="AX348" s="64">
        <f>SUM($AW$6:AW348)</f>
        <v>18.5</v>
      </c>
      <c r="AY348" s="64">
        <f>$AX$4-$AX$6:AX348</f>
        <v>39</v>
      </c>
      <c r="BA348" s="19"/>
      <c r="BB348" s="20"/>
      <c r="BC348" s="21"/>
      <c r="BE348" s="64">
        <f t="shared" si="56"/>
        <v>0</v>
      </c>
      <c r="BF348" s="64">
        <f>SUM($BE$6:BE348)</f>
        <v>7.5</v>
      </c>
      <c r="BG348" s="64">
        <f>$BF$4-$BF$6:BF348</f>
        <v>23.25</v>
      </c>
      <c r="BI348" s="19"/>
      <c r="BJ348" s="20"/>
      <c r="BK348" s="21"/>
      <c r="BM348" s="64">
        <f t="shared" si="57"/>
        <v>0</v>
      </c>
      <c r="BN348" s="64">
        <f>SUM($BM$6:BM348)</f>
        <v>15.75</v>
      </c>
      <c r="BO348" s="64">
        <f>$BN$4-$BN$6:BN348</f>
        <v>9.75</v>
      </c>
      <c r="BQ348" s="19"/>
      <c r="BR348" s="20"/>
      <c r="BS348" s="21"/>
      <c r="BU348" s="64">
        <f t="shared" si="58"/>
        <v>0</v>
      </c>
      <c r="BV348" s="64">
        <f>SUM($BU$6:BU348)</f>
        <v>13.5</v>
      </c>
      <c r="BW348" s="64">
        <f>$BV$4-$BV$6:BV348</f>
        <v>9.25</v>
      </c>
      <c r="BY348" s="19"/>
      <c r="BZ348" s="20"/>
      <c r="CA348" s="21"/>
      <c r="CC348" s="64">
        <f t="shared" si="59"/>
        <v>0</v>
      </c>
      <c r="CD348" s="64">
        <f>SUM($CC$6:CC348)</f>
        <v>13</v>
      </c>
      <c r="CE348" s="64">
        <f>$CD$4-$CD$6:CD348</f>
        <v>1</v>
      </c>
      <c r="CG348" s="19"/>
      <c r="CH348" s="20"/>
      <c r="CI348" s="21"/>
      <c r="CK348" s="64"/>
      <c r="CL348" s="64"/>
      <c r="CM348" s="64"/>
      <c r="CO348" s="19"/>
      <c r="CP348" s="20"/>
      <c r="CQ348" s="21"/>
      <c r="CS348" s="64"/>
      <c r="CT348" s="64"/>
      <c r="CU348" s="64"/>
      <c r="CW348" s="19"/>
      <c r="CX348" s="20"/>
      <c r="CY348" s="21"/>
      <c r="DA348" s="64"/>
      <c r="DB348" s="64"/>
      <c r="DC348" s="64"/>
      <c r="DE348" s="19"/>
      <c r="DF348" s="20"/>
      <c r="DG348" s="21"/>
      <c r="DI348" s="64"/>
      <c r="DJ348" s="64"/>
      <c r="DK348" s="64"/>
      <c r="DM348" s="19"/>
      <c r="DN348" s="20"/>
      <c r="DO348" s="21"/>
      <c r="DQ348" s="64"/>
      <c r="DR348" s="64"/>
      <c r="DS348" s="64"/>
      <c r="DU348" s="19"/>
      <c r="DV348" s="20"/>
      <c r="DW348" s="21"/>
      <c r="DY348" s="64"/>
      <c r="DZ348" s="64"/>
      <c r="EA348" s="64"/>
      <c r="EC348" s="19"/>
      <c r="ED348" s="20"/>
      <c r="EE348" s="21"/>
      <c r="EG348" s="64"/>
      <c r="EH348" s="64"/>
      <c r="EI348" s="64"/>
      <c r="EK348" s="19"/>
      <c r="EL348" s="20"/>
      <c r="EM348" s="21"/>
      <c r="EO348" s="64"/>
      <c r="EP348" s="64"/>
      <c r="EQ348" s="64"/>
    </row>
    <row r="349" spans="2:147" ht="15" thickTop="1" thickBot="1" x14ac:dyDescent="0.3">
      <c r="B349" s="83"/>
      <c r="C349" s="14">
        <v>44173</v>
      </c>
      <c r="E349" s="19"/>
      <c r="F349" s="20"/>
      <c r="G349" s="21"/>
      <c r="I349" s="64">
        <f t="shared" si="50"/>
        <v>0</v>
      </c>
      <c r="J349" s="64">
        <f>SUM($I$6:I349)</f>
        <v>15.5</v>
      </c>
      <c r="K349" s="64">
        <f>$J$4-$J$6:J349</f>
        <v>103.75</v>
      </c>
      <c r="M349" s="19"/>
      <c r="N349" s="20"/>
      <c r="O349" s="21"/>
      <c r="Q349" s="64">
        <f t="shared" si="51"/>
        <v>0</v>
      </c>
      <c r="R349" s="64">
        <f>SUM($Q$6:Q349)</f>
        <v>12.25</v>
      </c>
      <c r="S349" s="64">
        <f>$R$4-$R$6:R349</f>
        <v>78.25</v>
      </c>
      <c r="U349" s="19"/>
      <c r="V349" s="20"/>
      <c r="W349" s="21"/>
      <c r="Y349" s="64">
        <f t="shared" si="52"/>
        <v>0</v>
      </c>
      <c r="Z349" s="64">
        <f>SUM(Y$7:$Y348)</f>
        <v>21.25</v>
      </c>
      <c r="AA349" s="64">
        <f>$Z$4-$Z$6:Z349</f>
        <v>44</v>
      </c>
      <c r="AC349" s="19"/>
      <c r="AD349" s="20"/>
      <c r="AE349" s="21"/>
      <c r="AG349" s="64">
        <f t="shared" si="53"/>
        <v>0</v>
      </c>
      <c r="AH349" s="64">
        <f>SUM($AG$6:AG349)</f>
        <v>15.75</v>
      </c>
      <c r="AI349" s="64">
        <f>$AH$4-$AH$6:AH349</f>
        <v>31.5</v>
      </c>
      <c r="AK349" s="19"/>
      <c r="AL349" s="20"/>
      <c r="AM349" s="21"/>
      <c r="AO349" s="64">
        <f t="shared" si="54"/>
        <v>0</v>
      </c>
      <c r="AP349" s="64">
        <f>SUM($AO$6:AO349)</f>
        <v>16.5</v>
      </c>
      <c r="AQ349" s="64">
        <f>$AP$4-$AP$6:AP349</f>
        <v>28.25</v>
      </c>
      <c r="AS349" s="19"/>
      <c r="AT349" s="20"/>
      <c r="AU349" s="21"/>
      <c r="AW349" s="64">
        <f t="shared" si="55"/>
        <v>0</v>
      </c>
      <c r="AX349" s="64">
        <f>SUM($AW$6:AW349)</f>
        <v>18.5</v>
      </c>
      <c r="AY349" s="64">
        <f>$AX$4-$AX$6:AX349</f>
        <v>39</v>
      </c>
      <c r="BA349" s="19"/>
      <c r="BB349" s="20"/>
      <c r="BC349" s="21"/>
      <c r="BE349" s="64">
        <f t="shared" si="56"/>
        <v>0</v>
      </c>
      <c r="BF349" s="64">
        <f>SUM($BE$6:BE349)</f>
        <v>7.5</v>
      </c>
      <c r="BG349" s="64">
        <f>$BF$4-$BF$6:BF349</f>
        <v>23.25</v>
      </c>
      <c r="BI349" s="19"/>
      <c r="BJ349" s="20"/>
      <c r="BK349" s="21"/>
      <c r="BM349" s="64">
        <f t="shared" si="57"/>
        <v>0</v>
      </c>
      <c r="BN349" s="64">
        <f>SUM($BM$6:BM349)</f>
        <v>15.75</v>
      </c>
      <c r="BO349" s="64">
        <f>$BN$4-$BN$6:BN349</f>
        <v>9.75</v>
      </c>
      <c r="BQ349" s="19"/>
      <c r="BR349" s="20"/>
      <c r="BS349" s="21"/>
      <c r="BU349" s="64">
        <f t="shared" si="58"/>
        <v>0</v>
      </c>
      <c r="BV349" s="64">
        <f>SUM($BU$6:BU349)</f>
        <v>13.5</v>
      </c>
      <c r="BW349" s="64">
        <f>$BV$4-$BV$6:BV349</f>
        <v>9.25</v>
      </c>
      <c r="BY349" s="19"/>
      <c r="BZ349" s="20"/>
      <c r="CA349" s="21"/>
      <c r="CC349" s="64">
        <f t="shared" si="59"/>
        <v>0</v>
      </c>
      <c r="CD349" s="64">
        <f>SUM($CC$6:CC349)</f>
        <v>13</v>
      </c>
      <c r="CE349" s="64">
        <f>$CD$4-$CD$6:CD349</f>
        <v>1</v>
      </c>
      <c r="CG349" s="19"/>
      <c r="CH349" s="20"/>
      <c r="CI349" s="21"/>
      <c r="CK349" s="64"/>
      <c r="CL349" s="64"/>
      <c r="CM349" s="64"/>
      <c r="CO349" s="19"/>
      <c r="CP349" s="20"/>
      <c r="CQ349" s="21"/>
      <c r="CS349" s="64"/>
      <c r="CT349" s="64"/>
      <c r="CU349" s="64"/>
      <c r="CW349" s="19"/>
      <c r="CX349" s="20"/>
      <c r="CY349" s="21"/>
      <c r="DA349" s="64"/>
      <c r="DB349" s="64"/>
      <c r="DC349" s="64"/>
      <c r="DE349" s="19"/>
      <c r="DF349" s="20"/>
      <c r="DG349" s="21"/>
      <c r="DI349" s="64"/>
      <c r="DJ349" s="64"/>
      <c r="DK349" s="64"/>
      <c r="DM349" s="19"/>
      <c r="DN349" s="20"/>
      <c r="DO349" s="21"/>
      <c r="DQ349" s="64"/>
      <c r="DR349" s="64"/>
      <c r="DS349" s="64"/>
      <c r="DU349" s="19"/>
      <c r="DV349" s="20"/>
      <c r="DW349" s="21"/>
      <c r="DY349" s="64"/>
      <c r="DZ349" s="64"/>
      <c r="EA349" s="64"/>
      <c r="EC349" s="19"/>
      <c r="ED349" s="20"/>
      <c r="EE349" s="21"/>
      <c r="EG349" s="64"/>
      <c r="EH349" s="64"/>
      <c r="EI349" s="64"/>
      <c r="EK349" s="19"/>
      <c r="EL349" s="20"/>
      <c r="EM349" s="21"/>
      <c r="EO349" s="64"/>
      <c r="EP349" s="64"/>
      <c r="EQ349" s="64"/>
    </row>
    <row r="350" spans="2:147" ht="15" thickTop="1" thickBot="1" x14ac:dyDescent="0.3">
      <c r="B350" s="83"/>
      <c r="C350" s="14">
        <v>44174</v>
      </c>
      <c r="E350" s="19"/>
      <c r="F350" s="20"/>
      <c r="G350" s="21"/>
      <c r="I350" s="64">
        <f t="shared" si="50"/>
        <v>0</v>
      </c>
      <c r="J350" s="64">
        <f>SUM($I$6:I350)</f>
        <v>15.5</v>
      </c>
      <c r="K350" s="64">
        <f>$J$4-$J$6:J350</f>
        <v>103.75</v>
      </c>
      <c r="M350" s="19"/>
      <c r="N350" s="20"/>
      <c r="O350" s="21"/>
      <c r="Q350" s="64">
        <f t="shared" si="51"/>
        <v>0</v>
      </c>
      <c r="R350" s="64">
        <f>SUM($Q$6:Q350)</f>
        <v>12.25</v>
      </c>
      <c r="S350" s="64">
        <f>$R$4-$R$6:R350</f>
        <v>78.25</v>
      </c>
      <c r="U350" s="19"/>
      <c r="V350" s="20"/>
      <c r="W350" s="21"/>
      <c r="Y350" s="64">
        <f t="shared" si="52"/>
        <v>0</v>
      </c>
      <c r="Z350" s="64">
        <f>SUM(Y$7:$Y349)</f>
        <v>21.25</v>
      </c>
      <c r="AA350" s="64">
        <f>$Z$4-$Z$6:Z350</f>
        <v>44</v>
      </c>
      <c r="AC350" s="19"/>
      <c r="AD350" s="20"/>
      <c r="AE350" s="21"/>
      <c r="AG350" s="64">
        <f t="shared" si="53"/>
        <v>0</v>
      </c>
      <c r="AH350" s="64">
        <f>SUM($AG$6:AG350)</f>
        <v>15.75</v>
      </c>
      <c r="AI350" s="64">
        <f>$AH$4-$AH$6:AH350</f>
        <v>31.5</v>
      </c>
      <c r="AK350" s="19"/>
      <c r="AL350" s="20"/>
      <c r="AM350" s="21"/>
      <c r="AO350" s="64">
        <f t="shared" si="54"/>
        <v>0</v>
      </c>
      <c r="AP350" s="64">
        <f>SUM($AO$6:AO350)</f>
        <v>16.5</v>
      </c>
      <c r="AQ350" s="64">
        <f>$AP$4-$AP$6:AP350</f>
        <v>28.25</v>
      </c>
      <c r="AS350" s="19"/>
      <c r="AT350" s="20"/>
      <c r="AU350" s="21"/>
      <c r="AW350" s="64">
        <f t="shared" si="55"/>
        <v>0</v>
      </c>
      <c r="AX350" s="64">
        <f>SUM($AW$6:AW350)</f>
        <v>18.5</v>
      </c>
      <c r="AY350" s="64">
        <f>$AX$4-$AX$6:AX350</f>
        <v>39</v>
      </c>
      <c r="BA350" s="19"/>
      <c r="BB350" s="20"/>
      <c r="BC350" s="21"/>
      <c r="BE350" s="64">
        <f t="shared" si="56"/>
        <v>0</v>
      </c>
      <c r="BF350" s="64">
        <f>SUM($BE$6:BE350)</f>
        <v>7.5</v>
      </c>
      <c r="BG350" s="64">
        <f>$BF$4-$BF$6:BF350</f>
        <v>23.25</v>
      </c>
      <c r="BI350" s="19"/>
      <c r="BJ350" s="20"/>
      <c r="BK350" s="21"/>
      <c r="BM350" s="64">
        <f t="shared" si="57"/>
        <v>0</v>
      </c>
      <c r="BN350" s="64">
        <f>SUM($BM$6:BM350)</f>
        <v>15.75</v>
      </c>
      <c r="BO350" s="64">
        <f>$BN$4-$BN$6:BN350</f>
        <v>9.75</v>
      </c>
      <c r="BQ350" s="19"/>
      <c r="BR350" s="20">
        <v>0.5</v>
      </c>
      <c r="BS350" s="21"/>
      <c r="BU350" s="64">
        <f t="shared" si="58"/>
        <v>0.5</v>
      </c>
      <c r="BV350" s="64">
        <f>SUM($BU$6:BU350)</f>
        <v>14</v>
      </c>
      <c r="BW350" s="64">
        <f>$BV$4-$BV$6:BV350</f>
        <v>8.75</v>
      </c>
      <c r="BY350" s="19"/>
      <c r="BZ350" s="20"/>
      <c r="CA350" s="21"/>
      <c r="CC350" s="64">
        <f t="shared" si="59"/>
        <v>0</v>
      </c>
      <c r="CD350" s="64">
        <f>SUM($CC$6:CC350)</f>
        <v>13</v>
      </c>
      <c r="CE350" s="64">
        <f>$CD$4-$CD$6:CD350</f>
        <v>1</v>
      </c>
      <c r="CG350" s="19"/>
      <c r="CH350" s="20"/>
      <c r="CI350" s="21"/>
      <c r="CK350" s="64"/>
      <c r="CL350" s="64"/>
      <c r="CM350" s="64"/>
      <c r="CO350" s="19"/>
      <c r="CP350" s="20"/>
      <c r="CQ350" s="21"/>
      <c r="CS350" s="64"/>
      <c r="CT350" s="64"/>
      <c r="CU350" s="64"/>
      <c r="CW350" s="19"/>
      <c r="CX350" s="20"/>
      <c r="CY350" s="21"/>
      <c r="DA350" s="64"/>
      <c r="DB350" s="64"/>
      <c r="DC350" s="64"/>
      <c r="DE350" s="19"/>
      <c r="DF350" s="20"/>
      <c r="DG350" s="21"/>
      <c r="DI350" s="64"/>
      <c r="DJ350" s="64"/>
      <c r="DK350" s="64"/>
      <c r="DM350" s="19"/>
      <c r="DN350" s="20"/>
      <c r="DO350" s="21"/>
      <c r="DQ350" s="64"/>
      <c r="DR350" s="64"/>
      <c r="DS350" s="64"/>
      <c r="DU350" s="19"/>
      <c r="DV350" s="20"/>
      <c r="DW350" s="21"/>
      <c r="DY350" s="64"/>
      <c r="DZ350" s="64"/>
      <c r="EA350" s="64"/>
      <c r="EC350" s="19"/>
      <c r="ED350" s="20"/>
      <c r="EE350" s="21"/>
      <c r="EG350" s="64"/>
      <c r="EH350" s="64"/>
      <c r="EI350" s="64"/>
      <c r="EK350" s="19"/>
      <c r="EL350" s="20"/>
      <c r="EM350" s="21"/>
      <c r="EO350" s="64"/>
      <c r="EP350" s="64"/>
      <c r="EQ350" s="64"/>
    </row>
    <row r="351" spans="2:147" ht="15" thickTop="1" thickBot="1" x14ac:dyDescent="0.3">
      <c r="B351" s="83"/>
      <c r="C351" s="14">
        <v>44175</v>
      </c>
      <c r="E351" s="19"/>
      <c r="F351" s="20"/>
      <c r="G351" s="21">
        <v>1</v>
      </c>
      <c r="I351" s="64">
        <f t="shared" si="50"/>
        <v>1</v>
      </c>
      <c r="J351" s="64">
        <f>SUM($I$6:I351)</f>
        <v>16.5</v>
      </c>
      <c r="K351" s="64">
        <f>$J$4-$J$6:J351</f>
        <v>102.75</v>
      </c>
      <c r="M351" s="19"/>
      <c r="N351" s="20"/>
      <c r="O351" s="21"/>
      <c r="Q351" s="64">
        <f t="shared" si="51"/>
        <v>0</v>
      </c>
      <c r="R351" s="64">
        <f>SUM($Q$6:Q351)</f>
        <v>12.25</v>
      </c>
      <c r="S351" s="64">
        <f>$R$4-$R$6:R351</f>
        <v>78.25</v>
      </c>
      <c r="U351" s="19"/>
      <c r="V351" s="20"/>
      <c r="W351" s="21"/>
      <c r="Y351" s="64">
        <f t="shared" si="52"/>
        <v>0</v>
      </c>
      <c r="Z351" s="64">
        <f>SUM(Y$7:$Y350)</f>
        <v>21.25</v>
      </c>
      <c r="AA351" s="64">
        <f>$Z$4-$Z$6:Z351</f>
        <v>44</v>
      </c>
      <c r="AC351" s="19"/>
      <c r="AD351" s="20"/>
      <c r="AE351" s="21"/>
      <c r="AG351" s="64">
        <f t="shared" si="53"/>
        <v>0</v>
      </c>
      <c r="AH351" s="64">
        <f>SUM($AG$6:AG351)</f>
        <v>15.75</v>
      </c>
      <c r="AI351" s="64">
        <f>$AH$4-$AH$6:AH351</f>
        <v>31.5</v>
      </c>
      <c r="AK351" s="19"/>
      <c r="AL351" s="20"/>
      <c r="AM351" s="21"/>
      <c r="AO351" s="64">
        <f t="shared" si="54"/>
        <v>0</v>
      </c>
      <c r="AP351" s="64">
        <f>SUM($AO$6:AO351)</f>
        <v>16.5</v>
      </c>
      <c r="AQ351" s="64">
        <f>$AP$4-$AP$6:AP351</f>
        <v>28.25</v>
      </c>
      <c r="AS351" s="19"/>
      <c r="AT351" s="20"/>
      <c r="AU351" s="21"/>
      <c r="AW351" s="64">
        <f t="shared" si="55"/>
        <v>0</v>
      </c>
      <c r="AX351" s="64">
        <f>SUM($AW$6:AW351)</f>
        <v>18.5</v>
      </c>
      <c r="AY351" s="64">
        <f>$AX$4-$AX$6:AX351</f>
        <v>39</v>
      </c>
      <c r="BA351" s="19"/>
      <c r="BB351" s="20"/>
      <c r="BC351" s="21"/>
      <c r="BE351" s="64">
        <f t="shared" si="56"/>
        <v>0</v>
      </c>
      <c r="BF351" s="64">
        <f>SUM($BE$6:BE351)</f>
        <v>7.5</v>
      </c>
      <c r="BG351" s="64">
        <f>$BF$4-$BF$6:BF351</f>
        <v>23.25</v>
      </c>
      <c r="BI351" s="19"/>
      <c r="BJ351" s="20"/>
      <c r="BK351" s="21"/>
      <c r="BM351" s="64">
        <f t="shared" si="57"/>
        <v>0</v>
      </c>
      <c r="BN351" s="64">
        <f>SUM($BM$6:BM351)</f>
        <v>15.75</v>
      </c>
      <c r="BO351" s="64">
        <f>$BN$4-$BN$6:BN351</f>
        <v>9.75</v>
      </c>
      <c r="BQ351" s="19"/>
      <c r="BR351" s="20"/>
      <c r="BS351" s="21"/>
      <c r="BU351" s="64">
        <f t="shared" si="58"/>
        <v>0</v>
      </c>
      <c r="BV351" s="64">
        <f>SUM($BU$6:BU351)</f>
        <v>14</v>
      </c>
      <c r="BW351" s="64">
        <f>$BV$4-$BV$6:BV351</f>
        <v>8.75</v>
      </c>
      <c r="BY351" s="19"/>
      <c r="BZ351" s="20"/>
      <c r="CA351" s="21"/>
      <c r="CC351" s="64">
        <f t="shared" si="59"/>
        <v>0</v>
      </c>
      <c r="CD351" s="64">
        <f>SUM($CC$6:CC351)</f>
        <v>13</v>
      </c>
      <c r="CE351" s="64">
        <f>$CD$4-$CD$6:CD351</f>
        <v>1</v>
      </c>
      <c r="CG351" s="19"/>
      <c r="CH351" s="20"/>
      <c r="CI351" s="21">
        <v>1</v>
      </c>
      <c r="CK351" s="64"/>
      <c r="CL351" s="64"/>
      <c r="CM351" s="64"/>
      <c r="CO351" s="19"/>
      <c r="CP351" s="20"/>
      <c r="CQ351" s="21"/>
      <c r="CS351" s="64"/>
      <c r="CT351" s="64"/>
      <c r="CU351" s="64"/>
      <c r="CW351" s="19"/>
      <c r="CX351" s="20"/>
      <c r="CY351" s="21"/>
      <c r="DA351" s="64"/>
      <c r="DB351" s="64"/>
      <c r="DC351" s="64"/>
      <c r="DE351" s="19"/>
      <c r="DF351" s="20"/>
      <c r="DG351" s="21"/>
      <c r="DI351" s="64"/>
      <c r="DJ351" s="64"/>
      <c r="DK351" s="64"/>
      <c r="DM351" s="19"/>
      <c r="DN351" s="20"/>
      <c r="DO351" s="21"/>
      <c r="DQ351" s="64"/>
      <c r="DR351" s="64"/>
      <c r="DS351" s="64"/>
      <c r="DU351" s="19"/>
      <c r="DV351" s="20"/>
      <c r="DW351" s="21"/>
      <c r="DY351" s="64"/>
      <c r="DZ351" s="64"/>
      <c r="EA351" s="64"/>
      <c r="EC351" s="19"/>
      <c r="ED351" s="20"/>
      <c r="EE351" s="21"/>
      <c r="EG351" s="64"/>
      <c r="EH351" s="64"/>
      <c r="EI351" s="64"/>
      <c r="EK351" s="19"/>
      <c r="EL351" s="20"/>
      <c r="EM351" s="21"/>
      <c r="EO351" s="64"/>
      <c r="EP351" s="64"/>
      <c r="EQ351" s="64"/>
    </row>
    <row r="352" spans="2:147" ht="15" thickTop="1" thickBot="1" x14ac:dyDescent="0.3">
      <c r="B352" s="83"/>
      <c r="C352" s="14">
        <v>44176</v>
      </c>
      <c r="E352" s="19"/>
      <c r="F352" s="20"/>
      <c r="G352" s="21"/>
      <c r="I352" s="64">
        <f t="shared" si="50"/>
        <v>0</v>
      </c>
      <c r="J352" s="64">
        <f>SUM($I$6:I352)</f>
        <v>16.5</v>
      </c>
      <c r="K352" s="64">
        <f>$J$4-$J$6:J352</f>
        <v>102.75</v>
      </c>
      <c r="M352" s="19"/>
      <c r="N352" s="20"/>
      <c r="O352" s="21"/>
      <c r="Q352" s="64">
        <f t="shared" si="51"/>
        <v>0</v>
      </c>
      <c r="R352" s="64">
        <f>SUM($Q$6:Q352)</f>
        <v>12.25</v>
      </c>
      <c r="S352" s="64">
        <f>$R$4-$R$6:R352</f>
        <v>78.25</v>
      </c>
      <c r="U352" s="19"/>
      <c r="V352" s="20"/>
      <c r="W352" s="21"/>
      <c r="Y352" s="64">
        <f t="shared" si="52"/>
        <v>0</v>
      </c>
      <c r="Z352" s="64">
        <f>SUM(Y$7:$Y351)</f>
        <v>21.25</v>
      </c>
      <c r="AA352" s="64">
        <f>$Z$4-$Z$6:Z352</f>
        <v>44</v>
      </c>
      <c r="AC352" s="19"/>
      <c r="AD352" s="20"/>
      <c r="AE352" s="21"/>
      <c r="AG352" s="64">
        <f t="shared" si="53"/>
        <v>0</v>
      </c>
      <c r="AH352" s="64">
        <f>SUM($AG$6:AG352)</f>
        <v>15.75</v>
      </c>
      <c r="AI352" s="64">
        <f>$AH$4-$AH$6:AH352</f>
        <v>31.5</v>
      </c>
      <c r="AK352" s="19"/>
      <c r="AL352" s="20"/>
      <c r="AM352" s="21"/>
      <c r="AO352" s="64">
        <f t="shared" si="54"/>
        <v>0</v>
      </c>
      <c r="AP352" s="64">
        <f>SUM($AO$6:AO352)</f>
        <v>16.5</v>
      </c>
      <c r="AQ352" s="64">
        <f>$AP$4-$AP$6:AP352</f>
        <v>28.25</v>
      </c>
      <c r="AS352" s="19"/>
      <c r="AT352" s="20"/>
      <c r="AU352" s="21"/>
      <c r="AW352" s="64">
        <f t="shared" si="55"/>
        <v>0</v>
      </c>
      <c r="AX352" s="64">
        <f>SUM($AW$6:AW352)</f>
        <v>18.5</v>
      </c>
      <c r="AY352" s="64">
        <f>$AX$4-$AX$6:AX352</f>
        <v>39</v>
      </c>
      <c r="BA352" s="19"/>
      <c r="BB352" s="20"/>
      <c r="BC352" s="21"/>
      <c r="BE352" s="64">
        <f t="shared" si="56"/>
        <v>0</v>
      </c>
      <c r="BF352" s="64">
        <f>SUM($BE$6:BE352)</f>
        <v>7.5</v>
      </c>
      <c r="BG352" s="64">
        <f>$BF$4-$BF$6:BF352</f>
        <v>23.25</v>
      </c>
      <c r="BI352" s="19"/>
      <c r="BJ352" s="20"/>
      <c r="BK352" s="21"/>
      <c r="BM352" s="64">
        <f t="shared" si="57"/>
        <v>0</v>
      </c>
      <c r="BN352" s="64">
        <f>SUM($BM$6:BM352)</f>
        <v>15.75</v>
      </c>
      <c r="BO352" s="64">
        <f>$BN$4-$BN$6:BN352</f>
        <v>9.75</v>
      </c>
      <c r="BQ352" s="19"/>
      <c r="BR352" s="20"/>
      <c r="BS352" s="21"/>
      <c r="BU352" s="64">
        <f t="shared" si="58"/>
        <v>0</v>
      </c>
      <c r="BV352" s="64">
        <f>SUM($BU$6:BU352)</f>
        <v>14</v>
      </c>
      <c r="BW352" s="64">
        <f>$BV$4-$BV$6:BV352</f>
        <v>8.75</v>
      </c>
      <c r="BY352" s="19"/>
      <c r="BZ352" s="20"/>
      <c r="CA352" s="21"/>
      <c r="CC352" s="64">
        <f t="shared" si="59"/>
        <v>0</v>
      </c>
      <c r="CD352" s="64">
        <f>SUM($CC$6:CC352)</f>
        <v>13</v>
      </c>
      <c r="CE352" s="64">
        <f>$CD$4-$CD$6:CD352</f>
        <v>1</v>
      </c>
      <c r="CG352" s="19"/>
      <c r="CH352" s="20"/>
      <c r="CI352" s="21"/>
      <c r="CK352" s="64"/>
      <c r="CL352" s="64"/>
      <c r="CM352" s="64"/>
      <c r="CO352" s="19"/>
      <c r="CP352" s="20"/>
      <c r="CQ352" s="21"/>
      <c r="CS352" s="64"/>
      <c r="CT352" s="64"/>
      <c r="CU352" s="64"/>
      <c r="CW352" s="19"/>
      <c r="CX352" s="20"/>
      <c r="CY352" s="21"/>
      <c r="DA352" s="64"/>
      <c r="DB352" s="64"/>
      <c r="DC352" s="64"/>
      <c r="DE352" s="19"/>
      <c r="DF352" s="20"/>
      <c r="DG352" s="21"/>
      <c r="DI352" s="64"/>
      <c r="DJ352" s="64"/>
      <c r="DK352" s="64"/>
      <c r="DM352" s="19"/>
      <c r="DN352" s="20"/>
      <c r="DO352" s="21"/>
      <c r="DQ352" s="64"/>
      <c r="DR352" s="64"/>
      <c r="DS352" s="64"/>
      <c r="DU352" s="19"/>
      <c r="DV352" s="20"/>
      <c r="DW352" s="21"/>
      <c r="DY352" s="64"/>
      <c r="DZ352" s="64"/>
      <c r="EA352" s="64"/>
      <c r="EC352" s="19"/>
      <c r="ED352" s="20"/>
      <c r="EE352" s="21"/>
      <c r="EG352" s="64"/>
      <c r="EH352" s="64"/>
      <c r="EI352" s="64"/>
      <c r="EK352" s="19"/>
      <c r="EL352" s="20"/>
      <c r="EM352" s="21"/>
      <c r="EO352" s="64"/>
      <c r="EP352" s="64"/>
      <c r="EQ352" s="64"/>
    </row>
    <row r="353" spans="2:147" ht="15" thickTop="1" thickBot="1" x14ac:dyDescent="0.3">
      <c r="B353" s="83"/>
      <c r="C353" s="14">
        <v>44177</v>
      </c>
      <c r="E353" s="19"/>
      <c r="F353" s="20"/>
      <c r="G353" s="21"/>
      <c r="I353" s="64">
        <f t="shared" si="50"/>
        <v>0</v>
      </c>
      <c r="J353" s="64">
        <f>SUM($I$6:I353)</f>
        <v>16.5</v>
      </c>
      <c r="K353" s="64">
        <f>$J$4-$J$6:J353</f>
        <v>102.75</v>
      </c>
      <c r="M353" s="19"/>
      <c r="N353" s="20"/>
      <c r="O353" s="21"/>
      <c r="Q353" s="64">
        <f t="shared" si="51"/>
        <v>0</v>
      </c>
      <c r="R353" s="64">
        <f>SUM($Q$6:Q353)</f>
        <v>12.25</v>
      </c>
      <c r="S353" s="64">
        <f>$R$4-$R$6:R353</f>
        <v>78.25</v>
      </c>
      <c r="U353" s="19"/>
      <c r="V353" s="20"/>
      <c r="W353" s="21"/>
      <c r="Y353" s="64">
        <f t="shared" si="52"/>
        <v>0</v>
      </c>
      <c r="Z353" s="64">
        <f>SUM(Y$7:$Y352)</f>
        <v>21.25</v>
      </c>
      <c r="AA353" s="64">
        <f>$Z$4-$Z$6:Z353</f>
        <v>44</v>
      </c>
      <c r="AC353" s="19"/>
      <c r="AD353" s="20"/>
      <c r="AE353" s="21"/>
      <c r="AG353" s="64">
        <f t="shared" si="53"/>
        <v>0</v>
      </c>
      <c r="AH353" s="64">
        <f>SUM($AG$6:AG353)</f>
        <v>15.75</v>
      </c>
      <c r="AI353" s="64">
        <f>$AH$4-$AH$6:AH353</f>
        <v>31.5</v>
      </c>
      <c r="AK353" s="19"/>
      <c r="AL353" s="20"/>
      <c r="AM353" s="21"/>
      <c r="AO353" s="64">
        <f t="shared" si="54"/>
        <v>0</v>
      </c>
      <c r="AP353" s="64">
        <f>SUM($AO$6:AO353)</f>
        <v>16.5</v>
      </c>
      <c r="AQ353" s="64">
        <f>$AP$4-$AP$6:AP353</f>
        <v>28.25</v>
      </c>
      <c r="AS353" s="19"/>
      <c r="AT353" s="20"/>
      <c r="AU353" s="21"/>
      <c r="AW353" s="64">
        <f t="shared" si="55"/>
        <v>0</v>
      </c>
      <c r="AX353" s="64">
        <f>SUM($AW$6:AW353)</f>
        <v>18.5</v>
      </c>
      <c r="AY353" s="64">
        <f>$AX$4-$AX$6:AX353</f>
        <v>39</v>
      </c>
      <c r="BA353" s="19"/>
      <c r="BB353" s="20"/>
      <c r="BC353" s="21"/>
      <c r="BE353" s="64">
        <f t="shared" si="56"/>
        <v>0</v>
      </c>
      <c r="BF353" s="64">
        <f>SUM($BE$6:BE353)</f>
        <v>7.5</v>
      </c>
      <c r="BG353" s="64">
        <f>$BF$4-$BF$6:BF353</f>
        <v>23.25</v>
      </c>
      <c r="BI353" s="19"/>
      <c r="BJ353" s="20"/>
      <c r="BK353" s="21"/>
      <c r="BM353" s="64">
        <f t="shared" si="57"/>
        <v>0</v>
      </c>
      <c r="BN353" s="64">
        <f>SUM($BM$6:BM353)</f>
        <v>15.75</v>
      </c>
      <c r="BO353" s="64">
        <f>$BN$4-$BN$6:BN353</f>
        <v>9.75</v>
      </c>
      <c r="BQ353" s="19"/>
      <c r="BR353" s="20"/>
      <c r="BS353" s="21"/>
      <c r="BU353" s="64">
        <f t="shared" si="58"/>
        <v>0</v>
      </c>
      <c r="BV353" s="64">
        <f>SUM($BU$6:BU353)</f>
        <v>14</v>
      </c>
      <c r="BW353" s="64">
        <f>$BV$4-$BV$6:BV353</f>
        <v>8.75</v>
      </c>
      <c r="BY353" s="19"/>
      <c r="BZ353" s="20"/>
      <c r="CA353" s="21"/>
      <c r="CC353" s="64">
        <f t="shared" si="59"/>
        <v>0</v>
      </c>
      <c r="CD353" s="64">
        <f>SUM($CC$6:CC353)</f>
        <v>13</v>
      </c>
      <c r="CE353" s="64">
        <f>$CD$4-$CD$6:CD353</f>
        <v>1</v>
      </c>
      <c r="CG353" s="19"/>
      <c r="CH353" s="20"/>
      <c r="CI353" s="21"/>
      <c r="CK353" s="64"/>
      <c r="CL353" s="64"/>
      <c r="CM353" s="64"/>
      <c r="CO353" s="19"/>
      <c r="CP353" s="20"/>
      <c r="CQ353" s="21"/>
      <c r="CS353" s="64"/>
      <c r="CT353" s="64"/>
      <c r="CU353" s="64"/>
      <c r="CW353" s="19"/>
      <c r="CX353" s="20"/>
      <c r="CY353" s="21"/>
      <c r="DA353" s="64"/>
      <c r="DB353" s="64"/>
      <c r="DC353" s="64"/>
      <c r="DE353" s="19"/>
      <c r="DF353" s="20"/>
      <c r="DG353" s="21"/>
      <c r="DI353" s="64"/>
      <c r="DJ353" s="64"/>
      <c r="DK353" s="64"/>
      <c r="DM353" s="19"/>
      <c r="DN353" s="20"/>
      <c r="DO353" s="21"/>
      <c r="DQ353" s="64"/>
      <c r="DR353" s="64"/>
      <c r="DS353" s="64"/>
      <c r="DU353" s="19"/>
      <c r="DV353" s="20"/>
      <c r="DW353" s="21"/>
      <c r="DY353" s="64"/>
      <c r="DZ353" s="64"/>
      <c r="EA353" s="64"/>
      <c r="EC353" s="19"/>
      <c r="ED353" s="20"/>
      <c r="EE353" s="21"/>
      <c r="EG353" s="64"/>
      <c r="EH353" s="64"/>
      <c r="EI353" s="64"/>
      <c r="EK353" s="19"/>
      <c r="EL353" s="20"/>
      <c r="EM353" s="21"/>
      <c r="EO353" s="64"/>
      <c r="EP353" s="64"/>
      <c r="EQ353" s="64"/>
    </row>
    <row r="354" spans="2:147" ht="15" thickTop="1" thickBot="1" x14ac:dyDescent="0.3">
      <c r="B354" s="83"/>
      <c r="C354" s="14">
        <v>44178</v>
      </c>
      <c r="E354" s="19"/>
      <c r="F354" s="20"/>
      <c r="G354" s="21"/>
      <c r="I354" s="64">
        <f t="shared" si="50"/>
        <v>0</v>
      </c>
      <c r="J354" s="64">
        <f>SUM($I$6:I354)</f>
        <v>16.5</v>
      </c>
      <c r="K354" s="64">
        <f>$J$4-$J$6:J354</f>
        <v>102.75</v>
      </c>
      <c r="M354" s="19"/>
      <c r="N354" s="20"/>
      <c r="O354" s="21"/>
      <c r="Q354" s="64">
        <f t="shared" si="51"/>
        <v>0</v>
      </c>
      <c r="R354" s="64">
        <f>SUM($Q$6:Q354)</f>
        <v>12.25</v>
      </c>
      <c r="S354" s="64">
        <f>$R$4-$R$6:R354</f>
        <v>78.25</v>
      </c>
      <c r="U354" s="19"/>
      <c r="V354" s="59">
        <v>0.25</v>
      </c>
      <c r="W354" s="21"/>
      <c r="Y354" s="64">
        <f t="shared" si="52"/>
        <v>0.25</v>
      </c>
      <c r="Z354" s="64">
        <f>SUM(Y$7:$Y353)</f>
        <v>21.25</v>
      </c>
      <c r="AA354" s="64">
        <f>$Z$4-$Z$6:Z354</f>
        <v>44</v>
      </c>
      <c r="AC354" s="19"/>
      <c r="AD354" s="20"/>
      <c r="AE354" s="21"/>
      <c r="AG354" s="64">
        <f t="shared" si="53"/>
        <v>0</v>
      </c>
      <c r="AH354" s="64">
        <f>SUM($AG$6:AG354)</f>
        <v>15.75</v>
      </c>
      <c r="AI354" s="64">
        <f>$AH$4-$AH$6:AH354</f>
        <v>31.5</v>
      </c>
      <c r="AK354" s="19"/>
      <c r="AL354" s="20"/>
      <c r="AM354" s="21"/>
      <c r="AO354" s="64">
        <f t="shared" si="54"/>
        <v>0</v>
      </c>
      <c r="AP354" s="64">
        <f>SUM($AO$6:AO354)</f>
        <v>16.5</v>
      </c>
      <c r="AQ354" s="64">
        <f>$AP$4-$AP$6:AP354</f>
        <v>28.25</v>
      </c>
      <c r="AS354" s="19"/>
      <c r="AT354" s="20"/>
      <c r="AU354" s="21"/>
      <c r="AW354" s="64">
        <f t="shared" si="55"/>
        <v>0</v>
      </c>
      <c r="AX354" s="64">
        <f>SUM($AW$6:AW354)</f>
        <v>18.5</v>
      </c>
      <c r="AY354" s="64">
        <f>$AX$4-$AX$6:AX354</f>
        <v>39</v>
      </c>
      <c r="BA354" s="19"/>
      <c r="BB354" s="20"/>
      <c r="BC354" s="21"/>
      <c r="BE354" s="64">
        <f t="shared" si="56"/>
        <v>0</v>
      </c>
      <c r="BF354" s="64">
        <f>SUM($BE$6:BE354)</f>
        <v>7.5</v>
      </c>
      <c r="BG354" s="64">
        <f>$BF$4-$BF$6:BF354</f>
        <v>23.25</v>
      </c>
      <c r="BI354" s="19"/>
      <c r="BJ354" s="20">
        <v>0.25</v>
      </c>
      <c r="BK354" s="21"/>
      <c r="BM354" s="64">
        <f t="shared" si="57"/>
        <v>0.25</v>
      </c>
      <c r="BN354" s="64">
        <f>SUM($BM$6:BM354)</f>
        <v>16</v>
      </c>
      <c r="BO354" s="64">
        <f>$BN$4-$BN$6:BN354</f>
        <v>9.5</v>
      </c>
      <c r="BQ354" s="19"/>
      <c r="BR354" s="59">
        <v>0.25</v>
      </c>
      <c r="BS354" s="21"/>
      <c r="BU354" s="64">
        <f t="shared" si="58"/>
        <v>0.25</v>
      </c>
      <c r="BV354" s="64">
        <f>SUM($BU$6:BU354)</f>
        <v>14.25</v>
      </c>
      <c r="BW354" s="64">
        <f>$BV$4-$BV$6:BV354</f>
        <v>8.5</v>
      </c>
      <c r="BY354" s="19"/>
      <c r="BZ354" s="20"/>
      <c r="CA354" s="21"/>
      <c r="CC354" s="64">
        <f t="shared" si="59"/>
        <v>0</v>
      </c>
      <c r="CD354" s="64">
        <f>SUM($CC$6:CC354)</f>
        <v>13</v>
      </c>
      <c r="CE354" s="64">
        <f>$CD$4-$CD$6:CD354</f>
        <v>1</v>
      </c>
      <c r="CG354" s="19"/>
      <c r="CH354" s="20"/>
      <c r="CI354" s="21"/>
      <c r="CK354" s="64"/>
      <c r="CL354" s="64"/>
      <c r="CM354" s="64"/>
      <c r="CO354" s="19"/>
      <c r="CP354" s="20"/>
      <c r="CQ354" s="21"/>
      <c r="CS354" s="64"/>
      <c r="CT354" s="64"/>
      <c r="CU354" s="64"/>
      <c r="CW354" s="19"/>
      <c r="CX354" s="20"/>
      <c r="CY354" s="21"/>
      <c r="DA354" s="64"/>
      <c r="DB354" s="64"/>
      <c r="DC354" s="64"/>
      <c r="DE354" s="19"/>
      <c r="DF354" s="20"/>
      <c r="DG354" s="21"/>
      <c r="DI354" s="64"/>
      <c r="DJ354" s="64"/>
      <c r="DK354" s="64"/>
      <c r="DM354" s="19"/>
      <c r="DN354" s="20"/>
      <c r="DO354" s="21"/>
      <c r="DQ354" s="64"/>
      <c r="DR354" s="64"/>
      <c r="DS354" s="64"/>
      <c r="DU354" s="19"/>
      <c r="DV354" s="20"/>
      <c r="DW354" s="21"/>
      <c r="DY354" s="64"/>
      <c r="DZ354" s="64"/>
      <c r="EA354" s="64"/>
      <c r="EC354" s="19"/>
      <c r="ED354" s="20"/>
      <c r="EE354" s="21"/>
      <c r="EG354" s="64"/>
      <c r="EH354" s="64"/>
      <c r="EI354" s="64"/>
      <c r="EK354" s="19"/>
      <c r="EL354" s="20"/>
      <c r="EM354" s="21"/>
      <c r="EO354" s="64"/>
      <c r="EP354" s="64"/>
      <c r="EQ354" s="64"/>
    </row>
    <row r="355" spans="2:147" ht="15" thickTop="1" thickBot="1" x14ac:dyDescent="0.3">
      <c r="B355" s="83"/>
      <c r="C355" s="14">
        <v>44179</v>
      </c>
      <c r="E355" s="19"/>
      <c r="F355" s="20"/>
      <c r="G355" s="21"/>
      <c r="I355" s="64">
        <f t="shared" si="50"/>
        <v>0</v>
      </c>
      <c r="J355" s="64">
        <f>SUM($I$6:I355)</f>
        <v>16.5</v>
      </c>
      <c r="K355" s="64">
        <f>$J$4-$J$6:J355</f>
        <v>102.75</v>
      </c>
      <c r="M355" s="19"/>
      <c r="N355" s="20"/>
      <c r="O355" s="21"/>
      <c r="Q355" s="64">
        <f t="shared" si="51"/>
        <v>0</v>
      </c>
      <c r="R355" s="64">
        <f>SUM($Q$6:Q355)</f>
        <v>12.25</v>
      </c>
      <c r="S355" s="64">
        <f>$R$4-$R$6:R355</f>
        <v>78.25</v>
      </c>
      <c r="U355" s="19"/>
      <c r="V355" s="20"/>
      <c r="W355" s="21"/>
      <c r="Y355" s="64">
        <f t="shared" si="52"/>
        <v>0</v>
      </c>
      <c r="Z355" s="64">
        <f>SUM(Y$7:$Y354)</f>
        <v>21.5</v>
      </c>
      <c r="AA355" s="64">
        <f>$Z$4-$Z$6:Z355</f>
        <v>43.75</v>
      </c>
      <c r="AC355" s="19"/>
      <c r="AD355" s="20"/>
      <c r="AE355" s="21"/>
      <c r="AG355" s="64">
        <f t="shared" si="53"/>
        <v>0</v>
      </c>
      <c r="AH355" s="64">
        <f>SUM($AG$6:AG355)</f>
        <v>15.75</v>
      </c>
      <c r="AI355" s="64">
        <f>$AH$4-$AH$6:AH355</f>
        <v>31.5</v>
      </c>
      <c r="AK355" s="19"/>
      <c r="AL355" s="20">
        <v>0.25</v>
      </c>
      <c r="AM355" s="21"/>
      <c r="AO355" s="64">
        <f t="shared" si="54"/>
        <v>0.25</v>
      </c>
      <c r="AP355" s="64">
        <f>SUM($AO$6:AO355)</f>
        <v>16.75</v>
      </c>
      <c r="AQ355" s="64">
        <f>$AP$4-$AP$6:AP355</f>
        <v>28</v>
      </c>
      <c r="AS355" s="19"/>
      <c r="AT355" s="20"/>
      <c r="AU355" s="21"/>
      <c r="AW355" s="64">
        <f t="shared" si="55"/>
        <v>0</v>
      </c>
      <c r="AX355" s="64">
        <f>SUM($AW$6:AW355)</f>
        <v>18.5</v>
      </c>
      <c r="AY355" s="64">
        <f>$AX$4-$AX$6:AX355</f>
        <v>39</v>
      </c>
      <c r="BA355" s="19"/>
      <c r="BB355" s="20"/>
      <c r="BC355" s="21"/>
      <c r="BE355" s="64">
        <f t="shared" si="56"/>
        <v>0</v>
      </c>
      <c r="BF355" s="64">
        <f>SUM($BE$6:BE355)</f>
        <v>7.5</v>
      </c>
      <c r="BG355" s="64">
        <f>$BF$4-$BF$6:BF355</f>
        <v>23.25</v>
      </c>
      <c r="BI355" s="19"/>
      <c r="BJ355" s="20"/>
      <c r="BK355" s="21"/>
      <c r="BM355" s="64">
        <f t="shared" si="57"/>
        <v>0</v>
      </c>
      <c r="BN355" s="64">
        <f>SUM($BM$6:BM355)</f>
        <v>16</v>
      </c>
      <c r="BO355" s="64">
        <f>$BN$4-$BN$6:BN355</f>
        <v>9.5</v>
      </c>
      <c r="BQ355" s="19"/>
      <c r="BR355" s="20"/>
      <c r="BS355" s="21"/>
      <c r="BU355" s="64">
        <f t="shared" si="58"/>
        <v>0</v>
      </c>
      <c r="BV355" s="64">
        <f>SUM($BU$6:BU355)</f>
        <v>14.25</v>
      </c>
      <c r="BW355" s="64">
        <f>$BV$4-$BV$6:BV355</f>
        <v>8.5</v>
      </c>
      <c r="BY355" s="19"/>
      <c r="BZ355" s="20"/>
      <c r="CA355" s="21"/>
      <c r="CC355" s="64">
        <f t="shared" si="59"/>
        <v>0</v>
      </c>
      <c r="CD355" s="64">
        <f>SUM($CC$6:CC355)</f>
        <v>13</v>
      </c>
      <c r="CE355" s="64">
        <f>$CD$4-$CD$6:CD355</f>
        <v>1</v>
      </c>
      <c r="CG355" s="19"/>
      <c r="CH355" s="20"/>
      <c r="CI355" s="21"/>
      <c r="CK355" s="64"/>
      <c r="CL355" s="64"/>
      <c r="CM355" s="64"/>
      <c r="CO355" s="19"/>
      <c r="CP355" s="20"/>
      <c r="CQ355" s="21"/>
      <c r="CS355" s="64"/>
      <c r="CT355" s="64"/>
      <c r="CU355" s="64"/>
      <c r="CW355" s="19"/>
      <c r="CX355" s="20"/>
      <c r="CY355" s="21"/>
      <c r="DA355" s="64"/>
      <c r="DB355" s="64"/>
      <c r="DC355" s="64"/>
      <c r="DE355" s="19"/>
      <c r="DF355" s="20"/>
      <c r="DG355" s="21"/>
      <c r="DI355" s="64"/>
      <c r="DJ355" s="64"/>
      <c r="DK355" s="64"/>
      <c r="DM355" s="19"/>
      <c r="DN355" s="20"/>
      <c r="DO355" s="21"/>
      <c r="DQ355" s="64"/>
      <c r="DR355" s="64"/>
      <c r="DS355" s="64"/>
      <c r="DU355" s="19"/>
      <c r="DV355" s="20"/>
      <c r="DW355" s="21"/>
      <c r="DY355" s="64"/>
      <c r="DZ355" s="64"/>
      <c r="EA355" s="64"/>
      <c r="EC355" s="19"/>
      <c r="ED355" s="20"/>
      <c r="EE355" s="21"/>
      <c r="EG355" s="64"/>
      <c r="EH355" s="64"/>
      <c r="EI355" s="64"/>
      <c r="EK355" s="19"/>
      <c r="EL355" s="20"/>
      <c r="EM355" s="21"/>
      <c r="EO355" s="64"/>
      <c r="EP355" s="64"/>
      <c r="EQ355" s="64"/>
    </row>
    <row r="356" spans="2:147" ht="15" thickTop="1" thickBot="1" x14ac:dyDescent="0.3">
      <c r="B356" s="83"/>
      <c r="C356" s="14">
        <v>44180</v>
      </c>
      <c r="E356" s="19"/>
      <c r="F356" s="20"/>
      <c r="G356" s="21"/>
      <c r="I356" s="64">
        <f t="shared" si="50"/>
        <v>0</v>
      </c>
      <c r="J356" s="64">
        <f>SUM($I$6:I356)</f>
        <v>16.5</v>
      </c>
      <c r="K356" s="64">
        <f>$J$4-$J$6:J356</f>
        <v>102.75</v>
      </c>
      <c r="M356" s="19"/>
      <c r="N356" s="20"/>
      <c r="O356" s="21"/>
      <c r="Q356" s="64">
        <f t="shared" si="51"/>
        <v>0</v>
      </c>
      <c r="R356" s="64">
        <f>SUM($Q$6:Q356)</f>
        <v>12.25</v>
      </c>
      <c r="S356" s="64">
        <f>$R$4-$R$6:R356</f>
        <v>78.25</v>
      </c>
      <c r="U356" s="19"/>
      <c r="V356" s="20"/>
      <c r="W356" s="21"/>
      <c r="Y356" s="64">
        <f t="shared" si="52"/>
        <v>0</v>
      </c>
      <c r="Z356" s="64">
        <f>SUM(Y$7:$Y355)</f>
        <v>21.5</v>
      </c>
      <c r="AA356" s="64">
        <f>$Z$4-$Z$6:Z356</f>
        <v>43.75</v>
      </c>
      <c r="AC356" s="19"/>
      <c r="AD356" s="20"/>
      <c r="AE356" s="21"/>
      <c r="AG356" s="64">
        <f t="shared" si="53"/>
        <v>0</v>
      </c>
      <c r="AH356" s="64">
        <f>SUM($AG$6:AG356)</f>
        <v>15.75</v>
      </c>
      <c r="AI356" s="64">
        <f>$AH$4-$AH$6:AH356</f>
        <v>31.5</v>
      </c>
      <c r="AK356" s="19"/>
      <c r="AL356" s="20"/>
      <c r="AM356" s="21"/>
      <c r="AO356" s="64">
        <f t="shared" si="54"/>
        <v>0</v>
      </c>
      <c r="AP356" s="64">
        <f>SUM($AO$6:AO356)</f>
        <v>16.75</v>
      </c>
      <c r="AQ356" s="64">
        <f>$AP$4-$AP$6:AP356</f>
        <v>28</v>
      </c>
      <c r="AS356" s="19"/>
      <c r="AT356" s="20"/>
      <c r="AU356" s="21"/>
      <c r="AW356" s="64">
        <f t="shared" si="55"/>
        <v>0</v>
      </c>
      <c r="AX356" s="64">
        <f>SUM($AW$6:AW356)</f>
        <v>18.5</v>
      </c>
      <c r="AY356" s="64">
        <f>$AX$4-$AX$6:AX356</f>
        <v>39</v>
      </c>
      <c r="BA356" s="19"/>
      <c r="BB356" s="20"/>
      <c r="BC356" s="21"/>
      <c r="BE356" s="64">
        <f t="shared" si="56"/>
        <v>0</v>
      </c>
      <c r="BF356" s="64">
        <f>SUM($BE$6:BE356)</f>
        <v>7.5</v>
      </c>
      <c r="BG356" s="64">
        <f>$BF$4-$BF$6:BF356</f>
        <v>23.25</v>
      </c>
      <c r="BI356" s="19"/>
      <c r="BJ356" s="20"/>
      <c r="BK356" s="21"/>
      <c r="BM356" s="64">
        <f t="shared" si="57"/>
        <v>0</v>
      </c>
      <c r="BN356" s="64">
        <f>SUM($BM$6:BM356)</f>
        <v>16</v>
      </c>
      <c r="BO356" s="64">
        <f>$BN$4-$BN$6:BN356</f>
        <v>9.5</v>
      </c>
      <c r="BQ356" s="19"/>
      <c r="BR356" s="20"/>
      <c r="BS356" s="21"/>
      <c r="BU356" s="64">
        <f t="shared" si="58"/>
        <v>0</v>
      </c>
      <c r="BV356" s="64">
        <f>SUM($BU$6:BU356)</f>
        <v>14.25</v>
      </c>
      <c r="BW356" s="64">
        <f>$BV$4-$BV$6:BV356</f>
        <v>8.5</v>
      </c>
      <c r="BY356" s="19"/>
      <c r="BZ356" s="20"/>
      <c r="CA356" s="21"/>
      <c r="CC356" s="64">
        <f t="shared" si="59"/>
        <v>0</v>
      </c>
      <c r="CD356" s="64">
        <f>SUM($CC$6:CC356)</f>
        <v>13</v>
      </c>
      <c r="CE356" s="64">
        <f>$CD$4-$CD$6:CD356</f>
        <v>1</v>
      </c>
      <c r="CG356" s="19"/>
      <c r="CH356" s="20"/>
      <c r="CI356" s="21"/>
      <c r="CK356" s="64"/>
      <c r="CL356" s="64"/>
      <c r="CM356" s="64"/>
      <c r="CO356" s="19"/>
      <c r="CP356" s="20"/>
      <c r="CQ356" s="21"/>
      <c r="CS356" s="64"/>
      <c r="CT356" s="64"/>
      <c r="CU356" s="64"/>
      <c r="CW356" s="19"/>
      <c r="CX356" s="20"/>
      <c r="CY356" s="21"/>
      <c r="DA356" s="64"/>
      <c r="DB356" s="64"/>
      <c r="DC356" s="64"/>
      <c r="DE356" s="19"/>
      <c r="DF356" s="20"/>
      <c r="DG356" s="21"/>
      <c r="DI356" s="64"/>
      <c r="DJ356" s="64"/>
      <c r="DK356" s="64"/>
      <c r="DM356" s="19"/>
      <c r="DN356" s="20"/>
      <c r="DO356" s="21"/>
      <c r="DQ356" s="64"/>
      <c r="DR356" s="64"/>
      <c r="DS356" s="64"/>
      <c r="DU356" s="19"/>
      <c r="DV356" s="20"/>
      <c r="DW356" s="21"/>
      <c r="DY356" s="64"/>
      <c r="DZ356" s="64"/>
      <c r="EA356" s="64"/>
      <c r="EC356" s="19"/>
      <c r="ED356" s="20"/>
      <c r="EE356" s="21"/>
      <c r="EG356" s="64"/>
      <c r="EH356" s="64"/>
      <c r="EI356" s="64"/>
      <c r="EK356" s="19"/>
      <c r="EL356" s="20"/>
      <c r="EM356" s="21"/>
      <c r="EO356" s="64"/>
      <c r="EP356" s="64"/>
      <c r="EQ356" s="64"/>
    </row>
    <row r="357" spans="2:147" ht="15" thickTop="1" thickBot="1" x14ac:dyDescent="0.3">
      <c r="B357" s="83"/>
      <c r="C357" s="14">
        <v>44181</v>
      </c>
      <c r="E357" s="19"/>
      <c r="F357" s="20"/>
      <c r="G357" s="21"/>
      <c r="I357" s="64">
        <f t="shared" si="50"/>
        <v>0</v>
      </c>
      <c r="J357" s="64">
        <f>SUM($I$6:I357)</f>
        <v>16.5</v>
      </c>
      <c r="K357" s="64">
        <f>$J$4-$J$6:J357</f>
        <v>102.75</v>
      </c>
      <c r="M357" s="19"/>
      <c r="N357" s="20"/>
      <c r="O357" s="21"/>
      <c r="Q357" s="64">
        <f t="shared" si="51"/>
        <v>0</v>
      </c>
      <c r="R357" s="64">
        <f>SUM($Q$6:Q357)</f>
        <v>12.25</v>
      </c>
      <c r="S357" s="64">
        <f>$R$4-$R$6:R357</f>
        <v>78.25</v>
      </c>
      <c r="U357" s="19"/>
      <c r="V357" s="59">
        <v>0.25</v>
      </c>
      <c r="W357" s="21"/>
      <c r="Y357" s="64">
        <f t="shared" si="52"/>
        <v>0.25</v>
      </c>
      <c r="Z357" s="64">
        <f>SUM(Y$7:$Y356)</f>
        <v>21.5</v>
      </c>
      <c r="AA357" s="64">
        <f>$Z$4-$Z$6:Z357</f>
        <v>43.75</v>
      </c>
      <c r="AC357" s="19"/>
      <c r="AD357" s="20"/>
      <c r="AE357" s="21"/>
      <c r="AG357" s="64">
        <f t="shared" si="53"/>
        <v>0</v>
      </c>
      <c r="AH357" s="64">
        <f>SUM($AG$6:AG357)</f>
        <v>15.75</v>
      </c>
      <c r="AI357" s="64">
        <f>$AH$4-$AH$6:AH357</f>
        <v>31.5</v>
      </c>
      <c r="AK357" s="19"/>
      <c r="AL357" s="20"/>
      <c r="AM357" s="21"/>
      <c r="AO357" s="64">
        <f t="shared" si="54"/>
        <v>0</v>
      </c>
      <c r="AP357" s="64">
        <f>SUM($AO$6:AO357)</f>
        <v>16.75</v>
      </c>
      <c r="AQ357" s="64">
        <f>$AP$4-$AP$6:AP357</f>
        <v>28</v>
      </c>
      <c r="AS357" s="19"/>
      <c r="AT357" s="20"/>
      <c r="AU357" s="21"/>
      <c r="AW357" s="64">
        <f t="shared" si="55"/>
        <v>0</v>
      </c>
      <c r="AX357" s="64">
        <f>SUM($AW$6:AW357)</f>
        <v>18.5</v>
      </c>
      <c r="AY357" s="64">
        <f>$AX$4-$AX$6:AX357</f>
        <v>39</v>
      </c>
      <c r="BA357" s="19"/>
      <c r="BB357" s="20"/>
      <c r="BC357" s="21"/>
      <c r="BE357" s="64">
        <f t="shared" si="56"/>
        <v>0</v>
      </c>
      <c r="BF357" s="64">
        <f>SUM($BE$6:BE357)</f>
        <v>7.5</v>
      </c>
      <c r="BG357" s="64">
        <f>$BF$4-$BF$6:BF357</f>
        <v>23.25</v>
      </c>
      <c r="BI357" s="19"/>
      <c r="BJ357" s="20"/>
      <c r="BK357" s="21"/>
      <c r="BM357" s="64">
        <f t="shared" si="57"/>
        <v>0</v>
      </c>
      <c r="BN357" s="64">
        <f>SUM($BM$6:BM357)</f>
        <v>16</v>
      </c>
      <c r="BO357" s="64">
        <f>$BN$4-$BN$6:BN357</f>
        <v>9.5</v>
      </c>
      <c r="BQ357" s="19"/>
      <c r="BR357" s="20"/>
      <c r="BS357" s="21"/>
      <c r="BU357" s="64">
        <f t="shared" si="58"/>
        <v>0</v>
      </c>
      <c r="BV357" s="64">
        <f>SUM($BU$6:BU357)</f>
        <v>14.25</v>
      </c>
      <c r="BW357" s="64">
        <f>$BV$4-$BV$6:BV357</f>
        <v>8.5</v>
      </c>
      <c r="BY357" s="19"/>
      <c r="BZ357" s="20"/>
      <c r="CA357" s="21"/>
      <c r="CC357" s="64">
        <f t="shared" si="59"/>
        <v>0</v>
      </c>
      <c r="CD357" s="64">
        <f>SUM($CC$6:CC357)</f>
        <v>13</v>
      </c>
      <c r="CE357" s="64">
        <f>$CD$4-$CD$6:CD357</f>
        <v>1</v>
      </c>
      <c r="CG357" s="19"/>
      <c r="CH357" s="20"/>
      <c r="CI357" s="21"/>
      <c r="CK357" s="64"/>
      <c r="CL357" s="64"/>
      <c r="CM357" s="64"/>
      <c r="CO357" s="19"/>
      <c r="CP357" s="20"/>
      <c r="CQ357" s="21"/>
      <c r="CS357" s="64"/>
      <c r="CT357" s="64"/>
      <c r="CU357" s="64"/>
      <c r="CW357" s="19"/>
      <c r="CX357" s="20"/>
      <c r="CY357" s="21"/>
      <c r="DA357" s="64"/>
      <c r="DB357" s="64"/>
      <c r="DC357" s="64"/>
      <c r="DE357" s="19"/>
      <c r="DF357" s="20"/>
      <c r="DG357" s="21"/>
      <c r="DI357" s="64"/>
      <c r="DJ357" s="64"/>
      <c r="DK357" s="64"/>
      <c r="DM357" s="19"/>
      <c r="DN357" s="20"/>
      <c r="DO357" s="21"/>
      <c r="DQ357" s="64"/>
      <c r="DR357" s="64"/>
      <c r="DS357" s="64"/>
      <c r="DU357" s="19"/>
      <c r="DV357" s="20"/>
      <c r="DW357" s="21"/>
      <c r="DY357" s="64"/>
      <c r="DZ357" s="64"/>
      <c r="EA357" s="64"/>
      <c r="EC357" s="19"/>
      <c r="ED357" s="20"/>
      <c r="EE357" s="21"/>
      <c r="EG357" s="64"/>
      <c r="EH357" s="64"/>
      <c r="EI357" s="64"/>
      <c r="EK357" s="19"/>
      <c r="EL357" s="20"/>
      <c r="EM357" s="21"/>
      <c r="EO357" s="64"/>
      <c r="EP357" s="64"/>
      <c r="EQ357" s="64"/>
    </row>
    <row r="358" spans="2:147" ht="15" thickTop="1" thickBot="1" x14ac:dyDescent="0.3">
      <c r="B358" s="83"/>
      <c r="C358" s="14">
        <v>44182</v>
      </c>
      <c r="E358" s="19"/>
      <c r="F358" s="20"/>
      <c r="G358" s="21"/>
      <c r="I358" s="64">
        <f t="shared" si="50"/>
        <v>0</v>
      </c>
      <c r="J358" s="64">
        <f>SUM($I$6:I358)</f>
        <v>16.5</v>
      </c>
      <c r="K358" s="64">
        <f>$J$4-$J$6:J358</f>
        <v>102.75</v>
      </c>
      <c r="M358" s="19"/>
      <c r="N358" s="20"/>
      <c r="O358" s="21"/>
      <c r="Q358" s="64">
        <f t="shared" si="51"/>
        <v>0</v>
      </c>
      <c r="R358" s="64">
        <f>SUM($Q$6:Q358)</f>
        <v>12.25</v>
      </c>
      <c r="S358" s="64">
        <f>$R$4-$R$6:R358</f>
        <v>78.25</v>
      </c>
      <c r="U358" s="19"/>
      <c r="V358" s="20"/>
      <c r="W358" s="21"/>
      <c r="Y358" s="64">
        <f t="shared" si="52"/>
        <v>0</v>
      </c>
      <c r="Z358" s="64">
        <f>SUM(Y$7:$Y357)</f>
        <v>21.75</v>
      </c>
      <c r="AA358" s="64">
        <f>$Z$4-$Z$6:Z358</f>
        <v>43.5</v>
      </c>
      <c r="AC358" s="19"/>
      <c r="AD358" s="20">
        <v>0.25</v>
      </c>
      <c r="AE358" s="21"/>
      <c r="AG358" s="64">
        <f t="shared" si="53"/>
        <v>0.25</v>
      </c>
      <c r="AH358" s="64">
        <f>SUM($AG$6:AG358)</f>
        <v>16</v>
      </c>
      <c r="AI358" s="64">
        <f>$AH$4-$AH$6:AH358</f>
        <v>31.25</v>
      </c>
      <c r="AK358" s="19"/>
      <c r="AL358" s="20"/>
      <c r="AM358" s="21"/>
      <c r="AO358" s="64">
        <f t="shared" si="54"/>
        <v>0</v>
      </c>
      <c r="AP358" s="64">
        <f>SUM($AO$6:AO358)</f>
        <v>16.75</v>
      </c>
      <c r="AQ358" s="64">
        <f>$AP$4-$AP$6:AP358</f>
        <v>28</v>
      </c>
      <c r="AS358" s="19"/>
      <c r="AT358" s="20"/>
      <c r="AU358" s="21"/>
      <c r="AW358" s="64">
        <f t="shared" si="55"/>
        <v>0</v>
      </c>
      <c r="AX358" s="64">
        <f>SUM($AW$6:AW358)</f>
        <v>18.5</v>
      </c>
      <c r="AY358" s="64">
        <f>$AX$4-$AX$6:AX358</f>
        <v>39</v>
      </c>
      <c r="BA358" s="19"/>
      <c r="BB358" s="20"/>
      <c r="BC358" s="21"/>
      <c r="BE358" s="64">
        <f t="shared" si="56"/>
        <v>0</v>
      </c>
      <c r="BF358" s="64">
        <f>SUM($BE$6:BE358)</f>
        <v>7.5</v>
      </c>
      <c r="BG358" s="64">
        <f>$BF$4-$BF$6:BF358</f>
        <v>23.25</v>
      </c>
      <c r="BI358" s="19"/>
      <c r="BJ358" s="20"/>
      <c r="BK358" s="21"/>
      <c r="BM358" s="64">
        <f t="shared" si="57"/>
        <v>0</v>
      </c>
      <c r="BN358" s="64">
        <f>SUM($BM$6:BM358)</f>
        <v>16</v>
      </c>
      <c r="BO358" s="64">
        <f>$BN$4-$BN$6:BN358</f>
        <v>9.5</v>
      </c>
      <c r="BQ358" s="19"/>
      <c r="BR358" s="20"/>
      <c r="BS358" s="21"/>
      <c r="BU358" s="64">
        <f t="shared" si="58"/>
        <v>0</v>
      </c>
      <c r="BV358" s="64">
        <f>SUM($BU$6:BU358)</f>
        <v>14.25</v>
      </c>
      <c r="BW358" s="64">
        <f>$BV$4-$BV$6:BV358</f>
        <v>8.5</v>
      </c>
      <c r="BY358" s="19"/>
      <c r="BZ358" s="20"/>
      <c r="CA358" s="21"/>
      <c r="CC358" s="64">
        <f t="shared" si="59"/>
        <v>0</v>
      </c>
      <c r="CD358" s="64">
        <f>SUM($CC$6:CC358)</f>
        <v>13</v>
      </c>
      <c r="CE358" s="64">
        <f>$CD$4-$CD$6:CD358</f>
        <v>1</v>
      </c>
      <c r="CG358" s="19"/>
      <c r="CH358" s="20"/>
      <c r="CI358" s="21"/>
      <c r="CK358" s="64"/>
      <c r="CL358" s="64"/>
      <c r="CM358" s="64"/>
      <c r="CO358" s="19"/>
      <c r="CP358" s="20"/>
      <c r="CQ358" s="21"/>
      <c r="CS358" s="64"/>
      <c r="CT358" s="64"/>
      <c r="CU358" s="64"/>
      <c r="CW358" s="19"/>
      <c r="CX358" s="20"/>
      <c r="CY358" s="21"/>
      <c r="DA358" s="64"/>
      <c r="DB358" s="64"/>
      <c r="DC358" s="64"/>
      <c r="DE358" s="19"/>
      <c r="DF358" s="20"/>
      <c r="DG358" s="21"/>
      <c r="DI358" s="64"/>
      <c r="DJ358" s="64"/>
      <c r="DK358" s="64"/>
      <c r="DM358" s="19"/>
      <c r="DN358" s="20"/>
      <c r="DO358" s="21"/>
      <c r="DQ358" s="64"/>
      <c r="DR358" s="64"/>
      <c r="DS358" s="64"/>
      <c r="DU358" s="19"/>
      <c r="DV358" s="20"/>
      <c r="DW358" s="21"/>
      <c r="DY358" s="64"/>
      <c r="DZ358" s="64"/>
      <c r="EA358" s="64"/>
      <c r="EC358" s="19"/>
      <c r="ED358" s="20"/>
      <c r="EE358" s="21"/>
      <c r="EG358" s="64"/>
      <c r="EH358" s="64"/>
      <c r="EI358" s="64"/>
      <c r="EK358" s="19"/>
      <c r="EL358" s="20"/>
      <c r="EM358" s="21"/>
      <c r="EO358" s="64"/>
      <c r="EP358" s="64"/>
      <c r="EQ358" s="64"/>
    </row>
    <row r="359" spans="2:147" ht="15" thickTop="1" thickBot="1" x14ac:dyDescent="0.3">
      <c r="B359" s="83"/>
      <c r="C359" s="14">
        <v>44183</v>
      </c>
      <c r="E359" s="19"/>
      <c r="F359" s="20"/>
      <c r="G359" s="21"/>
      <c r="I359" s="64">
        <f t="shared" si="50"/>
        <v>0</v>
      </c>
      <c r="J359" s="64">
        <f>SUM($I$6:I359)</f>
        <v>16.5</v>
      </c>
      <c r="K359" s="64">
        <f>$J$4-$J$6:J359</f>
        <v>102.75</v>
      </c>
      <c r="M359" s="19"/>
      <c r="N359" s="20"/>
      <c r="O359" s="21"/>
      <c r="Q359" s="64">
        <f t="shared" si="51"/>
        <v>0</v>
      </c>
      <c r="R359" s="64">
        <f>SUM($Q$6:Q359)</f>
        <v>12.25</v>
      </c>
      <c r="S359" s="64">
        <f>$R$4-$R$6:R359</f>
        <v>78.25</v>
      </c>
      <c r="U359" s="19"/>
      <c r="V359" s="20"/>
      <c r="W359" s="21"/>
      <c r="Y359" s="64">
        <f t="shared" si="52"/>
        <v>0</v>
      </c>
      <c r="Z359" s="64">
        <f>SUM(Y$7:$Y358)</f>
        <v>21.75</v>
      </c>
      <c r="AA359" s="64">
        <f>$Z$4-$Z$6:Z359</f>
        <v>43.5</v>
      </c>
      <c r="AC359" s="19"/>
      <c r="AD359" s="20"/>
      <c r="AE359" s="21"/>
      <c r="AG359" s="64">
        <f t="shared" si="53"/>
        <v>0</v>
      </c>
      <c r="AH359" s="64">
        <f>SUM($AG$6:AG359)</f>
        <v>16</v>
      </c>
      <c r="AI359" s="64">
        <f>$AH$4-$AH$6:AH359</f>
        <v>31.25</v>
      </c>
      <c r="AK359" s="19"/>
      <c r="AL359" s="20"/>
      <c r="AM359" s="21"/>
      <c r="AO359" s="64">
        <f t="shared" si="54"/>
        <v>0</v>
      </c>
      <c r="AP359" s="64">
        <f>SUM($AO$6:AO359)</f>
        <v>16.75</v>
      </c>
      <c r="AQ359" s="64">
        <f>$AP$4-$AP$6:AP359</f>
        <v>28</v>
      </c>
      <c r="AS359" s="19"/>
      <c r="AT359" s="20"/>
      <c r="AU359" s="21"/>
      <c r="AW359" s="64">
        <f t="shared" si="55"/>
        <v>0</v>
      </c>
      <c r="AX359" s="64">
        <f>SUM($AW$6:AW359)</f>
        <v>18.5</v>
      </c>
      <c r="AY359" s="64">
        <f>$AX$4-$AX$6:AX359</f>
        <v>39</v>
      </c>
      <c r="BA359" s="19"/>
      <c r="BB359" s="20"/>
      <c r="BC359" s="21"/>
      <c r="BE359" s="64">
        <f t="shared" si="56"/>
        <v>0</v>
      </c>
      <c r="BF359" s="64">
        <f>SUM($BE$6:BE359)</f>
        <v>7.5</v>
      </c>
      <c r="BG359" s="64">
        <f>$BF$4-$BF$6:BF359</f>
        <v>23.25</v>
      </c>
      <c r="BI359" s="19"/>
      <c r="BJ359" s="20"/>
      <c r="BK359" s="21"/>
      <c r="BM359" s="64">
        <f t="shared" si="57"/>
        <v>0</v>
      </c>
      <c r="BN359" s="64">
        <f>SUM($BM$6:BM359)</f>
        <v>16</v>
      </c>
      <c r="BO359" s="64">
        <f>$BN$4-$BN$6:BN359</f>
        <v>9.5</v>
      </c>
      <c r="BQ359" s="19"/>
      <c r="BR359" s="20"/>
      <c r="BS359" s="21"/>
      <c r="BU359" s="64">
        <f t="shared" si="58"/>
        <v>0</v>
      </c>
      <c r="BV359" s="64">
        <f>SUM($BU$6:BU359)</f>
        <v>14.25</v>
      </c>
      <c r="BW359" s="64">
        <f>$BV$4-$BV$6:BV359</f>
        <v>8.5</v>
      </c>
      <c r="BY359" s="19"/>
      <c r="BZ359" s="20"/>
      <c r="CA359" s="21"/>
      <c r="CC359" s="64">
        <f t="shared" si="59"/>
        <v>0</v>
      </c>
      <c r="CD359" s="64">
        <f>SUM($CC$6:CC359)</f>
        <v>13</v>
      </c>
      <c r="CE359" s="64">
        <f>$CD$4-$CD$6:CD359</f>
        <v>1</v>
      </c>
      <c r="CG359" s="19"/>
      <c r="CH359" s="20"/>
      <c r="CI359" s="21"/>
      <c r="CK359" s="64"/>
      <c r="CL359" s="64"/>
      <c r="CM359" s="64"/>
      <c r="CO359" s="19"/>
      <c r="CP359" s="20"/>
      <c r="CQ359" s="21"/>
      <c r="CS359" s="64"/>
      <c r="CT359" s="64"/>
      <c r="CU359" s="64"/>
      <c r="CW359" s="19"/>
      <c r="CX359" s="20"/>
      <c r="CY359" s="21"/>
      <c r="DA359" s="64"/>
      <c r="DB359" s="64"/>
      <c r="DC359" s="64"/>
      <c r="DE359" s="19"/>
      <c r="DF359" s="20"/>
      <c r="DG359" s="21"/>
      <c r="DI359" s="64"/>
      <c r="DJ359" s="64"/>
      <c r="DK359" s="64"/>
      <c r="DM359" s="19"/>
      <c r="DN359" s="20"/>
      <c r="DO359" s="21"/>
      <c r="DQ359" s="64"/>
      <c r="DR359" s="64"/>
      <c r="DS359" s="64"/>
      <c r="DU359" s="19"/>
      <c r="DV359" s="20"/>
      <c r="DW359" s="21"/>
      <c r="DY359" s="64"/>
      <c r="DZ359" s="64"/>
      <c r="EA359" s="64"/>
      <c r="EC359" s="19"/>
      <c r="ED359" s="20"/>
      <c r="EE359" s="21"/>
      <c r="EG359" s="64"/>
      <c r="EH359" s="64"/>
      <c r="EI359" s="64"/>
      <c r="EK359" s="19"/>
      <c r="EL359" s="20"/>
      <c r="EM359" s="21"/>
      <c r="EO359" s="64"/>
      <c r="EP359" s="64"/>
      <c r="EQ359" s="64"/>
    </row>
    <row r="360" spans="2:147" ht="15" thickTop="1" thickBot="1" x14ac:dyDescent="0.3">
      <c r="B360" s="83"/>
      <c r="C360" s="14">
        <v>44184</v>
      </c>
      <c r="E360" s="19"/>
      <c r="F360" s="20"/>
      <c r="G360" s="21"/>
      <c r="I360" s="64">
        <f t="shared" si="50"/>
        <v>0</v>
      </c>
      <c r="J360" s="64">
        <f>SUM($I$6:I360)</f>
        <v>16.5</v>
      </c>
      <c r="K360" s="64">
        <f>$J$4-$J$6:J360</f>
        <v>102.75</v>
      </c>
      <c r="M360" s="19"/>
      <c r="N360" s="20"/>
      <c r="O360" s="21"/>
      <c r="Q360" s="64">
        <f t="shared" si="51"/>
        <v>0</v>
      </c>
      <c r="R360" s="64">
        <f>SUM($Q$6:Q360)</f>
        <v>12.25</v>
      </c>
      <c r="S360" s="64">
        <f>$R$4-$R$6:R360</f>
        <v>78.25</v>
      </c>
      <c r="U360" s="19"/>
      <c r="V360" s="20"/>
      <c r="W360" s="21"/>
      <c r="Y360" s="64">
        <f t="shared" si="52"/>
        <v>0</v>
      </c>
      <c r="Z360" s="64">
        <f>SUM(Y$7:$Y359)</f>
        <v>21.75</v>
      </c>
      <c r="AA360" s="64">
        <f>$Z$4-$Z$6:Z360</f>
        <v>43.5</v>
      </c>
      <c r="AC360" s="19"/>
      <c r="AD360" s="20"/>
      <c r="AE360" s="21"/>
      <c r="AG360" s="64">
        <f t="shared" si="53"/>
        <v>0</v>
      </c>
      <c r="AH360" s="64">
        <f>SUM($AG$6:AG360)</f>
        <v>16</v>
      </c>
      <c r="AI360" s="64">
        <f>$AH$4-$AH$6:AH360</f>
        <v>31.25</v>
      </c>
      <c r="AK360" s="19"/>
      <c r="AL360" s="20"/>
      <c r="AM360" s="21"/>
      <c r="AO360" s="64">
        <f t="shared" si="54"/>
        <v>0</v>
      </c>
      <c r="AP360" s="64">
        <f>SUM($AO$6:AO360)</f>
        <v>16.75</v>
      </c>
      <c r="AQ360" s="64">
        <f>$AP$4-$AP$6:AP360</f>
        <v>28</v>
      </c>
      <c r="AS360" s="19"/>
      <c r="AT360" s="20"/>
      <c r="AU360" s="21"/>
      <c r="AW360" s="64">
        <f t="shared" si="55"/>
        <v>0</v>
      </c>
      <c r="AX360" s="64">
        <f>SUM($AW$6:AW360)</f>
        <v>18.5</v>
      </c>
      <c r="AY360" s="64">
        <f>$AX$4-$AX$6:AX360</f>
        <v>39</v>
      </c>
      <c r="BA360" s="19"/>
      <c r="BB360" s="20"/>
      <c r="BC360" s="21"/>
      <c r="BE360" s="64">
        <f t="shared" si="56"/>
        <v>0</v>
      </c>
      <c r="BF360" s="64">
        <f>SUM($BE$6:BE360)</f>
        <v>7.5</v>
      </c>
      <c r="BG360" s="64">
        <f>$BF$4-$BF$6:BF360</f>
        <v>23.25</v>
      </c>
      <c r="BI360" s="19"/>
      <c r="BJ360" s="20"/>
      <c r="BK360" s="21"/>
      <c r="BM360" s="64">
        <f t="shared" si="57"/>
        <v>0</v>
      </c>
      <c r="BN360" s="64">
        <f>SUM($BM$6:BM360)</f>
        <v>16</v>
      </c>
      <c r="BO360" s="64">
        <f>$BN$4-$BN$6:BN360</f>
        <v>9.5</v>
      </c>
      <c r="BQ360" s="19"/>
      <c r="BR360" s="20"/>
      <c r="BS360" s="21"/>
      <c r="BU360" s="64">
        <f t="shared" si="58"/>
        <v>0</v>
      </c>
      <c r="BV360" s="64">
        <f>SUM($BU$6:BU360)</f>
        <v>14.25</v>
      </c>
      <c r="BW360" s="64">
        <f>$BV$4-$BV$6:BV360</f>
        <v>8.5</v>
      </c>
      <c r="BY360" s="19"/>
      <c r="BZ360" s="20"/>
      <c r="CA360" s="21"/>
      <c r="CC360" s="64">
        <f t="shared" si="59"/>
        <v>0</v>
      </c>
      <c r="CD360" s="64">
        <f>SUM($CC$6:CC360)</f>
        <v>13</v>
      </c>
      <c r="CE360" s="64">
        <f>$CD$4-$CD$6:CD360</f>
        <v>1</v>
      </c>
      <c r="CG360" s="19"/>
      <c r="CH360" s="20"/>
      <c r="CI360" s="21"/>
      <c r="CK360" s="64"/>
      <c r="CL360" s="64"/>
      <c r="CM360" s="64"/>
      <c r="CO360" s="19"/>
      <c r="CP360" s="20"/>
      <c r="CQ360" s="21"/>
      <c r="CS360" s="64"/>
      <c r="CT360" s="64"/>
      <c r="CU360" s="64"/>
      <c r="CW360" s="19"/>
      <c r="CX360" s="20"/>
      <c r="CY360" s="21"/>
      <c r="DA360" s="64"/>
      <c r="DB360" s="64"/>
      <c r="DC360" s="64"/>
      <c r="DE360" s="19"/>
      <c r="DF360" s="20"/>
      <c r="DG360" s="21"/>
      <c r="DI360" s="64"/>
      <c r="DJ360" s="64"/>
      <c r="DK360" s="64"/>
      <c r="DM360" s="19"/>
      <c r="DN360" s="20"/>
      <c r="DO360" s="21"/>
      <c r="DQ360" s="64"/>
      <c r="DR360" s="64"/>
      <c r="DS360" s="64"/>
      <c r="DU360" s="19"/>
      <c r="DV360" s="20"/>
      <c r="DW360" s="21"/>
      <c r="DY360" s="64"/>
      <c r="DZ360" s="64"/>
      <c r="EA360" s="64"/>
      <c r="EC360" s="19"/>
      <c r="ED360" s="20"/>
      <c r="EE360" s="21"/>
      <c r="EG360" s="64"/>
      <c r="EH360" s="64"/>
      <c r="EI360" s="64"/>
      <c r="EK360" s="19"/>
      <c r="EL360" s="20"/>
      <c r="EM360" s="21"/>
      <c r="EO360" s="64"/>
      <c r="EP360" s="64"/>
      <c r="EQ360" s="64"/>
    </row>
    <row r="361" spans="2:147" ht="15" thickTop="1" thickBot="1" x14ac:dyDescent="0.3">
      <c r="B361" s="83"/>
      <c r="C361" s="14">
        <v>44185</v>
      </c>
      <c r="E361" s="19"/>
      <c r="F361" s="20"/>
      <c r="G361" s="21"/>
      <c r="I361" s="64">
        <f t="shared" si="50"/>
        <v>0</v>
      </c>
      <c r="J361" s="64">
        <f>SUM($I$6:I361)</f>
        <v>16.5</v>
      </c>
      <c r="K361" s="64">
        <f>$J$4-$J$6:J361</f>
        <v>102.75</v>
      </c>
      <c r="M361" s="19"/>
      <c r="N361" s="20"/>
      <c r="O361" s="21"/>
      <c r="Q361" s="64">
        <f t="shared" si="51"/>
        <v>0</v>
      </c>
      <c r="R361" s="64">
        <f>SUM($Q$6:Q361)</f>
        <v>12.25</v>
      </c>
      <c r="S361" s="64">
        <f>$R$4-$R$6:R361</f>
        <v>78.25</v>
      </c>
      <c r="U361" s="19"/>
      <c r="V361" s="20"/>
      <c r="W361" s="21"/>
      <c r="Y361" s="64">
        <f t="shared" si="52"/>
        <v>0</v>
      </c>
      <c r="Z361" s="64">
        <f>SUM(Y$7:$Y360)</f>
        <v>21.75</v>
      </c>
      <c r="AA361" s="64">
        <f>$Z$4-$Z$6:Z361</f>
        <v>43.5</v>
      </c>
      <c r="AC361" s="19"/>
      <c r="AD361" s="20"/>
      <c r="AE361" s="21"/>
      <c r="AG361" s="64">
        <f t="shared" si="53"/>
        <v>0</v>
      </c>
      <c r="AH361" s="64">
        <f>SUM($AG$6:AG361)</f>
        <v>16</v>
      </c>
      <c r="AI361" s="64">
        <f>$AH$4-$AH$6:AH361</f>
        <v>31.25</v>
      </c>
      <c r="AK361" s="19"/>
      <c r="AL361" s="20"/>
      <c r="AM361" s="21"/>
      <c r="AO361" s="64">
        <f t="shared" si="54"/>
        <v>0</v>
      </c>
      <c r="AP361" s="64">
        <f>SUM($AO$6:AO361)</f>
        <v>16.75</v>
      </c>
      <c r="AQ361" s="64">
        <f>$AP$4-$AP$6:AP361</f>
        <v>28</v>
      </c>
      <c r="AS361" s="19"/>
      <c r="AT361" s="20"/>
      <c r="AU361" s="21"/>
      <c r="AW361" s="64">
        <f t="shared" si="55"/>
        <v>0</v>
      </c>
      <c r="AX361" s="64">
        <f>SUM($AW$6:AW361)</f>
        <v>18.5</v>
      </c>
      <c r="AY361" s="64">
        <f>$AX$4-$AX$6:AX361</f>
        <v>39</v>
      </c>
      <c r="BA361" s="19"/>
      <c r="BB361" s="20"/>
      <c r="BC361" s="21"/>
      <c r="BE361" s="64">
        <f t="shared" si="56"/>
        <v>0</v>
      </c>
      <c r="BF361" s="64">
        <f>SUM($BE$6:BE361)</f>
        <v>7.5</v>
      </c>
      <c r="BG361" s="64">
        <f>$BF$4-$BF$6:BF361</f>
        <v>23.25</v>
      </c>
      <c r="BI361" s="19"/>
      <c r="BJ361" s="20"/>
      <c r="BK361" s="21"/>
      <c r="BM361" s="64">
        <f t="shared" si="57"/>
        <v>0</v>
      </c>
      <c r="BN361" s="64">
        <f>SUM($BM$6:BM361)</f>
        <v>16</v>
      </c>
      <c r="BO361" s="64">
        <f>$BN$4-$BN$6:BN361</f>
        <v>9.5</v>
      </c>
      <c r="BQ361" s="19"/>
      <c r="BR361" s="20"/>
      <c r="BS361" s="21"/>
      <c r="BU361" s="64">
        <f t="shared" si="58"/>
        <v>0</v>
      </c>
      <c r="BV361" s="64">
        <f>SUM($BU$6:BU361)</f>
        <v>14.25</v>
      </c>
      <c r="BW361" s="64">
        <f>$BV$4-$BV$6:BV361</f>
        <v>8.5</v>
      </c>
      <c r="BY361" s="19"/>
      <c r="BZ361" s="20"/>
      <c r="CA361" s="21">
        <v>1</v>
      </c>
      <c r="CC361" s="64">
        <f t="shared" si="59"/>
        <v>1</v>
      </c>
      <c r="CD361" s="64">
        <f>SUM($CC$6:CC361)</f>
        <v>14</v>
      </c>
      <c r="CE361" s="64">
        <f>$CD$4-$CD$6:CD361</f>
        <v>0</v>
      </c>
      <c r="CG361" s="19"/>
      <c r="CH361" s="20"/>
      <c r="CI361" s="21"/>
      <c r="CK361" s="64"/>
      <c r="CL361" s="64"/>
      <c r="CM361" s="64"/>
      <c r="CO361" s="19"/>
      <c r="CP361" s="20"/>
      <c r="CQ361" s="21"/>
      <c r="CS361" s="64"/>
      <c r="CT361" s="64"/>
      <c r="CU361" s="64"/>
      <c r="CW361" s="19"/>
      <c r="CX361" s="20"/>
      <c r="CY361" s="21"/>
      <c r="DA361" s="64"/>
      <c r="DB361" s="64"/>
      <c r="DC361" s="64"/>
      <c r="DE361" s="19"/>
      <c r="DF361" s="20"/>
      <c r="DG361" s="21"/>
      <c r="DI361" s="64"/>
      <c r="DJ361" s="64"/>
      <c r="DK361" s="64"/>
      <c r="DM361" s="19"/>
      <c r="DN361" s="20"/>
      <c r="DO361" s="21"/>
      <c r="DQ361" s="64"/>
      <c r="DR361" s="64"/>
      <c r="DS361" s="64"/>
      <c r="DU361" s="19"/>
      <c r="DV361" s="20"/>
      <c r="DW361" s="21"/>
      <c r="DY361" s="64"/>
      <c r="DZ361" s="64"/>
      <c r="EA361" s="64"/>
      <c r="EC361" s="19"/>
      <c r="ED361" s="20"/>
      <c r="EE361" s="21"/>
      <c r="EG361" s="64"/>
      <c r="EH361" s="64"/>
      <c r="EI361" s="64"/>
      <c r="EK361" s="19"/>
      <c r="EL361" s="20"/>
      <c r="EM361" s="21"/>
      <c r="EO361" s="64"/>
      <c r="EP361" s="64"/>
      <c r="EQ361" s="64"/>
    </row>
    <row r="362" spans="2:147" ht="15" thickTop="1" thickBot="1" x14ac:dyDescent="0.3">
      <c r="B362" s="83"/>
      <c r="C362" s="14">
        <v>44186</v>
      </c>
      <c r="E362" s="19"/>
      <c r="F362" s="20"/>
      <c r="G362" s="21">
        <v>1</v>
      </c>
      <c r="I362" s="64">
        <f t="shared" si="50"/>
        <v>1</v>
      </c>
      <c r="J362" s="64">
        <f>SUM($I$6:I362)</f>
        <v>17.5</v>
      </c>
      <c r="K362" s="64">
        <f>$J$4-$J$6:J362</f>
        <v>101.75</v>
      </c>
      <c r="M362" s="19"/>
      <c r="N362" s="20"/>
      <c r="O362" s="21"/>
      <c r="Q362" s="64">
        <f t="shared" si="51"/>
        <v>0</v>
      </c>
      <c r="R362" s="64">
        <f>SUM($Q$6:Q362)</f>
        <v>12.25</v>
      </c>
      <c r="S362" s="64">
        <f>$R$4-$R$6:R362</f>
        <v>78.25</v>
      </c>
      <c r="U362" s="19"/>
      <c r="V362" s="20"/>
      <c r="W362" s="21"/>
      <c r="Y362" s="64">
        <f t="shared" si="52"/>
        <v>0</v>
      </c>
      <c r="Z362" s="64">
        <f>SUM(Y$7:$Y361)</f>
        <v>21.75</v>
      </c>
      <c r="AA362" s="64">
        <f>$Z$4-$Z$6:Z362</f>
        <v>43.5</v>
      </c>
      <c r="AC362" s="19"/>
      <c r="AD362" s="20"/>
      <c r="AE362" s="21"/>
      <c r="AG362" s="64">
        <f t="shared" si="53"/>
        <v>0</v>
      </c>
      <c r="AH362" s="64">
        <f>SUM($AG$6:AG362)</f>
        <v>16</v>
      </c>
      <c r="AI362" s="64">
        <f>$AH$4-$AH$6:AH362</f>
        <v>31.25</v>
      </c>
      <c r="AK362" s="19"/>
      <c r="AL362" s="20"/>
      <c r="AM362" s="21"/>
      <c r="AO362" s="64">
        <f t="shared" si="54"/>
        <v>0</v>
      </c>
      <c r="AP362" s="64">
        <f>SUM($AO$6:AO362)</f>
        <v>16.75</v>
      </c>
      <c r="AQ362" s="64">
        <f>$AP$4-$AP$6:AP362</f>
        <v>28</v>
      </c>
      <c r="AS362" s="19"/>
      <c r="AT362" s="20"/>
      <c r="AU362" s="21"/>
      <c r="AW362" s="64">
        <f t="shared" si="55"/>
        <v>0</v>
      </c>
      <c r="AX362" s="64">
        <f>SUM($AW$6:AW362)</f>
        <v>18.5</v>
      </c>
      <c r="AY362" s="64">
        <f>$AX$4-$AX$6:AX362</f>
        <v>39</v>
      </c>
      <c r="BA362" s="19"/>
      <c r="BB362" s="20"/>
      <c r="BC362" s="21"/>
      <c r="BE362" s="64">
        <f t="shared" si="56"/>
        <v>0</v>
      </c>
      <c r="BF362" s="64">
        <f>SUM($BE$6:BE362)</f>
        <v>7.5</v>
      </c>
      <c r="BG362" s="64">
        <f>$BF$4-$BF$6:BF362</f>
        <v>23.25</v>
      </c>
      <c r="BI362" s="19"/>
      <c r="BJ362" s="20"/>
      <c r="BK362" s="21">
        <v>1</v>
      </c>
      <c r="BM362" s="64">
        <f t="shared" si="57"/>
        <v>1</v>
      </c>
      <c r="BN362" s="64">
        <f>SUM($BM$6:BM362)</f>
        <v>17</v>
      </c>
      <c r="BO362" s="64">
        <f>$BN$4-$BN$6:BN362</f>
        <v>8.5</v>
      </c>
      <c r="BQ362" s="19"/>
      <c r="BR362" s="20"/>
      <c r="BS362" s="21"/>
      <c r="BU362" s="64">
        <f t="shared" si="58"/>
        <v>0</v>
      </c>
      <c r="BV362" s="64">
        <f>SUM($BU$6:BU362)</f>
        <v>14.25</v>
      </c>
      <c r="BW362" s="64">
        <f>$BV$4-$BV$6:BV362</f>
        <v>8.5</v>
      </c>
      <c r="BY362" s="19"/>
      <c r="BZ362" s="20"/>
      <c r="CA362" s="21"/>
      <c r="CC362" s="64">
        <f t="shared" si="59"/>
        <v>0</v>
      </c>
      <c r="CD362" s="64">
        <f>SUM($CC$6:CC362)</f>
        <v>14</v>
      </c>
      <c r="CE362" s="64">
        <f>$CD$4-$CD$6:CD362</f>
        <v>0</v>
      </c>
      <c r="CG362" s="19"/>
      <c r="CH362" s="20"/>
      <c r="CI362" s="21"/>
      <c r="CK362" s="64"/>
      <c r="CL362" s="64"/>
      <c r="CM362" s="64"/>
      <c r="CO362" s="19"/>
      <c r="CP362" s="20"/>
      <c r="CQ362" s="21"/>
      <c r="CS362" s="64"/>
      <c r="CT362" s="64"/>
      <c r="CU362" s="64"/>
      <c r="CW362" s="19"/>
      <c r="CX362" s="20"/>
      <c r="CY362" s="21"/>
      <c r="DA362" s="64"/>
      <c r="DB362" s="64"/>
      <c r="DC362" s="64"/>
      <c r="DE362" s="19"/>
      <c r="DF362" s="20"/>
      <c r="DG362" s="21"/>
      <c r="DI362" s="64"/>
      <c r="DJ362" s="64"/>
      <c r="DK362" s="64"/>
      <c r="DM362" s="19"/>
      <c r="DN362" s="20"/>
      <c r="DO362" s="21"/>
      <c r="DQ362" s="64"/>
      <c r="DR362" s="64"/>
      <c r="DS362" s="64"/>
      <c r="DU362" s="19"/>
      <c r="DV362" s="20"/>
      <c r="DW362" s="21"/>
      <c r="DY362" s="64"/>
      <c r="DZ362" s="64"/>
      <c r="EA362" s="64"/>
      <c r="EC362" s="19"/>
      <c r="ED362" s="20"/>
      <c r="EE362" s="21"/>
      <c r="EG362" s="64"/>
      <c r="EH362" s="64"/>
      <c r="EI362" s="64"/>
      <c r="EK362" s="19"/>
      <c r="EL362" s="20"/>
      <c r="EM362" s="21"/>
      <c r="EO362" s="64"/>
      <c r="EP362" s="64"/>
      <c r="EQ362" s="64"/>
    </row>
    <row r="363" spans="2:147" ht="15" thickTop="1" thickBot="1" x14ac:dyDescent="0.3">
      <c r="B363" s="83"/>
      <c r="C363" s="14">
        <v>44187</v>
      </c>
      <c r="E363" s="19"/>
      <c r="F363" s="20"/>
      <c r="G363" s="21"/>
      <c r="I363" s="64">
        <f t="shared" si="50"/>
        <v>0</v>
      </c>
      <c r="J363" s="64">
        <f>SUM($I$6:I363)</f>
        <v>17.5</v>
      </c>
      <c r="K363" s="64">
        <f>$J$4-$J$6:J363</f>
        <v>101.75</v>
      </c>
      <c r="M363" s="19"/>
      <c r="N363" s="20"/>
      <c r="O363" s="21"/>
      <c r="Q363" s="64">
        <f t="shared" si="51"/>
        <v>0</v>
      </c>
      <c r="R363" s="64">
        <f>SUM($Q$6:Q363)</f>
        <v>12.25</v>
      </c>
      <c r="S363" s="64">
        <f>$R$4-$R$6:R363</f>
        <v>78.25</v>
      </c>
      <c r="U363" s="19"/>
      <c r="V363" s="20"/>
      <c r="W363" s="21"/>
      <c r="Y363" s="64">
        <f t="shared" si="52"/>
        <v>0</v>
      </c>
      <c r="Z363" s="64">
        <f>SUM(Y$7:$Y362)</f>
        <v>21.75</v>
      </c>
      <c r="AA363" s="64">
        <f>$Z$4-$Z$6:Z363</f>
        <v>43.5</v>
      </c>
      <c r="AC363" s="19"/>
      <c r="AD363" s="20"/>
      <c r="AE363" s="21"/>
      <c r="AG363" s="64">
        <f t="shared" si="53"/>
        <v>0</v>
      </c>
      <c r="AH363" s="64">
        <f>SUM($AG$6:AG363)</f>
        <v>16</v>
      </c>
      <c r="AI363" s="64">
        <f>$AH$4-$AH$6:AH363</f>
        <v>31.25</v>
      </c>
      <c r="AK363" s="19"/>
      <c r="AL363" s="20"/>
      <c r="AM363" s="21"/>
      <c r="AO363" s="64">
        <f t="shared" si="54"/>
        <v>0</v>
      </c>
      <c r="AP363" s="64">
        <f>SUM($AO$6:AO363)</f>
        <v>16.75</v>
      </c>
      <c r="AQ363" s="64">
        <f>$AP$4-$AP$6:AP363</f>
        <v>28</v>
      </c>
      <c r="AS363" s="19"/>
      <c r="AT363" s="20"/>
      <c r="AU363" s="21"/>
      <c r="AW363" s="64">
        <f t="shared" si="55"/>
        <v>0</v>
      </c>
      <c r="AX363" s="64">
        <f>SUM($AW$6:AW363)</f>
        <v>18.5</v>
      </c>
      <c r="AY363" s="64">
        <f>$AX$4-$AX$6:AX363</f>
        <v>39</v>
      </c>
      <c r="BA363" s="19"/>
      <c r="BB363" s="20"/>
      <c r="BC363" s="21"/>
      <c r="BE363" s="64">
        <f t="shared" si="56"/>
        <v>0</v>
      </c>
      <c r="BF363" s="64">
        <f>SUM($BE$6:BE363)</f>
        <v>7.5</v>
      </c>
      <c r="BG363" s="64">
        <f>$BF$4-$BF$6:BF363</f>
        <v>23.25</v>
      </c>
      <c r="BI363" s="19"/>
      <c r="BJ363" s="20"/>
      <c r="BK363" s="21"/>
      <c r="BM363" s="64">
        <f t="shared" si="57"/>
        <v>0</v>
      </c>
      <c r="BN363" s="64">
        <f>SUM($BM$6:BM363)</f>
        <v>17</v>
      </c>
      <c r="BO363" s="64">
        <f>$BN$4-$BN$6:BN363</f>
        <v>8.5</v>
      </c>
      <c r="BQ363" s="19"/>
      <c r="BR363" s="20"/>
      <c r="BS363" s="21"/>
      <c r="BU363" s="64">
        <f t="shared" si="58"/>
        <v>0</v>
      </c>
      <c r="BV363" s="64">
        <f>SUM($BU$6:BU363)</f>
        <v>14.25</v>
      </c>
      <c r="BW363" s="64">
        <f>$BV$4-$BV$6:BV363</f>
        <v>8.5</v>
      </c>
      <c r="BY363" s="19"/>
      <c r="BZ363" s="20"/>
      <c r="CA363" s="21"/>
      <c r="CC363" s="64">
        <f t="shared" si="59"/>
        <v>0</v>
      </c>
      <c r="CD363" s="64">
        <f>SUM($CC$6:CC363)</f>
        <v>14</v>
      </c>
      <c r="CE363" s="64">
        <f>$CD$4-$CD$6:CD363</f>
        <v>0</v>
      </c>
      <c r="CG363" s="19"/>
      <c r="CH363" s="20"/>
      <c r="CI363" s="21"/>
      <c r="CK363" s="64"/>
      <c r="CL363" s="64"/>
      <c r="CM363" s="64"/>
      <c r="CO363" s="19"/>
      <c r="CP363" s="20"/>
      <c r="CQ363" s="21"/>
      <c r="CS363" s="64"/>
      <c r="CT363" s="64"/>
      <c r="CU363" s="64"/>
      <c r="CW363" s="19"/>
      <c r="CX363" s="20"/>
      <c r="CY363" s="21"/>
      <c r="DA363" s="64"/>
      <c r="DB363" s="64"/>
      <c r="DC363" s="64"/>
      <c r="DE363" s="19"/>
      <c r="DF363" s="20"/>
      <c r="DG363" s="21"/>
      <c r="DI363" s="64"/>
      <c r="DJ363" s="64"/>
      <c r="DK363" s="64"/>
      <c r="DM363" s="19"/>
      <c r="DN363" s="20"/>
      <c r="DO363" s="21"/>
      <c r="DQ363" s="64"/>
      <c r="DR363" s="64"/>
      <c r="DS363" s="64"/>
      <c r="DU363" s="19"/>
      <c r="DV363" s="20"/>
      <c r="DW363" s="21"/>
      <c r="DY363" s="64"/>
      <c r="DZ363" s="64"/>
      <c r="EA363" s="64"/>
      <c r="EC363" s="19"/>
      <c r="ED363" s="20"/>
      <c r="EE363" s="21"/>
      <c r="EG363" s="64"/>
      <c r="EH363" s="64"/>
      <c r="EI363" s="64"/>
      <c r="EK363" s="19"/>
      <c r="EL363" s="20"/>
      <c r="EM363" s="21"/>
      <c r="EO363" s="64"/>
      <c r="EP363" s="64"/>
      <c r="EQ363" s="64"/>
    </row>
    <row r="364" spans="2:147" ht="15" thickTop="1" thickBot="1" x14ac:dyDescent="0.3">
      <c r="B364" s="83"/>
      <c r="C364" s="14">
        <v>44188</v>
      </c>
      <c r="E364" s="19"/>
      <c r="F364" s="20"/>
      <c r="G364" s="21"/>
      <c r="I364" s="64">
        <f t="shared" si="50"/>
        <v>0</v>
      </c>
      <c r="J364" s="64">
        <f>SUM($I$6:I364)</f>
        <v>17.5</v>
      </c>
      <c r="K364" s="64">
        <f>$J$4-$J$6:J364</f>
        <v>101.75</v>
      </c>
      <c r="M364" s="19"/>
      <c r="N364" s="20"/>
      <c r="O364" s="21"/>
      <c r="Q364" s="64">
        <f t="shared" si="51"/>
        <v>0</v>
      </c>
      <c r="R364" s="64">
        <f>SUM($Q$6:Q364)</f>
        <v>12.25</v>
      </c>
      <c r="S364" s="64">
        <f>$R$4-$R$6:R364</f>
        <v>78.25</v>
      </c>
      <c r="U364" s="19"/>
      <c r="V364" s="20"/>
      <c r="W364" s="21"/>
      <c r="Y364" s="64">
        <f t="shared" si="52"/>
        <v>0</v>
      </c>
      <c r="Z364" s="64">
        <f>SUM(Y$7:$Y363)</f>
        <v>21.75</v>
      </c>
      <c r="AA364" s="64">
        <f>$Z$4-$Z$6:Z364</f>
        <v>43.5</v>
      </c>
      <c r="AC364" s="19"/>
      <c r="AD364" s="20"/>
      <c r="AE364" s="21"/>
      <c r="AG364" s="64">
        <f t="shared" si="53"/>
        <v>0</v>
      </c>
      <c r="AH364" s="64">
        <f>SUM($AG$6:AG364)</f>
        <v>16</v>
      </c>
      <c r="AI364" s="64">
        <f>$AH$4-$AH$6:AH364</f>
        <v>31.25</v>
      </c>
      <c r="AK364" s="19"/>
      <c r="AL364" s="20"/>
      <c r="AM364" s="21"/>
      <c r="AO364" s="64">
        <f t="shared" si="54"/>
        <v>0</v>
      </c>
      <c r="AP364" s="64">
        <f>SUM($AO$6:AO364)</f>
        <v>16.75</v>
      </c>
      <c r="AQ364" s="64">
        <f>$AP$4-$AP$6:AP364</f>
        <v>28</v>
      </c>
      <c r="AS364" s="19"/>
      <c r="AT364" s="20"/>
      <c r="AU364" s="21"/>
      <c r="AW364" s="64">
        <f t="shared" si="55"/>
        <v>0</v>
      </c>
      <c r="AX364" s="64">
        <f>SUM($AW$6:AW364)</f>
        <v>18.5</v>
      </c>
      <c r="AY364" s="64">
        <f>$AX$4-$AX$6:AX364</f>
        <v>39</v>
      </c>
      <c r="BA364" s="19"/>
      <c r="BB364" s="20"/>
      <c r="BC364" s="21"/>
      <c r="BE364" s="64">
        <f t="shared" si="56"/>
        <v>0</v>
      </c>
      <c r="BF364" s="64">
        <f>SUM($BE$6:BE364)</f>
        <v>7.5</v>
      </c>
      <c r="BG364" s="64">
        <f>$BF$4-$BF$6:BF364</f>
        <v>23.25</v>
      </c>
      <c r="BI364" s="19"/>
      <c r="BJ364" s="20"/>
      <c r="BK364" s="21"/>
      <c r="BM364" s="64">
        <f t="shared" si="57"/>
        <v>0</v>
      </c>
      <c r="BN364" s="64">
        <f>SUM($BM$6:BM364)</f>
        <v>17</v>
      </c>
      <c r="BO364" s="64">
        <f>$BN$4-$BN$6:BN364</f>
        <v>8.5</v>
      </c>
      <c r="BQ364" s="19"/>
      <c r="BR364" s="20"/>
      <c r="BS364" s="21"/>
      <c r="BU364" s="64">
        <f t="shared" si="58"/>
        <v>0</v>
      </c>
      <c r="BV364" s="64">
        <f>SUM($BU$6:BU364)</f>
        <v>14.25</v>
      </c>
      <c r="BW364" s="64">
        <f>$BV$4-$BV$6:BV364</f>
        <v>8.5</v>
      </c>
      <c r="BY364" s="19"/>
      <c r="BZ364" s="20"/>
      <c r="CA364" s="21"/>
      <c r="CC364" s="64">
        <f t="shared" si="59"/>
        <v>0</v>
      </c>
      <c r="CD364" s="64">
        <f>SUM($CC$6:CC364)</f>
        <v>14</v>
      </c>
      <c r="CE364" s="64">
        <f>$CD$4-$CD$6:CD364</f>
        <v>0</v>
      </c>
      <c r="CG364" s="19"/>
      <c r="CH364" s="20"/>
      <c r="CI364" s="21"/>
      <c r="CK364" s="64"/>
      <c r="CL364" s="64"/>
      <c r="CM364" s="64"/>
      <c r="CO364" s="19"/>
      <c r="CP364" s="20"/>
      <c r="CQ364" s="21"/>
      <c r="CS364" s="64"/>
      <c r="CT364" s="64"/>
      <c r="CU364" s="64"/>
      <c r="CW364" s="19"/>
      <c r="CX364" s="20"/>
      <c r="CY364" s="21"/>
      <c r="DA364" s="64"/>
      <c r="DB364" s="64"/>
      <c r="DC364" s="64"/>
      <c r="DE364" s="19"/>
      <c r="DF364" s="20"/>
      <c r="DG364" s="21"/>
      <c r="DI364" s="64"/>
      <c r="DJ364" s="64"/>
      <c r="DK364" s="64"/>
      <c r="DM364" s="19"/>
      <c r="DN364" s="20"/>
      <c r="DO364" s="21"/>
      <c r="DQ364" s="64"/>
      <c r="DR364" s="64"/>
      <c r="DS364" s="64"/>
      <c r="DU364" s="19"/>
      <c r="DV364" s="20"/>
      <c r="DW364" s="21"/>
      <c r="DY364" s="64"/>
      <c r="DZ364" s="64"/>
      <c r="EA364" s="64"/>
      <c r="EC364" s="19"/>
      <c r="ED364" s="20"/>
      <c r="EE364" s="21"/>
      <c r="EG364" s="64"/>
      <c r="EH364" s="64"/>
      <c r="EI364" s="64"/>
      <c r="EK364" s="19"/>
      <c r="EL364" s="20"/>
      <c r="EM364" s="21"/>
      <c r="EO364" s="64"/>
      <c r="EP364" s="64"/>
      <c r="EQ364" s="64"/>
    </row>
    <row r="365" spans="2:147" ht="15" thickTop="1" thickBot="1" x14ac:dyDescent="0.3">
      <c r="B365" s="83"/>
      <c r="C365" s="14">
        <v>44189</v>
      </c>
      <c r="E365" s="19"/>
      <c r="F365" s="20"/>
      <c r="G365" s="21"/>
      <c r="I365" s="64">
        <f t="shared" si="50"/>
        <v>0</v>
      </c>
      <c r="J365" s="64">
        <f>SUM($I$6:I365)</f>
        <v>17.5</v>
      </c>
      <c r="K365" s="64">
        <f>$J$4-$J$6:J365</f>
        <v>101.75</v>
      </c>
      <c r="M365" s="19"/>
      <c r="N365" s="59">
        <v>0.25</v>
      </c>
      <c r="O365" s="21"/>
      <c r="Q365" s="64">
        <f t="shared" si="51"/>
        <v>0.25</v>
      </c>
      <c r="R365" s="64">
        <f>SUM($Q$6:Q365)</f>
        <v>12.5</v>
      </c>
      <c r="S365" s="64">
        <f>$R$4-$R$6:R365</f>
        <v>78</v>
      </c>
      <c r="U365" s="19"/>
      <c r="V365" s="20">
        <v>0.25</v>
      </c>
      <c r="W365" s="21"/>
      <c r="Y365" s="64">
        <f t="shared" si="52"/>
        <v>0.25</v>
      </c>
      <c r="Z365" s="64">
        <f>SUM(Y$7:$Y364)</f>
        <v>21.75</v>
      </c>
      <c r="AA365" s="64">
        <f>$Z$4-$Z$6:Z365</f>
        <v>43.5</v>
      </c>
      <c r="AC365" s="19"/>
      <c r="AD365" s="20"/>
      <c r="AE365" s="21"/>
      <c r="AG365" s="64">
        <f t="shared" si="53"/>
        <v>0</v>
      </c>
      <c r="AH365" s="64">
        <f>SUM($AG$6:AG365)</f>
        <v>16</v>
      </c>
      <c r="AI365" s="64">
        <f>$AH$4-$AH$6:AH365</f>
        <v>31.25</v>
      </c>
      <c r="AK365" s="19"/>
      <c r="AL365" s="20"/>
      <c r="AM365" s="21"/>
      <c r="AO365" s="64">
        <f t="shared" si="54"/>
        <v>0</v>
      </c>
      <c r="AP365" s="64">
        <f>SUM($AO$6:AO365)</f>
        <v>16.75</v>
      </c>
      <c r="AQ365" s="64">
        <f>$AP$4-$AP$6:AP365</f>
        <v>28</v>
      </c>
      <c r="AS365" s="19"/>
      <c r="AT365" s="20"/>
      <c r="AU365" s="21"/>
      <c r="AW365" s="64">
        <f t="shared" si="55"/>
        <v>0</v>
      </c>
      <c r="AX365" s="64">
        <f>SUM($AW$6:AW365)</f>
        <v>18.5</v>
      </c>
      <c r="AY365" s="64">
        <f>$AX$4-$AX$6:AX365</f>
        <v>39</v>
      </c>
      <c r="BA365" s="19"/>
      <c r="BB365" s="20"/>
      <c r="BC365" s="21"/>
      <c r="BE365" s="64">
        <f t="shared" si="56"/>
        <v>0</v>
      </c>
      <c r="BF365" s="64">
        <f>SUM($BE$6:BE365)</f>
        <v>7.5</v>
      </c>
      <c r="BG365" s="64">
        <f>$BF$4-$BF$6:BF365</f>
        <v>23.25</v>
      </c>
      <c r="BI365" s="19"/>
      <c r="BJ365" s="20"/>
      <c r="BK365" s="21"/>
      <c r="BM365" s="64">
        <f t="shared" si="57"/>
        <v>0</v>
      </c>
      <c r="BN365" s="64">
        <f>SUM($BM$6:BM365)</f>
        <v>17</v>
      </c>
      <c r="BO365" s="64">
        <f>$BN$4-$BN$6:BN365</f>
        <v>8.5</v>
      </c>
      <c r="BQ365" s="19"/>
      <c r="BR365" s="20"/>
      <c r="BS365" s="21"/>
      <c r="BU365" s="64">
        <f t="shared" si="58"/>
        <v>0</v>
      </c>
      <c r="BV365" s="64">
        <f>SUM($BU$6:BU365)</f>
        <v>14.25</v>
      </c>
      <c r="BW365" s="64">
        <f>$BV$4-$BV$6:BV365</f>
        <v>8.5</v>
      </c>
      <c r="BY365" s="19"/>
      <c r="BZ365" s="20"/>
      <c r="CA365" s="21"/>
      <c r="CC365" s="64">
        <f t="shared" si="59"/>
        <v>0</v>
      </c>
      <c r="CD365" s="64">
        <f>SUM($CC$6:CC365)</f>
        <v>14</v>
      </c>
      <c r="CE365" s="64">
        <f>$CD$4-$CD$6:CD365</f>
        <v>0</v>
      </c>
      <c r="CG365" s="19"/>
      <c r="CH365" s="20"/>
      <c r="CI365" s="21"/>
      <c r="CK365" s="64"/>
      <c r="CL365" s="64"/>
      <c r="CM365" s="64"/>
      <c r="CO365" s="19"/>
      <c r="CP365" s="20"/>
      <c r="CQ365" s="21"/>
      <c r="CS365" s="64"/>
      <c r="CT365" s="64"/>
      <c r="CU365" s="64"/>
      <c r="CW365" s="19"/>
      <c r="CX365" s="20"/>
      <c r="CY365" s="21"/>
      <c r="DA365" s="64"/>
      <c r="DB365" s="64"/>
      <c r="DC365" s="64"/>
      <c r="DE365" s="19"/>
      <c r="DF365" s="20"/>
      <c r="DG365" s="21"/>
      <c r="DI365" s="64"/>
      <c r="DJ365" s="64"/>
      <c r="DK365" s="64"/>
      <c r="DM365" s="19"/>
      <c r="DN365" s="20"/>
      <c r="DO365" s="21"/>
      <c r="DQ365" s="64"/>
      <c r="DR365" s="64"/>
      <c r="DS365" s="64"/>
      <c r="DU365" s="19"/>
      <c r="DV365" s="20"/>
      <c r="DW365" s="21"/>
      <c r="DY365" s="64"/>
      <c r="DZ365" s="64"/>
      <c r="EA365" s="64"/>
      <c r="EC365" s="19"/>
      <c r="ED365" s="20"/>
      <c r="EE365" s="21"/>
      <c r="EG365" s="64"/>
      <c r="EH365" s="64"/>
      <c r="EI365" s="64"/>
      <c r="EK365" s="19"/>
      <c r="EL365" s="20"/>
      <c r="EM365" s="21"/>
      <c r="EO365" s="64"/>
      <c r="EP365" s="64"/>
      <c r="EQ365" s="64"/>
    </row>
    <row r="366" spans="2:147" ht="15" thickTop="1" thickBot="1" x14ac:dyDescent="0.3">
      <c r="B366" s="83"/>
      <c r="C366" s="14">
        <v>44190</v>
      </c>
      <c r="E366" s="19"/>
      <c r="F366" s="20"/>
      <c r="G366" s="21"/>
      <c r="I366" s="64">
        <f t="shared" si="50"/>
        <v>0</v>
      </c>
      <c r="J366" s="64">
        <f>SUM($I$6:I366)</f>
        <v>17.5</v>
      </c>
      <c r="K366" s="64">
        <f>$J$4-$J$6:J366</f>
        <v>101.75</v>
      </c>
      <c r="M366" s="19"/>
      <c r="N366" s="20"/>
      <c r="O366" s="21"/>
      <c r="Q366" s="64">
        <f t="shared" si="51"/>
        <v>0</v>
      </c>
      <c r="R366" s="64">
        <f>SUM($Q$6:Q366)</f>
        <v>12.5</v>
      </c>
      <c r="S366" s="64">
        <f>$R$4-$R$6:R366</f>
        <v>78</v>
      </c>
      <c r="U366" s="19"/>
      <c r="V366" s="20"/>
      <c r="W366" s="21"/>
      <c r="Y366" s="64">
        <f t="shared" si="52"/>
        <v>0</v>
      </c>
      <c r="Z366" s="64">
        <f>SUM(Y$7:$Y365)</f>
        <v>22</v>
      </c>
      <c r="AA366" s="64">
        <f>$Z$4-$Z$6:Z366</f>
        <v>43.25</v>
      </c>
      <c r="AC366" s="19"/>
      <c r="AD366" s="20"/>
      <c r="AE366" s="21"/>
      <c r="AG366" s="64">
        <f t="shared" si="53"/>
        <v>0</v>
      </c>
      <c r="AH366" s="64">
        <f>SUM($AG$6:AG366)</f>
        <v>16</v>
      </c>
      <c r="AI366" s="64">
        <f>$AH$4-$AH$6:AH366</f>
        <v>31.25</v>
      </c>
      <c r="AK366" s="19"/>
      <c r="AL366" s="20"/>
      <c r="AM366" s="21"/>
      <c r="AO366" s="64">
        <f t="shared" si="54"/>
        <v>0</v>
      </c>
      <c r="AP366" s="64">
        <f>SUM($AO$6:AO366)</f>
        <v>16.75</v>
      </c>
      <c r="AQ366" s="64">
        <f>$AP$4-$AP$6:AP366</f>
        <v>28</v>
      </c>
      <c r="AS366" s="19"/>
      <c r="AT366" s="20"/>
      <c r="AU366" s="21"/>
      <c r="AW366" s="64">
        <f t="shared" si="55"/>
        <v>0</v>
      </c>
      <c r="AX366" s="64">
        <f>SUM($AW$6:AW366)</f>
        <v>18.5</v>
      </c>
      <c r="AY366" s="64">
        <f>$AX$4-$AX$6:AX366</f>
        <v>39</v>
      </c>
      <c r="BA366" s="19"/>
      <c r="BB366" s="20"/>
      <c r="BC366" s="21"/>
      <c r="BE366" s="64">
        <f t="shared" si="56"/>
        <v>0</v>
      </c>
      <c r="BF366" s="64">
        <f>SUM($BE$6:BE366)</f>
        <v>7.5</v>
      </c>
      <c r="BG366" s="64">
        <f>$BF$4-$BF$6:BF366</f>
        <v>23.25</v>
      </c>
      <c r="BI366" s="19"/>
      <c r="BJ366" s="20"/>
      <c r="BK366" s="21"/>
      <c r="BM366" s="64">
        <f t="shared" si="57"/>
        <v>0</v>
      </c>
      <c r="BN366" s="64">
        <f>SUM($BM$6:BM366)</f>
        <v>17</v>
      </c>
      <c r="BO366" s="64">
        <f>$BN$4-$BN$6:BN366</f>
        <v>8.5</v>
      </c>
      <c r="BQ366" s="19"/>
      <c r="BR366" s="20"/>
      <c r="BS366" s="21"/>
      <c r="BU366" s="64">
        <f t="shared" si="58"/>
        <v>0</v>
      </c>
      <c r="BV366" s="64">
        <f>SUM($BU$6:BU366)</f>
        <v>14.25</v>
      </c>
      <c r="BW366" s="64">
        <f>$BV$4-$BV$6:BV366</f>
        <v>8.5</v>
      </c>
      <c r="BY366" s="19"/>
      <c r="BZ366" s="20"/>
      <c r="CA366" s="21"/>
      <c r="CC366" s="64">
        <f t="shared" si="59"/>
        <v>0</v>
      </c>
      <c r="CD366" s="64">
        <f>SUM($CC$6:CC366)</f>
        <v>14</v>
      </c>
      <c r="CE366" s="64">
        <f>$CD$4-$CD$6:CD366</f>
        <v>0</v>
      </c>
      <c r="CG366" s="19"/>
      <c r="CH366" s="20"/>
      <c r="CI366" s="21"/>
      <c r="CK366" s="64"/>
      <c r="CL366" s="64"/>
      <c r="CM366" s="64"/>
      <c r="CO366" s="19"/>
      <c r="CP366" s="20"/>
      <c r="CQ366" s="21"/>
      <c r="CS366" s="64"/>
      <c r="CT366" s="64"/>
      <c r="CU366" s="64"/>
      <c r="CW366" s="19"/>
      <c r="CX366" s="20"/>
      <c r="CY366" s="21"/>
      <c r="DA366" s="64"/>
      <c r="DB366" s="64"/>
      <c r="DC366" s="64"/>
      <c r="DE366" s="19"/>
      <c r="DF366" s="20"/>
      <c r="DG366" s="21"/>
      <c r="DI366" s="64"/>
      <c r="DJ366" s="64"/>
      <c r="DK366" s="64"/>
      <c r="DM366" s="19"/>
      <c r="DN366" s="20"/>
      <c r="DO366" s="21"/>
      <c r="DQ366" s="64"/>
      <c r="DR366" s="64"/>
      <c r="DS366" s="64"/>
      <c r="DU366" s="19"/>
      <c r="DV366" s="20"/>
      <c r="DW366" s="21"/>
      <c r="DY366" s="64"/>
      <c r="DZ366" s="64"/>
      <c r="EA366" s="64"/>
      <c r="EC366" s="19"/>
      <c r="ED366" s="20"/>
      <c r="EE366" s="21"/>
      <c r="EG366" s="64"/>
      <c r="EH366" s="64"/>
      <c r="EI366" s="64"/>
      <c r="EK366" s="19"/>
      <c r="EL366" s="20"/>
      <c r="EM366" s="21"/>
      <c r="EO366" s="64"/>
      <c r="EP366" s="64"/>
      <c r="EQ366" s="64"/>
    </row>
    <row r="367" spans="2:147" ht="15" thickTop="1" thickBot="1" x14ac:dyDescent="0.3">
      <c r="B367" s="83"/>
      <c r="C367" s="14">
        <v>44191</v>
      </c>
      <c r="E367" s="19"/>
      <c r="F367" s="20"/>
      <c r="G367" s="21"/>
      <c r="I367" s="64">
        <f t="shared" si="50"/>
        <v>0</v>
      </c>
      <c r="J367" s="64">
        <f>SUM($I$6:I367)</f>
        <v>17.5</v>
      </c>
      <c r="K367" s="64">
        <f>$J$4-$J$6:J367</f>
        <v>101.75</v>
      </c>
      <c r="M367" s="19"/>
      <c r="N367" s="20"/>
      <c r="O367" s="21"/>
      <c r="Q367" s="64">
        <f t="shared" si="51"/>
        <v>0</v>
      </c>
      <c r="R367" s="64">
        <f>SUM($Q$6:Q367)</f>
        <v>12.5</v>
      </c>
      <c r="S367" s="64">
        <f>$R$4-$R$6:R367</f>
        <v>78</v>
      </c>
      <c r="U367" s="19"/>
      <c r="V367" s="20"/>
      <c r="W367" s="21"/>
      <c r="Y367" s="64">
        <f t="shared" si="52"/>
        <v>0</v>
      </c>
      <c r="Z367" s="64">
        <f>SUM(Y$7:$Y366)</f>
        <v>22</v>
      </c>
      <c r="AA367" s="64">
        <f>$Z$4-$Z$6:Z367</f>
        <v>43.25</v>
      </c>
      <c r="AC367" s="19"/>
      <c r="AD367" s="20"/>
      <c r="AE367" s="21"/>
      <c r="AG367" s="64">
        <f t="shared" si="53"/>
        <v>0</v>
      </c>
      <c r="AH367" s="64">
        <f>SUM($AG$6:AG367)</f>
        <v>16</v>
      </c>
      <c r="AI367" s="64">
        <f>$AH$4-$AH$6:AH367</f>
        <v>31.25</v>
      </c>
      <c r="AK367" s="19"/>
      <c r="AL367" s="20"/>
      <c r="AM367" s="21"/>
      <c r="AO367" s="64">
        <f t="shared" si="54"/>
        <v>0</v>
      </c>
      <c r="AP367" s="64">
        <f>SUM($AO$6:AO367)</f>
        <v>16.75</v>
      </c>
      <c r="AQ367" s="64">
        <f>$AP$4-$AP$6:AP367</f>
        <v>28</v>
      </c>
      <c r="AS367" s="19"/>
      <c r="AT367" s="20"/>
      <c r="AU367" s="21"/>
      <c r="AW367" s="64">
        <f t="shared" si="55"/>
        <v>0</v>
      </c>
      <c r="AX367" s="64">
        <f>SUM($AW$6:AW367)</f>
        <v>18.5</v>
      </c>
      <c r="AY367" s="64">
        <f>$AX$4-$AX$6:AX367</f>
        <v>39</v>
      </c>
      <c r="BA367" s="19"/>
      <c r="BB367" s="20"/>
      <c r="BC367" s="21"/>
      <c r="BE367" s="64">
        <f t="shared" si="56"/>
        <v>0</v>
      </c>
      <c r="BF367" s="64">
        <f>SUM($BE$6:BE367)</f>
        <v>7.5</v>
      </c>
      <c r="BG367" s="64">
        <f>$BF$4-$BF$6:BF367</f>
        <v>23.25</v>
      </c>
      <c r="BI367" s="19"/>
      <c r="BJ367" s="20"/>
      <c r="BK367" s="21"/>
      <c r="BM367" s="64">
        <f t="shared" si="57"/>
        <v>0</v>
      </c>
      <c r="BN367" s="64">
        <f>SUM($BM$6:BM367)</f>
        <v>17</v>
      </c>
      <c r="BO367" s="64">
        <f>$BN$4-$BN$6:BN367</f>
        <v>8.5</v>
      </c>
      <c r="BQ367" s="19"/>
      <c r="BR367" s="20"/>
      <c r="BS367" s="21"/>
      <c r="BU367" s="64">
        <f t="shared" si="58"/>
        <v>0</v>
      </c>
      <c r="BV367" s="64">
        <f>SUM($BU$6:BU367)</f>
        <v>14.25</v>
      </c>
      <c r="BW367" s="64">
        <f>$BV$4-$BV$6:BV367</f>
        <v>8.5</v>
      </c>
      <c r="BY367" s="19"/>
      <c r="BZ367" s="20"/>
      <c r="CA367" s="21"/>
      <c r="CC367" s="64">
        <f t="shared" si="59"/>
        <v>0</v>
      </c>
      <c r="CD367" s="64">
        <f>SUM($CC$6:CC367)</f>
        <v>14</v>
      </c>
      <c r="CE367" s="64">
        <f>$CD$4-$CD$6:CD367</f>
        <v>0</v>
      </c>
      <c r="CG367" s="19"/>
      <c r="CH367" s="20"/>
      <c r="CI367" s="21"/>
      <c r="CK367" s="64"/>
      <c r="CL367" s="64"/>
      <c r="CM367" s="64"/>
      <c r="CO367" s="19"/>
      <c r="CP367" s="20"/>
      <c r="CQ367" s="21"/>
      <c r="CS367" s="64"/>
      <c r="CT367" s="64"/>
      <c r="CU367" s="64"/>
      <c r="CW367" s="19"/>
      <c r="CX367" s="20"/>
      <c r="CY367" s="21"/>
      <c r="DA367" s="64"/>
      <c r="DB367" s="64"/>
      <c r="DC367" s="64"/>
      <c r="DE367" s="19"/>
      <c r="DF367" s="20"/>
      <c r="DG367" s="21"/>
      <c r="DI367" s="64"/>
      <c r="DJ367" s="64"/>
      <c r="DK367" s="64"/>
      <c r="DM367" s="19"/>
      <c r="DN367" s="20"/>
      <c r="DO367" s="21"/>
      <c r="DQ367" s="64"/>
      <c r="DR367" s="64"/>
      <c r="DS367" s="64"/>
      <c r="DU367" s="19"/>
      <c r="DV367" s="20"/>
      <c r="DW367" s="21"/>
      <c r="DY367" s="64"/>
      <c r="DZ367" s="64"/>
      <c r="EA367" s="64"/>
      <c r="EC367" s="19"/>
      <c r="ED367" s="20"/>
      <c r="EE367" s="21"/>
      <c r="EG367" s="64"/>
      <c r="EH367" s="64"/>
      <c r="EI367" s="64"/>
      <c r="EK367" s="19"/>
      <c r="EL367" s="20"/>
      <c r="EM367" s="21"/>
      <c r="EO367" s="64"/>
      <c r="EP367" s="64"/>
      <c r="EQ367" s="64"/>
    </row>
    <row r="368" spans="2:147" ht="15" thickTop="1" thickBot="1" x14ac:dyDescent="0.3">
      <c r="B368" s="83"/>
      <c r="C368" s="14">
        <v>44192</v>
      </c>
      <c r="E368" s="19"/>
      <c r="F368" s="20"/>
      <c r="G368" s="21"/>
      <c r="I368" s="64">
        <f t="shared" si="50"/>
        <v>0</v>
      </c>
      <c r="J368" s="64">
        <f>SUM($I$6:I368)</f>
        <v>17.5</v>
      </c>
      <c r="K368" s="64">
        <f>$J$4-$J$6:J368</f>
        <v>101.75</v>
      </c>
      <c r="M368" s="19"/>
      <c r="N368" s="20"/>
      <c r="O368" s="21"/>
      <c r="Q368" s="64">
        <f t="shared" si="51"/>
        <v>0</v>
      </c>
      <c r="R368" s="64">
        <f>SUM($Q$6:Q368)</f>
        <v>12.5</v>
      </c>
      <c r="S368" s="64">
        <f>$R$4-$R$6:R368</f>
        <v>78</v>
      </c>
      <c r="U368" s="19"/>
      <c r="V368" s="20"/>
      <c r="W368" s="21"/>
      <c r="Y368" s="64">
        <f t="shared" si="52"/>
        <v>0</v>
      </c>
      <c r="Z368" s="64">
        <f>SUM(Y$7:$Y367)</f>
        <v>22</v>
      </c>
      <c r="AA368" s="64">
        <f>$Z$4-$Z$6:Z368</f>
        <v>43.25</v>
      </c>
      <c r="AC368" s="19"/>
      <c r="AD368" s="20"/>
      <c r="AE368" s="21"/>
      <c r="AG368" s="64">
        <f t="shared" si="53"/>
        <v>0</v>
      </c>
      <c r="AH368" s="64">
        <f>SUM($AG$6:AG368)</f>
        <v>16</v>
      </c>
      <c r="AI368" s="64">
        <f>$AH$4-$AH$6:AH368</f>
        <v>31.25</v>
      </c>
      <c r="AK368" s="19"/>
      <c r="AL368" s="20"/>
      <c r="AM368" s="21">
        <v>1</v>
      </c>
      <c r="AO368" s="64">
        <f t="shared" si="54"/>
        <v>1</v>
      </c>
      <c r="AP368" s="64">
        <f>SUM($AO$6:AO368)</f>
        <v>17.75</v>
      </c>
      <c r="AQ368" s="64">
        <f>$AP$4-$AP$6:AP368</f>
        <v>27</v>
      </c>
      <c r="AS368" s="19"/>
      <c r="AT368" s="20"/>
      <c r="AU368" s="21"/>
      <c r="AW368" s="64">
        <f t="shared" si="55"/>
        <v>0</v>
      </c>
      <c r="AX368" s="64">
        <f>SUM($AW$6:AW368)</f>
        <v>18.5</v>
      </c>
      <c r="AY368" s="64">
        <f>$AX$4-$AX$6:AX368</f>
        <v>39</v>
      </c>
      <c r="BA368" s="19"/>
      <c r="BB368" s="20"/>
      <c r="BC368" s="21"/>
      <c r="BE368" s="64">
        <f t="shared" si="56"/>
        <v>0</v>
      </c>
      <c r="BF368" s="64">
        <f>SUM($BE$6:BE368)</f>
        <v>7.5</v>
      </c>
      <c r="BG368" s="64">
        <f>$BF$4-$BF$6:BF368</f>
        <v>23.25</v>
      </c>
      <c r="BI368" s="19"/>
      <c r="BJ368" s="20"/>
      <c r="BK368" s="21"/>
      <c r="BM368" s="64">
        <f t="shared" si="57"/>
        <v>0</v>
      </c>
      <c r="BN368" s="64">
        <f>SUM($BM$6:BM368)</f>
        <v>17</v>
      </c>
      <c r="BO368" s="64">
        <f>$BN$4-$BN$6:BN368</f>
        <v>8.5</v>
      </c>
      <c r="BQ368" s="19"/>
      <c r="BR368" s="20"/>
      <c r="BS368" s="21"/>
      <c r="BU368" s="64">
        <f t="shared" si="58"/>
        <v>0</v>
      </c>
      <c r="BV368" s="64">
        <f>SUM($BU$6:BU368)</f>
        <v>14.25</v>
      </c>
      <c r="BW368" s="64">
        <f>$BV$4-$BV$6:BV368</f>
        <v>8.5</v>
      </c>
      <c r="BY368" s="19"/>
      <c r="BZ368" s="20"/>
      <c r="CA368" s="21"/>
      <c r="CC368" s="64">
        <f t="shared" si="59"/>
        <v>0</v>
      </c>
      <c r="CD368" s="64">
        <f>SUM($CC$6:CC368)</f>
        <v>14</v>
      </c>
      <c r="CE368" s="64">
        <f>$CD$4-$CD$6:CD368</f>
        <v>0</v>
      </c>
      <c r="CG368" s="19"/>
      <c r="CH368" s="20"/>
      <c r="CI368" s="21"/>
      <c r="CK368" s="64"/>
      <c r="CL368" s="64"/>
      <c r="CM368" s="64"/>
      <c r="CO368" s="19"/>
      <c r="CP368" s="20"/>
      <c r="CQ368" s="21"/>
      <c r="CS368" s="64"/>
      <c r="CT368" s="64"/>
      <c r="CU368" s="64"/>
      <c r="CW368" s="19"/>
      <c r="CX368" s="20"/>
      <c r="CY368" s="21"/>
      <c r="DA368" s="64"/>
      <c r="DB368" s="64"/>
      <c r="DC368" s="64"/>
      <c r="DE368" s="19"/>
      <c r="DF368" s="20"/>
      <c r="DG368" s="21"/>
      <c r="DI368" s="64"/>
      <c r="DJ368" s="64"/>
      <c r="DK368" s="64"/>
      <c r="DM368" s="19"/>
      <c r="DN368" s="20"/>
      <c r="DO368" s="21"/>
      <c r="DQ368" s="64"/>
      <c r="DR368" s="64"/>
      <c r="DS368" s="64"/>
      <c r="DU368" s="19"/>
      <c r="DV368" s="20"/>
      <c r="DW368" s="21"/>
      <c r="DY368" s="64"/>
      <c r="DZ368" s="64"/>
      <c r="EA368" s="64"/>
      <c r="EC368" s="19"/>
      <c r="ED368" s="20"/>
      <c r="EE368" s="21"/>
      <c r="EG368" s="64"/>
      <c r="EH368" s="64"/>
      <c r="EI368" s="64"/>
      <c r="EK368" s="19"/>
      <c r="EL368" s="20"/>
      <c r="EM368" s="21"/>
      <c r="EO368" s="64"/>
      <c r="EP368" s="64"/>
      <c r="EQ368" s="64"/>
    </row>
    <row r="369" spans="2:148" ht="15" thickTop="1" thickBot="1" x14ac:dyDescent="0.3">
      <c r="B369" s="83"/>
      <c r="C369" s="14">
        <v>44193</v>
      </c>
      <c r="E369" s="19"/>
      <c r="F369" s="20"/>
      <c r="G369" s="21"/>
      <c r="I369" s="64">
        <f t="shared" si="50"/>
        <v>0</v>
      </c>
      <c r="J369" s="64">
        <f>SUM($I$6:I369)</f>
        <v>17.5</v>
      </c>
      <c r="K369" s="64">
        <f>$J$4-$J$6:J369</f>
        <v>101.75</v>
      </c>
      <c r="M369" s="19"/>
      <c r="N369" s="20"/>
      <c r="O369" s="21">
        <v>1</v>
      </c>
      <c r="Q369" s="64">
        <f t="shared" si="51"/>
        <v>1</v>
      </c>
      <c r="R369" s="64">
        <f>SUM($Q$6:Q369)</f>
        <v>13.5</v>
      </c>
      <c r="S369" s="64">
        <f>$R$4-$R$6:R369</f>
        <v>77</v>
      </c>
      <c r="U369" s="19"/>
      <c r="V369" s="20"/>
      <c r="W369" s="21"/>
      <c r="Y369" s="64">
        <f t="shared" si="52"/>
        <v>0</v>
      </c>
      <c r="Z369" s="64">
        <f>SUM(Y$7:$Y368)</f>
        <v>22</v>
      </c>
      <c r="AA369" s="64">
        <f>$Z$4-$Z$6:Z369</f>
        <v>43.25</v>
      </c>
      <c r="AC369" s="19"/>
      <c r="AD369" s="20"/>
      <c r="AE369" s="21">
        <v>1</v>
      </c>
      <c r="AG369" s="64">
        <f t="shared" si="53"/>
        <v>1</v>
      </c>
      <c r="AH369" s="64">
        <f>SUM($AG$6:AG369)</f>
        <v>17</v>
      </c>
      <c r="AI369" s="64">
        <f>$AH$4-$AH$6:AH369</f>
        <v>30.25</v>
      </c>
      <c r="AK369" s="19"/>
      <c r="AL369" s="20"/>
      <c r="AM369" s="21"/>
      <c r="AO369" s="64">
        <f t="shared" si="54"/>
        <v>0</v>
      </c>
      <c r="AP369" s="64">
        <f>SUM($AO$6:AO369)</f>
        <v>17.75</v>
      </c>
      <c r="AQ369" s="64">
        <f>$AP$4-$AP$6:AP369</f>
        <v>27</v>
      </c>
      <c r="AS369" s="19"/>
      <c r="AT369" s="20"/>
      <c r="AU369" s="21"/>
      <c r="AW369" s="64">
        <f t="shared" si="55"/>
        <v>0</v>
      </c>
      <c r="AX369" s="64">
        <f>SUM($AW$6:AW369)</f>
        <v>18.5</v>
      </c>
      <c r="AY369" s="64">
        <f>$AX$4-$AX$6:AX369</f>
        <v>39</v>
      </c>
      <c r="BA369" s="19"/>
      <c r="BB369" s="20"/>
      <c r="BC369" s="21"/>
      <c r="BE369" s="64">
        <f t="shared" si="56"/>
        <v>0</v>
      </c>
      <c r="BF369" s="64">
        <f>SUM($BE$6:BE369)</f>
        <v>7.5</v>
      </c>
      <c r="BG369" s="64">
        <f>$BF$4-$BF$6:BF369</f>
        <v>23.25</v>
      </c>
      <c r="BI369" s="19"/>
      <c r="BJ369" s="20"/>
      <c r="BK369" s="21"/>
      <c r="BM369" s="64">
        <f t="shared" si="57"/>
        <v>0</v>
      </c>
      <c r="BN369" s="64">
        <f>SUM($BM$6:BM369)</f>
        <v>17</v>
      </c>
      <c r="BO369" s="64">
        <f>$BN$4-$BN$6:BN369</f>
        <v>8.5</v>
      </c>
      <c r="BQ369" s="19"/>
      <c r="BR369" s="20"/>
      <c r="BS369" s="21"/>
      <c r="BU369" s="64">
        <f t="shared" si="58"/>
        <v>0</v>
      </c>
      <c r="BV369" s="64">
        <f>SUM($BU$6:BU369)</f>
        <v>14.25</v>
      </c>
      <c r="BW369" s="64">
        <f>$BV$4-$BV$6:BV369</f>
        <v>8.5</v>
      </c>
      <c r="BY369" s="19"/>
      <c r="BZ369" s="20"/>
      <c r="CA369" s="21"/>
      <c r="CC369" s="64">
        <f t="shared" si="59"/>
        <v>0</v>
      </c>
      <c r="CD369" s="64">
        <f>SUM($CC$6:CC369)</f>
        <v>14</v>
      </c>
      <c r="CE369" s="64">
        <f>$CD$4-$CD$6:CD369</f>
        <v>0</v>
      </c>
      <c r="CG369" s="19"/>
      <c r="CH369" s="20"/>
      <c r="CI369" s="21"/>
      <c r="CK369" s="64"/>
      <c r="CL369" s="64"/>
      <c r="CM369" s="64"/>
      <c r="CO369" s="19"/>
      <c r="CP369" s="20"/>
      <c r="CQ369" s="21"/>
      <c r="CS369" s="64"/>
      <c r="CT369" s="64"/>
      <c r="CU369" s="64"/>
      <c r="CW369" s="19"/>
      <c r="CX369" s="20"/>
      <c r="CY369" s="21"/>
      <c r="DA369" s="64"/>
      <c r="DB369" s="64"/>
      <c r="DC369" s="64"/>
      <c r="DE369" s="19"/>
      <c r="DF369" s="20"/>
      <c r="DG369" s="21"/>
      <c r="DI369" s="64"/>
      <c r="DJ369" s="64"/>
      <c r="DK369" s="64"/>
      <c r="DM369" s="19"/>
      <c r="DN369" s="20"/>
      <c r="DO369" s="21"/>
      <c r="DQ369" s="64"/>
      <c r="DR369" s="64"/>
      <c r="DS369" s="64"/>
      <c r="DU369" s="19"/>
      <c r="DV369" s="20"/>
      <c r="DW369" s="21"/>
      <c r="DY369" s="64"/>
      <c r="DZ369" s="64"/>
      <c r="EA369" s="64"/>
      <c r="EC369" s="19"/>
      <c r="ED369" s="20"/>
      <c r="EE369" s="21"/>
      <c r="EG369" s="64"/>
      <c r="EH369" s="64"/>
      <c r="EI369" s="64"/>
      <c r="EK369" s="19"/>
      <c r="EL369" s="20"/>
      <c r="EM369" s="21"/>
      <c r="EO369" s="64"/>
      <c r="EP369" s="64"/>
      <c r="EQ369" s="64"/>
    </row>
    <row r="370" spans="2:148" ht="15" thickTop="1" thickBot="1" x14ac:dyDescent="0.3">
      <c r="B370" s="83"/>
      <c r="C370" s="14">
        <v>44194</v>
      </c>
      <c r="E370" s="19"/>
      <c r="F370" s="20"/>
      <c r="G370" s="21"/>
      <c r="I370" s="64">
        <f t="shared" si="50"/>
        <v>0</v>
      </c>
      <c r="J370" s="64">
        <f>SUM($I$6:I370)</f>
        <v>17.5</v>
      </c>
      <c r="K370" s="64">
        <f>$J$4-$J$6:J370</f>
        <v>101.75</v>
      </c>
      <c r="M370" s="19"/>
      <c r="N370" s="20"/>
      <c r="O370" s="21"/>
      <c r="Q370" s="64">
        <f t="shared" si="51"/>
        <v>0</v>
      </c>
      <c r="R370" s="64">
        <f>SUM($Q$6:Q370)</f>
        <v>13.5</v>
      </c>
      <c r="S370" s="64">
        <f>$R$4-$R$6:R370</f>
        <v>77</v>
      </c>
      <c r="U370" s="19"/>
      <c r="V370" s="20"/>
      <c r="W370" s="21"/>
      <c r="Y370" s="64">
        <f t="shared" si="52"/>
        <v>0</v>
      </c>
      <c r="Z370" s="64">
        <f>SUM(Y$7:$Y369)</f>
        <v>22</v>
      </c>
      <c r="AA370" s="64">
        <f>$Z$4-$Z$6:Z370</f>
        <v>43.25</v>
      </c>
      <c r="AC370" s="19"/>
      <c r="AD370" s="20"/>
      <c r="AE370" s="21"/>
      <c r="AG370" s="64">
        <f t="shared" si="53"/>
        <v>0</v>
      </c>
      <c r="AH370" s="64">
        <f>SUM($AG$6:AG370)</f>
        <v>17</v>
      </c>
      <c r="AI370" s="64">
        <f>$AH$4-$AH$6:AH370</f>
        <v>30.25</v>
      </c>
      <c r="AK370" s="19"/>
      <c r="AL370" s="20"/>
      <c r="AM370" s="21"/>
      <c r="AO370" s="64">
        <f t="shared" si="54"/>
        <v>0</v>
      </c>
      <c r="AP370" s="64">
        <f>SUM($AO$6:AO370)</f>
        <v>17.75</v>
      </c>
      <c r="AQ370" s="64">
        <f>$AP$4-$AP$6:AP370</f>
        <v>27</v>
      </c>
      <c r="AS370" s="19"/>
      <c r="AT370" s="20"/>
      <c r="AU370" s="21"/>
      <c r="AW370" s="64">
        <f t="shared" si="55"/>
        <v>0</v>
      </c>
      <c r="AX370" s="64">
        <f>SUM($AW$6:AW370)</f>
        <v>18.5</v>
      </c>
      <c r="AY370" s="64">
        <f>$AX$4-$AX$6:AX370</f>
        <v>39</v>
      </c>
      <c r="BA370" s="19"/>
      <c r="BB370" s="20"/>
      <c r="BC370" s="21"/>
      <c r="BE370" s="64">
        <f t="shared" si="56"/>
        <v>0</v>
      </c>
      <c r="BF370" s="64">
        <f>SUM($BE$6:BE370)</f>
        <v>7.5</v>
      </c>
      <c r="BG370" s="64">
        <f>$BF$4-$BF$6:BF370</f>
        <v>23.25</v>
      </c>
      <c r="BI370" s="19"/>
      <c r="BJ370" s="20"/>
      <c r="BK370" s="21"/>
      <c r="BM370" s="64">
        <f t="shared" si="57"/>
        <v>0</v>
      </c>
      <c r="BN370" s="64">
        <f>SUM($BM$6:BM370)</f>
        <v>17</v>
      </c>
      <c r="BO370" s="64">
        <f>$BN$4-$BN$6:BN370</f>
        <v>8.5</v>
      </c>
      <c r="BQ370" s="19"/>
      <c r="BR370" s="20">
        <v>1</v>
      </c>
      <c r="BS370" s="21"/>
      <c r="BU370" s="64">
        <f t="shared" si="58"/>
        <v>1</v>
      </c>
      <c r="BV370" s="64">
        <f>SUM($BU$6:BU370)</f>
        <v>15.25</v>
      </c>
      <c r="BW370" s="64">
        <f>$BV$4-$BV$6:BV370</f>
        <v>7.5</v>
      </c>
      <c r="BY370" s="19"/>
      <c r="BZ370" s="20"/>
      <c r="CA370" s="21"/>
      <c r="CC370" s="64">
        <f t="shared" si="59"/>
        <v>0</v>
      </c>
      <c r="CD370" s="64">
        <f>SUM($CC$6:CC370)</f>
        <v>14</v>
      </c>
      <c r="CE370" s="64">
        <f>$CD$4-$CD$6:CD370</f>
        <v>0</v>
      </c>
      <c r="CG370" s="19"/>
      <c r="CH370" s="20"/>
      <c r="CI370" s="21"/>
      <c r="CK370" s="64"/>
      <c r="CL370" s="64"/>
      <c r="CM370" s="64"/>
      <c r="CO370" s="19"/>
      <c r="CP370" s="20"/>
      <c r="CQ370" s="21"/>
      <c r="CS370" s="64"/>
      <c r="CT370" s="64"/>
      <c r="CU370" s="64"/>
      <c r="CW370" s="19"/>
      <c r="CX370" s="20"/>
      <c r="CY370" s="21"/>
      <c r="DA370" s="64"/>
      <c r="DB370" s="64"/>
      <c r="DC370" s="64"/>
      <c r="DE370" s="19"/>
      <c r="DF370" s="20"/>
      <c r="DG370" s="21"/>
      <c r="DI370" s="64"/>
      <c r="DJ370" s="64"/>
      <c r="DK370" s="64"/>
      <c r="DM370" s="19"/>
      <c r="DN370" s="20"/>
      <c r="DO370" s="21"/>
      <c r="DQ370" s="64"/>
      <c r="DR370" s="64"/>
      <c r="DS370" s="64"/>
      <c r="DU370" s="19"/>
      <c r="DV370" s="20"/>
      <c r="DW370" s="21"/>
      <c r="DY370" s="64"/>
      <c r="DZ370" s="64"/>
      <c r="EA370" s="64"/>
      <c r="EC370" s="19"/>
      <c r="ED370" s="20"/>
      <c r="EE370" s="21"/>
      <c r="EG370" s="64"/>
      <c r="EH370" s="64"/>
      <c r="EI370" s="64"/>
      <c r="EK370" s="19"/>
      <c r="EL370" s="20"/>
      <c r="EM370" s="21"/>
      <c r="EO370" s="64"/>
      <c r="EP370" s="64"/>
      <c r="EQ370" s="64"/>
    </row>
    <row r="371" spans="2:148" ht="15" thickTop="1" thickBot="1" x14ac:dyDescent="0.3">
      <c r="B371" s="83"/>
      <c r="C371" s="14">
        <v>44195</v>
      </c>
      <c r="E371" s="56"/>
      <c r="F371" s="57">
        <v>0.25</v>
      </c>
      <c r="G371" s="58"/>
      <c r="I371" s="64">
        <f t="shared" si="50"/>
        <v>0.25</v>
      </c>
      <c r="J371" s="64">
        <f>SUM($I$6:I371)</f>
        <v>17.75</v>
      </c>
      <c r="K371" s="64">
        <f>$J$4-$J$6:J371</f>
        <v>101.5</v>
      </c>
      <c r="M371" s="56"/>
      <c r="N371" s="57"/>
      <c r="O371" s="58"/>
      <c r="Q371" s="64">
        <f t="shared" si="51"/>
        <v>0</v>
      </c>
      <c r="R371" s="64">
        <f>SUM($Q$6:Q371)</f>
        <v>13.5</v>
      </c>
      <c r="S371" s="64">
        <f>$R$4-$R$6:R371</f>
        <v>77</v>
      </c>
      <c r="U371" s="56"/>
      <c r="V371" s="57"/>
      <c r="W371" s="58">
        <v>1</v>
      </c>
      <c r="Y371" s="64">
        <f t="shared" si="52"/>
        <v>1</v>
      </c>
      <c r="Z371" s="64">
        <f>SUM(Y$7:$Y370)</f>
        <v>22</v>
      </c>
      <c r="AA371" s="64">
        <f>$Z$4-$Z$6:Z371</f>
        <v>43.25</v>
      </c>
      <c r="AC371" s="56"/>
      <c r="AD371" s="57"/>
      <c r="AE371" s="58"/>
      <c r="AG371" s="64">
        <f t="shared" si="53"/>
        <v>0</v>
      </c>
      <c r="AH371" s="64">
        <f>SUM($AG$6:AG371)</f>
        <v>17</v>
      </c>
      <c r="AI371" s="64">
        <f>$AH$4-$AH$6:AH371</f>
        <v>30.25</v>
      </c>
      <c r="AK371" s="56"/>
      <c r="AL371" s="57"/>
      <c r="AM371" s="58"/>
      <c r="AO371" s="64">
        <f t="shared" si="54"/>
        <v>0</v>
      </c>
      <c r="AP371" s="64">
        <f>SUM($AO$6:AO371)</f>
        <v>17.75</v>
      </c>
      <c r="AQ371" s="64">
        <f>$AP$4-$AP$6:AP371</f>
        <v>27</v>
      </c>
      <c r="AS371" s="56"/>
      <c r="AT371" s="57">
        <v>0.25</v>
      </c>
      <c r="AU371" s="58"/>
      <c r="AW371" s="64">
        <f t="shared" si="55"/>
        <v>0.25</v>
      </c>
      <c r="AX371" s="64">
        <f>SUM($AW$6:AW371)</f>
        <v>18.75</v>
      </c>
      <c r="AY371" s="64">
        <f>$AX$4-$AX$6:AX371</f>
        <v>38.75</v>
      </c>
      <c r="BA371" s="56"/>
      <c r="BB371" s="57"/>
      <c r="BC371" s="58"/>
      <c r="BE371" s="64">
        <f t="shared" si="56"/>
        <v>0</v>
      </c>
      <c r="BF371" s="64">
        <f>SUM($BE$6:BE371)</f>
        <v>7.5</v>
      </c>
      <c r="BG371" s="64">
        <f>$BF$4-$BF$6:BF371</f>
        <v>23.25</v>
      </c>
      <c r="BI371" s="56"/>
      <c r="BJ371" s="57"/>
      <c r="BK371" s="58"/>
      <c r="BM371" s="64">
        <f t="shared" si="57"/>
        <v>0</v>
      </c>
      <c r="BN371" s="64">
        <f>SUM($BM$6:BM371)</f>
        <v>17</v>
      </c>
      <c r="BO371" s="64">
        <f>$BN$4-$BN$6:BN371</f>
        <v>8.5</v>
      </c>
      <c r="BQ371" s="56"/>
      <c r="BR371" s="57"/>
      <c r="BS371" s="58">
        <v>1</v>
      </c>
      <c r="BU371" s="64">
        <f t="shared" si="58"/>
        <v>1</v>
      </c>
      <c r="BV371" s="64">
        <f>SUM($BU$6:BU371)</f>
        <v>16.25</v>
      </c>
      <c r="BW371" s="64">
        <f>$BV$4-$BV$6:BV371</f>
        <v>6.5</v>
      </c>
      <c r="BY371" s="56"/>
      <c r="BZ371" s="57"/>
      <c r="CA371" s="58"/>
      <c r="CC371" s="64">
        <f t="shared" si="59"/>
        <v>0</v>
      </c>
      <c r="CD371" s="64">
        <f>SUM($CC$6:CC371)</f>
        <v>14</v>
      </c>
      <c r="CE371" s="64">
        <f>$CD$4-$CD$6:CD371</f>
        <v>0</v>
      </c>
      <c r="CG371" s="56"/>
      <c r="CH371" s="57"/>
      <c r="CI371" s="58"/>
      <c r="CK371" s="64"/>
      <c r="CL371" s="64"/>
      <c r="CM371" s="64"/>
      <c r="CO371" s="56"/>
      <c r="CP371" s="57"/>
      <c r="CQ371" s="58"/>
      <c r="CS371" s="64"/>
      <c r="CT371" s="64"/>
      <c r="CU371" s="64"/>
      <c r="CW371" s="56"/>
      <c r="CX371" s="57"/>
      <c r="CY371" s="58"/>
      <c r="DA371" s="64"/>
      <c r="DB371" s="64"/>
      <c r="DC371" s="64"/>
      <c r="DE371" s="56"/>
      <c r="DF371" s="57"/>
      <c r="DG371" s="58"/>
      <c r="DI371" s="64"/>
      <c r="DJ371" s="64"/>
      <c r="DK371" s="64"/>
      <c r="DM371" s="56"/>
      <c r="DN371" s="57"/>
      <c r="DO371" s="58"/>
      <c r="DQ371" s="64"/>
      <c r="DR371" s="64"/>
      <c r="DS371" s="64"/>
      <c r="DU371" s="56"/>
      <c r="DV371" s="57"/>
      <c r="DW371" s="58"/>
      <c r="DY371" s="64"/>
      <c r="DZ371" s="64"/>
      <c r="EA371" s="64"/>
      <c r="EC371" s="56"/>
      <c r="ED371" s="57"/>
      <c r="EE371" s="58"/>
      <c r="EG371" s="64"/>
      <c r="EH371" s="64"/>
      <c r="EI371" s="64"/>
      <c r="EK371" s="56"/>
      <c r="EL371" s="57"/>
      <c r="EM371" s="58"/>
      <c r="EO371" s="64"/>
      <c r="EP371" s="64"/>
      <c r="EQ371" s="64"/>
    </row>
    <row r="372" spans="2:148" ht="15" thickTop="1" thickBot="1" x14ac:dyDescent="0.3">
      <c r="B372" s="83"/>
      <c r="C372" s="14">
        <v>44196</v>
      </c>
      <c r="E372" s="22"/>
      <c r="F372" s="23"/>
      <c r="G372" s="24"/>
      <c r="I372" s="64">
        <f t="shared" si="50"/>
        <v>0</v>
      </c>
      <c r="J372" s="64">
        <f>SUM($I$6:I372)</f>
        <v>17.75</v>
      </c>
      <c r="K372" s="64">
        <f>$J$4-$J$6:J372</f>
        <v>101.5</v>
      </c>
      <c r="M372" s="22"/>
      <c r="N372" s="23"/>
      <c r="O372" s="24"/>
      <c r="Q372" s="64">
        <f t="shared" si="51"/>
        <v>0</v>
      </c>
      <c r="R372" s="64">
        <f>SUM($Q$6:Q372)</f>
        <v>13.5</v>
      </c>
      <c r="S372" s="64">
        <f>$R$4-$R$6:R372</f>
        <v>77</v>
      </c>
      <c r="U372" s="22"/>
      <c r="V372" s="23"/>
      <c r="W372" s="24"/>
      <c r="Y372" s="64">
        <f t="shared" si="52"/>
        <v>0</v>
      </c>
      <c r="Z372" s="64">
        <f>SUM(Y$7:$Y371)</f>
        <v>23</v>
      </c>
      <c r="AA372" s="64">
        <f>$Z$4-$Z$6:Z372</f>
        <v>42.25</v>
      </c>
      <c r="AC372" s="22"/>
      <c r="AD372" s="23"/>
      <c r="AE372" s="24"/>
      <c r="AG372" s="64">
        <f t="shared" si="53"/>
        <v>0</v>
      </c>
      <c r="AH372" s="64">
        <f>SUM($AG$6:AG372)</f>
        <v>17</v>
      </c>
      <c r="AI372" s="64">
        <f>$AH$4-$AH$6:AH372</f>
        <v>30.25</v>
      </c>
      <c r="AK372" s="22"/>
      <c r="AL372" s="23"/>
      <c r="AM372" s="24"/>
      <c r="AO372" s="64">
        <f t="shared" si="54"/>
        <v>0</v>
      </c>
      <c r="AP372" s="64">
        <f>SUM($AO$6:AO372)</f>
        <v>17.75</v>
      </c>
      <c r="AQ372" s="64">
        <f>$AP$4-$AP$6:AP372</f>
        <v>27</v>
      </c>
      <c r="AS372" s="22"/>
      <c r="AT372" s="23"/>
      <c r="AU372" s="24"/>
      <c r="AW372" s="64">
        <f t="shared" si="55"/>
        <v>0</v>
      </c>
      <c r="AX372" s="64">
        <f>SUM($AW$6:AW372)</f>
        <v>18.75</v>
      </c>
      <c r="AY372" s="64">
        <f>$AX$4-$AX$6:AX372</f>
        <v>38.75</v>
      </c>
      <c r="BA372" s="22"/>
      <c r="BB372" s="23"/>
      <c r="BC372" s="24"/>
      <c r="BE372" s="64">
        <f t="shared" si="56"/>
        <v>0</v>
      </c>
      <c r="BF372" s="64">
        <f>SUM($BE$6:BE372)</f>
        <v>7.5</v>
      </c>
      <c r="BG372" s="64">
        <f>$BF$4-$BF$6:BF372</f>
        <v>23.25</v>
      </c>
      <c r="BI372" s="22"/>
      <c r="BJ372" s="23"/>
      <c r="BK372" s="24"/>
      <c r="BM372" s="64">
        <f t="shared" si="57"/>
        <v>0</v>
      </c>
      <c r="BN372" s="64">
        <f>SUM($BM$6:BM372)</f>
        <v>17</v>
      </c>
      <c r="BO372" s="64">
        <f>$BN$4-$BN$6:BN372</f>
        <v>8.5</v>
      </c>
      <c r="BQ372" s="22"/>
      <c r="BR372" s="23"/>
      <c r="BS372" s="24">
        <v>1</v>
      </c>
      <c r="BU372" s="64">
        <f t="shared" si="58"/>
        <v>1</v>
      </c>
      <c r="BV372" s="64">
        <f>SUM($BU$6:BU372)</f>
        <v>17.25</v>
      </c>
      <c r="BW372" s="64">
        <f>$BV$4-$BV$6:BV372</f>
        <v>5.5</v>
      </c>
      <c r="BY372" s="22"/>
      <c r="BZ372" s="23"/>
      <c r="CA372" s="24"/>
      <c r="CC372" s="64">
        <f t="shared" si="59"/>
        <v>0</v>
      </c>
      <c r="CD372" s="64">
        <f>SUM($CC$6:CC372)</f>
        <v>14</v>
      </c>
      <c r="CE372" s="64">
        <f>$CD$4-$CD$6:CD372</f>
        <v>0</v>
      </c>
      <c r="CG372" s="22"/>
      <c r="CH372" s="79">
        <v>0.25</v>
      </c>
      <c r="CI372" s="24"/>
      <c r="CK372" s="64"/>
      <c r="CL372" s="64"/>
      <c r="CM372" s="64"/>
      <c r="CO372" s="22"/>
      <c r="CP372" s="23"/>
      <c r="CQ372" s="24"/>
      <c r="CS372" s="64"/>
      <c r="CT372" s="64"/>
      <c r="CU372" s="64"/>
      <c r="CW372" s="22"/>
      <c r="CX372" s="23"/>
      <c r="CY372" s="24"/>
      <c r="DA372" s="64"/>
      <c r="DB372" s="64"/>
      <c r="DC372" s="64"/>
      <c r="DE372" s="22"/>
      <c r="DF372" s="23"/>
      <c r="DG372" s="24"/>
      <c r="DI372" s="64"/>
      <c r="DJ372" s="64"/>
      <c r="DK372" s="64"/>
      <c r="DM372" s="22"/>
      <c r="DN372" s="23"/>
      <c r="DO372" s="24"/>
      <c r="DQ372" s="64"/>
      <c r="DR372" s="64"/>
      <c r="DS372" s="64"/>
      <c r="DU372" s="22"/>
      <c r="DV372" s="23"/>
      <c r="DW372" s="24"/>
      <c r="DY372" s="64"/>
      <c r="DZ372" s="64"/>
      <c r="EA372" s="64"/>
      <c r="EC372" s="22"/>
      <c r="ED372" s="23"/>
      <c r="EE372" s="24"/>
      <c r="EG372" s="64"/>
      <c r="EH372" s="64"/>
      <c r="EI372" s="64"/>
      <c r="EK372" s="22"/>
      <c r="EL372" s="23"/>
      <c r="EM372" s="24"/>
      <c r="EO372" s="64"/>
      <c r="EP372" s="64"/>
      <c r="EQ372" s="64"/>
    </row>
    <row r="373" spans="2:148" ht="10.199999999999999" customHeight="1" thickTop="1" x14ac:dyDescent="0.5">
      <c r="C373" s="15"/>
    </row>
    <row r="374" spans="2:148" s="5" customFormat="1" ht="30" x14ac:dyDescent="0.25">
      <c r="B374" s="4"/>
      <c r="C374" s="10" t="s">
        <v>29</v>
      </c>
      <c r="E374" s="6">
        <f>SUM(E7:E372)</f>
        <v>0.25</v>
      </c>
      <c r="F374" s="7">
        <f t="shared" ref="F374:EC374" si="60">SUM(F7:F372)</f>
        <v>14.5</v>
      </c>
      <c r="G374" s="8">
        <f t="shared" si="60"/>
        <v>3</v>
      </c>
      <c r="H374" s="9"/>
      <c r="I374" s="61"/>
      <c r="J374" s="61"/>
      <c r="K374" s="61"/>
      <c r="L374" s="9"/>
      <c r="M374" s="6">
        <f t="shared" si="60"/>
        <v>0.5</v>
      </c>
      <c r="N374" s="7">
        <f t="shared" si="60"/>
        <v>10</v>
      </c>
      <c r="O374" s="8">
        <f t="shared" si="60"/>
        <v>3</v>
      </c>
      <c r="P374" s="9"/>
      <c r="Q374" s="61"/>
      <c r="R374" s="61"/>
      <c r="S374" s="61"/>
      <c r="T374" s="9"/>
      <c r="U374" s="6">
        <f t="shared" si="60"/>
        <v>0.25</v>
      </c>
      <c r="V374" s="7">
        <f t="shared" si="60"/>
        <v>19.75</v>
      </c>
      <c r="W374" s="8">
        <f t="shared" si="60"/>
        <v>3</v>
      </c>
      <c r="X374" s="9"/>
      <c r="Y374" s="61"/>
      <c r="Z374" s="61"/>
      <c r="AA374" s="61"/>
      <c r="AB374" s="9"/>
      <c r="AC374" s="6">
        <f t="shared" si="60"/>
        <v>0.75</v>
      </c>
      <c r="AD374" s="7">
        <f t="shared" si="60"/>
        <v>12.25</v>
      </c>
      <c r="AE374" s="8">
        <f t="shared" si="60"/>
        <v>4</v>
      </c>
      <c r="AF374" s="9"/>
      <c r="AG374" s="61"/>
      <c r="AH374" s="61"/>
      <c r="AI374" s="61"/>
      <c r="AJ374" s="9"/>
      <c r="AK374" s="6">
        <f t="shared" si="60"/>
        <v>0</v>
      </c>
      <c r="AL374" s="7">
        <f t="shared" si="60"/>
        <v>13.75</v>
      </c>
      <c r="AM374" s="8">
        <f t="shared" si="60"/>
        <v>4</v>
      </c>
      <c r="AN374" s="9"/>
      <c r="AO374" s="61"/>
      <c r="AP374" s="61"/>
      <c r="AQ374" s="61"/>
      <c r="AR374" s="9"/>
      <c r="AS374" s="6">
        <f t="shared" si="60"/>
        <v>0.25</v>
      </c>
      <c r="AT374" s="7">
        <f t="shared" si="60"/>
        <v>15.5</v>
      </c>
      <c r="AU374" s="8">
        <f t="shared" si="60"/>
        <v>3</v>
      </c>
      <c r="AV374" s="9"/>
      <c r="AW374" s="61"/>
      <c r="AX374" s="61"/>
      <c r="AY374" s="61"/>
      <c r="AZ374" s="9"/>
      <c r="BA374" s="6">
        <f t="shared" si="60"/>
        <v>0.25</v>
      </c>
      <c r="BB374" s="7">
        <f t="shared" si="60"/>
        <v>6.25</v>
      </c>
      <c r="BC374" s="8">
        <f t="shared" si="60"/>
        <v>1</v>
      </c>
      <c r="BD374" s="9"/>
      <c r="BE374" s="61"/>
      <c r="BF374" s="61"/>
      <c r="BG374" s="61"/>
      <c r="BH374" s="9"/>
      <c r="BI374" s="6">
        <f t="shared" si="60"/>
        <v>0.25</v>
      </c>
      <c r="BJ374" s="7">
        <f t="shared" si="60"/>
        <v>13.75</v>
      </c>
      <c r="BK374" s="8">
        <f t="shared" si="60"/>
        <v>3</v>
      </c>
      <c r="BL374" s="9"/>
      <c r="BM374" s="61"/>
      <c r="BN374" s="61"/>
      <c r="BO374" s="61"/>
      <c r="BP374" s="9"/>
      <c r="BQ374" s="6">
        <f t="shared" si="60"/>
        <v>0.25</v>
      </c>
      <c r="BR374" s="7">
        <f t="shared" si="60"/>
        <v>14</v>
      </c>
      <c r="BS374" s="8">
        <f t="shared" si="60"/>
        <v>3</v>
      </c>
      <c r="BT374" s="9"/>
      <c r="BU374" s="61"/>
      <c r="BV374" s="61"/>
      <c r="BW374" s="61"/>
      <c r="BX374" s="9"/>
      <c r="BY374" s="6">
        <f t="shared" si="60"/>
        <v>0</v>
      </c>
      <c r="BZ374" s="7">
        <f t="shared" si="60"/>
        <v>10</v>
      </c>
      <c r="CA374" s="8">
        <f t="shared" si="60"/>
        <v>4</v>
      </c>
      <c r="CB374" s="9"/>
      <c r="CC374" s="61"/>
      <c r="CD374" s="61"/>
      <c r="CE374" s="61"/>
      <c r="CF374" s="9"/>
      <c r="CG374" s="6">
        <f t="shared" si="60"/>
        <v>0</v>
      </c>
      <c r="CH374" s="7">
        <f t="shared" si="60"/>
        <v>0.5</v>
      </c>
      <c r="CI374" s="8">
        <f t="shared" si="60"/>
        <v>1</v>
      </c>
      <c r="CJ374" s="9"/>
      <c r="CK374" s="61"/>
      <c r="CL374" s="61"/>
      <c r="CM374" s="61"/>
      <c r="CN374" s="9"/>
      <c r="CO374" s="6">
        <f t="shared" si="60"/>
        <v>0</v>
      </c>
      <c r="CP374" s="7">
        <f t="shared" si="60"/>
        <v>0</v>
      </c>
      <c r="CQ374" s="8">
        <f t="shared" si="60"/>
        <v>0</v>
      </c>
      <c r="CR374" s="9"/>
      <c r="CS374" s="61"/>
      <c r="CT374" s="61"/>
      <c r="CU374" s="61"/>
      <c r="CV374" s="9"/>
      <c r="CW374" s="6">
        <f t="shared" si="60"/>
        <v>0</v>
      </c>
      <c r="CX374" s="7">
        <f t="shared" si="60"/>
        <v>0</v>
      </c>
      <c r="CY374" s="8">
        <f t="shared" si="60"/>
        <v>0</v>
      </c>
      <c r="CZ374" s="9"/>
      <c r="DA374" s="61"/>
      <c r="DB374" s="61"/>
      <c r="DC374" s="61"/>
      <c r="DD374" s="9"/>
      <c r="DE374" s="6">
        <f t="shared" si="60"/>
        <v>0</v>
      </c>
      <c r="DF374" s="7">
        <f t="shared" si="60"/>
        <v>0</v>
      </c>
      <c r="DG374" s="8">
        <f t="shared" si="60"/>
        <v>0</v>
      </c>
      <c r="DH374" s="9"/>
      <c r="DI374" s="61"/>
      <c r="DJ374" s="61"/>
      <c r="DK374" s="61"/>
      <c r="DL374" s="9"/>
      <c r="DM374" s="6">
        <f t="shared" si="60"/>
        <v>0</v>
      </c>
      <c r="DN374" s="7">
        <f t="shared" si="60"/>
        <v>0</v>
      </c>
      <c r="DO374" s="8">
        <f t="shared" si="60"/>
        <v>0</v>
      </c>
      <c r="DP374" s="9"/>
      <c r="DQ374" s="61"/>
      <c r="DR374" s="61"/>
      <c r="DS374" s="61"/>
      <c r="DT374" s="9"/>
      <c r="DU374" s="6">
        <f t="shared" si="60"/>
        <v>0</v>
      </c>
      <c r="DV374" s="7">
        <f t="shared" si="60"/>
        <v>0</v>
      </c>
      <c r="DW374" s="8">
        <f t="shared" si="60"/>
        <v>0</v>
      </c>
      <c r="DX374" s="9"/>
      <c r="DY374" s="61"/>
      <c r="DZ374" s="61"/>
      <c r="EA374" s="61"/>
      <c r="EB374" s="9"/>
      <c r="EC374" s="6">
        <f t="shared" si="60"/>
        <v>0</v>
      </c>
      <c r="ED374" s="7">
        <f t="shared" ref="ED374:EM374" si="61">SUM(ED7:ED372)</f>
        <v>0</v>
      </c>
      <c r="EE374" s="8">
        <f t="shared" si="61"/>
        <v>0</v>
      </c>
      <c r="EF374" s="9"/>
      <c r="EG374" s="61"/>
      <c r="EH374" s="61"/>
      <c r="EI374" s="61"/>
      <c r="EJ374" s="9"/>
      <c r="EK374" s="6">
        <f t="shared" si="61"/>
        <v>0</v>
      </c>
      <c r="EL374" s="7">
        <f t="shared" si="61"/>
        <v>0</v>
      </c>
      <c r="EM374" s="8">
        <f t="shared" si="61"/>
        <v>0</v>
      </c>
      <c r="EN374" s="9"/>
      <c r="EO374" s="61"/>
      <c r="EP374" s="61"/>
      <c r="EQ374" s="61"/>
      <c r="ER374" s="9"/>
    </row>
    <row r="375" spans="2:148" ht="8.4" customHeight="1" thickBot="1" x14ac:dyDescent="0.55000000000000004">
      <c r="C375" s="15"/>
    </row>
    <row r="376" spans="2:148" ht="24" customHeight="1" thickBot="1" x14ac:dyDescent="0.55000000000000004">
      <c r="C376" s="10" t="s">
        <v>19</v>
      </c>
      <c r="E376" s="95">
        <f>SUM(E374:G374)</f>
        <v>17.75</v>
      </c>
      <c r="F376" s="96"/>
      <c r="G376" s="97"/>
      <c r="H376" s="32"/>
      <c r="I376" s="65"/>
      <c r="J376" s="65"/>
      <c r="K376" s="65"/>
      <c r="L376" s="32"/>
      <c r="M376" s="95">
        <f>SUM(M374:O374)</f>
        <v>13.5</v>
      </c>
      <c r="N376" s="96"/>
      <c r="O376" s="97"/>
      <c r="P376" s="32"/>
      <c r="Q376" s="65"/>
      <c r="R376" s="65"/>
      <c r="S376" s="65"/>
      <c r="T376" s="32"/>
      <c r="U376" s="95">
        <f>SUM(U374:W374)</f>
        <v>23</v>
      </c>
      <c r="V376" s="96"/>
      <c r="W376" s="97"/>
      <c r="X376" s="32"/>
      <c r="Y376" s="65"/>
      <c r="Z376" s="65"/>
      <c r="AA376" s="65"/>
      <c r="AB376" s="32"/>
      <c r="AC376" s="95">
        <f>SUM(AC374:AE374)</f>
        <v>17</v>
      </c>
      <c r="AD376" s="96"/>
      <c r="AE376" s="97"/>
      <c r="AF376" s="32"/>
      <c r="AG376" s="65"/>
      <c r="AH376" s="65"/>
      <c r="AI376" s="65"/>
      <c r="AJ376" s="32"/>
      <c r="AK376" s="95">
        <f>SUM(AK374:AM374)</f>
        <v>17.75</v>
      </c>
      <c r="AL376" s="96"/>
      <c r="AM376" s="97"/>
      <c r="AN376" s="32"/>
      <c r="AO376" s="65"/>
      <c r="AP376" s="65"/>
      <c r="AQ376" s="65"/>
      <c r="AR376" s="32"/>
      <c r="AS376" s="95">
        <f>SUM(AS374:AU374)</f>
        <v>18.75</v>
      </c>
      <c r="AT376" s="96"/>
      <c r="AU376" s="97"/>
      <c r="AV376" s="32"/>
      <c r="AW376" s="65"/>
      <c r="AX376" s="65"/>
      <c r="AY376" s="65"/>
      <c r="AZ376" s="32"/>
      <c r="BA376" s="95">
        <f>SUM(BA374:BC374)</f>
        <v>7.5</v>
      </c>
      <c r="BB376" s="96"/>
      <c r="BC376" s="97"/>
      <c r="BD376" s="32"/>
      <c r="BE376" s="65"/>
      <c r="BF376" s="65"/>
      <c r="BG376" s="65"/>
      <c r="BH376" s="32"/>
      <c r="BI376" s="95">
        <f>SUM(BI374:BK374)</f>
        <v>17</v>
      </c>
      <c r="BJ376" s="96"/>
      <c r="BK376" s="97"/>
      <c r="BL376" s="32"/>
      <c r="BM376" s="65"/>
      <c r="BN376" s="65"/>
      <c r="BO376" s="65"/>
      <c r="BP376" s="32"/>
      <c r="BQ376" s="95">
        <f>SUM(BQ374:BS374)</f>
        <v>17.25</v>
      </c>
      <c r="BR376" s="96"/>
      <c r="BS376" s="97"/>
      <c r="BT376" s="32"/>
      <c r="BU376" s="65"/>
      <c r="BV376" s="65"/>
      <c r="BW376" s="65"/>
      <c r="BX376" s="32"/>
      <c r="BY376" s="95">
        <f>SUM(BY374:CA374)</f>
        <v>14</v>
      </c>
      <c r="BZ376" s="96"/>
      <c r="CA376" s="97"/>
      <c r="CB376" s="32"/>
      <c r="CC376" s="65"/>
      <c r="CD376" s="65"/>
      <c r="CE376" s="65"/>
      <c r="CF376" s="32"/>
      <c r="CG376" s="95">
        <f>SUM(CG374:CI374)</f>
        <v>1.5</v>
      </c>
      <c r="CH376" s="96"/>
      <c r="CI376" s="97"/>
      <c r="CJ376" s="32"/>
      <c r="CK376" s="65"/>
      <c r="CL376" s="65"/>
      <c r="CM376" s="65"/>
      <c r="CN376" s="32"/>
      <c r="CO376" s="95">
        <f>SUM(CO374:CQ374)</f>
        <v>0</v>
      </c>
      <c r="CP376" s="96"/>
      <c r="CQ376" s="97"/>
      <c r="CR376" s="32"/>
      <c r="CS376" s="65"/>
      <c r="CT376" s="65"/>
      <c r="CU376" s="65"/>
      <c r="CV376" s="32"/>
      <c r="CW376" s="95">
        <f>SUM(CW374:CY374)</f>
        <v>0</v>
      </c>
      <c r="CX376" s="96"/>
      <c r="CY376" s="97"/>
      <c r="CZ376" s="32"/>
      <c r="DA376" s="65"/>
      <c r="DB376" s="65"/>
      <c r="DC376" s="65"/>
      <c r="DD376" s="32"/>
      <c r="DE376" s="95">
        <f>SUM(DE374:DG374)</f>
        <v>0</v>
      </c>
      <c r="DF376" s="96"/>
      <c r="DG376" s="97"/>
      <c r="DH376" s="32"/>
      <c r="DI376" s="65"/>
      <c r="DJ376" s="65"/>
      <c r="DK376" s="65"/>
      <c r="DL376" s="32"/>
      <c r="DM376" s="95">
        <f>SUM(DM374:DO374)</f>
        <v>0</v>
      </c>
      <c r="DN376" s="96"/>
      <c r="DO376" s="97"/>
      <c r="DP376" s="32"/>
      <c r="DQ376" s="65"/>
      <c r="DR376" s="65"/>
      <c r="DS376" s="65"/>
      <c r="DT376" s="32"/>
      <c r="DU376" s="95">
        <f>SUM(DU374:DW374)</f>
        <v>0</v>
      </c>
      <c r="DV376" s="96"/>
      <c r="DW376" s="97"/>
      <c r="DX376" s="32"/>
      <c r="DY376" s="65"/>
      <c r="DZ376" s="65"/>
      <c r="EA376" s="65"/>
      <c r="EB376" s="32"/>
      <c r="EC376" s="95">
        <f>SUM(EC374:EE374)</f>
        <v>0</v>
      </c>
      <c r="ED376" s="96"/>
      <c r="EE376" s="97"/>
      <c r="EF376" s="32"/>
      <c r="EG376" s="65"/>
      <c r="EH376" s="65"/>
      <c r="EI376" s="65"/>
      <c r="EJ376" s="32"/>
      <c r="EK376" s="95">
        <f>SUM(EK374:EM374)</f>
        <v>0</v>
      </c>
      <c r="EL376" s="96"/>
      <c r="EM376" s="97"/>
      <c r="EN376" s="32"/>
      <c r="EO376" s="65"/>
      <c r="EP376" s="65"/>
      <c r="EQ376" s="65"/>
    </row>
    <row r="377" spans="2:148" ht="18.600000000000001" customHeight="1" x14ac:dyDescent="0.5">
      <c r="C377" s="15"/>
    </row>
    <row r="378" spans="2:148" ht="18.600000000000001" customHeight="1" x14ac:dyDescent="0.5">
      <c r="C378" s="15"/>
    </row>
    <row r="379" spans="2:148" ht="18.600000000000001" customHeight="1" x14ac:dyDescent="0.5">
      <c r="C379" s="15"/>
    </row>
    <row r="380" spans="2:148" ht="18.600000000000001" customHeight="1" x14ac:dyDescent="0.5">
      <c r="C380" s="15"/>
    </row>
    <row r="381" spans="2:148" ht="18.600000000000001" customHeight="1" x14ac:dyDescent="0.5">
      <c r="C381" s="15"/>
    </row>
    <row r="382" spans="2:148" ht="18.600000000000001" customHeight="1" x14ac:dyDescent="0.5">
      <c r="C382" s="15"/>
    </row>
    <row r="383" spans="2:148" ht="18.600000000000001" customHeight="1" x14ac:dyDescent="0.5">
      <c r="C383" s="15"/>
    </row>
    <row r="384" spans="2:148" ht="18.600000000000001" customHeight="1" x14ac:dyDescent="0.5">
      <c r="C384" s="15"/>
    </row>
    <row r="385" spans="3:3" ht="18.600000000000001" customHeight="1" x14ac:dyDescent="0.5">
      <c r="C385" s="15"/>
    </row>
    <row r="386" spans="3:3" ht="18.600000000000001" customHeight="1" x14ac:dyDescent="0.5">
      <c r="C386" s="15"/>
    </row>
    <row r="387" spans="3:3" ht="18.600000000000001" customHeight="1" x14ac:dyDescent="0.5">
      <c r="C387" s="15"/>
    </row>
    <row r="388" spans="3:3" ht="18.600000000000001" customHeight="1" x14ac:dyDescent="0.5">
      <c r="C388" s="15"/>
    </row>
    <row r="389" spans="3:3" ht="18.600000000000001" customHeight="1" x14ac:dyDescent="0.5">
      <c r="C389" s="15"/>
    </row>
    <row r="390" spans="3:3" ht="18.600000000000001" customHeight="1" x14ac:dyDescent="0.5">
      <c r="C390" s="15"/>
    </row>
  </sheetData>
  <mergeCells count="48">
    <mergeCell ref="DU376:DW376"/>
    <mergeCell ref="EC376:EE376"/>
    <mergeCell ref="EK376:EM376"/>
    <mergeCell ref="CG376:CI376"/>
    <mergeCell ref="CO376:CQ376"/>
    <mergeCell ref="CW376:CY376"/>
    <mergeCell ref="DE376:DG376"/>
    <mergeCell ref="DM376:DO376"/>
    <mergeCell ref="AS376:AU376"/>
    <mergeCell ref="BA376:BC376"/>
    <mergeCell ref="BI376:BK376"/>
    <mergeCell ref="BQ376:BS376"/>
    <mergeCell ref="BY376:CA376"/>
    <mergeCell ref="E376:G376"/>
    <mergeCell ref="M376:O376"/>
    <mergeCell ref="U376:W376"/>
    <mergeCell ref="AC376:AE376"/>
    <mergeCell ref="AK376:AM376"/>
    <mergeCell ref="B341:B372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4:G4"/>
    <mergeCell ref="M4:O4"/>
    <mergeCell ref="U4:W4"/>
    <mergeCell ref="AC4:AE4"/>
    <mergeCell ref="AK4:AM4"/>
    <mergeCell ref="AS4:AU4"/>
    <mergeCell ref="BA4:BC4"/>
    <mergeCell ref="BQ4:BS4"/>
    <mergeCell ref="BY4:CA4"/>
    <mergeCell ref="BI4:BK4"/>
    <mergeCell ref="DM4:DO4"/>
    <mergeCell ref="DU4:DW4"/>
    <mergeCell ref="EC4:EE4"/>
    <mergeCell ref="EK4:EM4"/>
    <mergeCell ref="CG4:CI4"/>
    <mergeCell ref="CO4:CQ4"/>
    <mergeCell ref="CW4:CY4"/>
    <mergeCell ref="DE4:D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rightToLeft="1" zoomScaleNormal="100" workbookViewId="0">
      <selection activeCell="C4" sqref="C4"/>
    </sheetView>
  </sheetViews>
  <sheetFormatPr defaultRowHeight="13.8" x14ac:dyDescent="0.25"/>
  <cols>
    <col min="1" max="2" width="1.3984375" style="34" customWidth="1"/>
    <col min="3" max="3" width="7.8984375" style="34" customWidth="1"/>
    <col min="4" max="4" width="21" style="34" customWidth="1"/>
    <col min="5" max="10" width="7.8984375" style="34" customWidth="1"/>
    <col min="11" max="11" width="1.3984375" style="34" customWidth="1"/>
    <col min="12" max="16384" width="8.796875" style="34"/>
  </cols>
  <sheetData>
    <row r="1" spans="3:12" ht="14.4" thickBot="1" x14ac:dyDescent="0.3"/>
    <row r="2" spans="3:12" s="36" customFormat="1" ht="28.8" customHeight="1" thickTop="1" thickBot="1" x14ac:dyDescent="0.3">
      <c r="C2" s="35" t="s">
        <v>23</v>
      </c>
      <c r="D2" s="35" t="s">
        <v>21</v>
      </c>
      <c r="E2" s="35" t="s">
        <v>24</v>
      </c>
      <c r="F2" s="35" t="s">
        <v>25</v>
      </c>
      <c r="G2" s="35" t="s">
        <v>26</v>
      </c>
      <c r="H2" s="35" t="s">
        <v>27</v>
      </c>
      <c r="I2" s="35" t="s">
        <v>28</v>
      </c>
      <c r="J2" s="35" t="s">
        <v>20</v>
      </c>
      <c r="L2" s="35" t="s">
        <v>31</v>
      </c>
    </row>
    <row r="3" spans="3:12" ht="4.2" customHeight="1" thickTop="1" thickBot="1" x14ac:dyDescent="0.3">
      <c r="L3" s="36"/>
    </row>
    <row r="4" spans="3:12" ht="28.8" customHeight="1" thickTop="1" thickBot="1" x14ac:dyDescent="0.3">
      <c r="C4" s="33">
        <v>8</v>
      </c>
      <c r="D4" s="37" t="str">
        <f>VLOOKUP('استعلام عن الرصيد'!$C$4,'الرصيد اول السنة'!$H$2:$L$20,2,0)</f>
        <v>هدرا وحيد دكران</v>
      </c>
      <c r="E4" s="38">
        <f>VLOOKUP('استعلام عن الرصيد'!$C$4,'الرصيد اول السنة'!$H$2:$L$20,3,0)</f>
        <v>4.5</v>
      </c>
      <c r="F4" s="38">
        <f>VLOOKUP('استعلام عن الرصيد'!$C$4,'الرصيد اول السنة'!$H$2:$L$20,4,0)</f>
        <v>21</v>
      </c>
      <c r="G4" s="39">
        <f>SUM(E4:F4)</f>
        <v>25.5</v>
      </c>
      <c r="H4" s="38">
        <f>VLOOKUP(C4,'الرصيد اول السنة'!H3:L20,5,0)</f>
        <v>17</v>
      </c>
      <c r="I4" s="33"/>
      <c r="J4" s="39">
        <f>G4-(H4+I4)</f>
        <v>8.5</v>
      </c>
      <c r="L4" s="54">
        <f>F4-H4</f>
        <v>4</v>
      </c>
    </row>
    <row r="5" spans="3:12" ht="14.4" thickTop="1" x14ac:dyDescent="0.25"/>
    <row r="7" spans="3:12" x14ac:dyDescent="0.25">
      <c r="C7" s="40">
        <f>'الرصيد اول السنة'!H3</f>
        <v>1</v>
      </c>
      <c r="D7" s="41" t="str">
        <f>'الرصيد اول السنة'!I3</f>
        <v>سامح بلامون عبد السيد</v>
      </c>
      <c r="F7" s="42"/>
    </row>
    <row r="8" spans="3:12" x14ac:dyDescent="0.25">
      <c r="C8" s="40">
        <f>'الرصيد اول السنة'!H4</f>
        <v>2</v>
      </c>
      <c r="D8" s="41" t="str">
        <f>'الرصيد اول السنة'!I4</f>
        <v>وائل مترى ناشد</v>
      </c>
      <c r="F8" s="42"/>
    </row>
    <row r="9" spans="3:12" x14ac:dyDescent="0.25">
      <c r="C9" s="40">
        <f>'الرصيد اول السنة'!H5</f>
        <v>3</v>
      </c>
      <c r="D9" s="41" t="str">
        <f>'الرصيد اول السنة'!I5</f>
        <v>ادور فوزى عزمى</v>
      </c>
      <c r="F9" s="42"/>
    </row>
    <row r="10" spans="3:12" x14ac:dyDescent="0.25">
      <c r="C10" s="40">
        <f>'الرصيد اول السنة'!H6</f>
        <v>4</v>
      </c>
      <c r="D10" s="41" t="str">
        <f>'الرصيد اول السنة'!I6</f>
        <v>بيتر نور مفيد</v>
      </c>
      <c r="F10" s="42"/>
    </row>
    <row r="11" spans="3:12" x14ac:dyDescent="0.25">
      <c r="C11" s="40">
        <f>'الرصيد اول السنة'!H7</f>
        <v>5</v>
      </c>
      <c r="D11" s="41" t="str">
        <f>'الرصيد اول السنة'!I7</f>
        <v>كرم سميع وردى</v>
      </c>
      <c r="F11" s="42"/>
    </row>
    <row r="12" spans="3:12" x14ac:dyDescent="0.25">
      <c r="C12" s="40">
        <f>'الرصيد اول السنة'!H8</f>
        <v>6</v>
      </c>
      <c r="D12" s="41" t="str">
        <f>'الرصيد اول السنة'!I8</f>
        <v>كرم نعيم جورجيوس</v>
      </c>
      <c r="F12" s="42"/>
    </row>
    <row r="13" spans="3:12" x14ac:dyDescent="0.25">
      <c r="C13" s="40">
        <f>'الرصيد اول السنة'!H9</f>
        <v>7</v>
      </c>
      <c r="D13" s="41" t="str">
        <f>'الرصيد اول السنة'!I9</f>
        <v>مينا غطاس برتوس</v>
      </c>
      <c r="F13" s="42"/>
    </row>
    <row r="14" spans="3:12" x14ac:dyDescent="0.25">
      <c r="C14" s="40">
        <f>'الرصيد اول السنة'!H10</f>
        <v>8</v>
      </c>
      <c r="D14" s="41" t="str">
        <f>'الرصيد اول السنة'!I10</f>
        <v>هدرا وحيد دكران</v>
      </c>
      <c r="F14" s="42"/>
    </row>
    <row r="15" spans="3:12" x14ac:dyDescent="0.25">
      <c r="C15" s="40">
        <f>'الرصيد اول السنة'!H11</f>
        <v>9</v>
      </c>
      <c r="D15" s="41" t="str">
        <f>'الرصيد اول السنة'!I11</f>
        <v>نصحى مقار نصحى</v>
      </c>
      <c r="F15" s="42"/>
    </row>
    <row r="16" spans="3:12" x14ac:dyDescent="0.25">
      <c r="C16" s="40">
        <f>'الرصيد اول السنة'!H12</f>
        <v>10</v>
      </c>
      <c r="D16" s="41" t="str">
        <f>'الرصيد اول السنة'!I12</f>
        <v>اميل رفعت بساده</v>
      </c>
      <c r="F16" s="42"/>
    </row>
    <row r="17" spans="3:6" x14ac:dyDescent="0.25">
      <c r="C17" s="40">
        <f>'الرصيد اول السنة'!H13</f>
        <v>11</v>
      </c>
      <c r="D17" s="41" t="str">
        <f>'الرصيد اول السنة'!I13</f>
        <v>ابانوب سعيد وصفى</v>
      </c>
      <c r="F17" s="42"/>
    </row>
    <row r="18" spans="3:6" x14ac:dyDescent="0.25">
      <c r="C18" s="40">
        <f>'الرصيد اول السنة'!H14</f>
        <v>12</v>
      </c>
      <c r="D18" s="41">
        <f>'الرصيد اول السنة'!I14</f>
        <v>0</v>
      </c>
      <c r="F18" s="42"/>
    </row>
    <row r="19" spans="3:6" x14ac:dyDescent="0.25">
      <c r="C19" s="40">
        <f>'الرصيد اول السنة'!H15</f>
        <v>13</v>
      </c>
      <c r="D19" s="41">
        <f>'الرصيد اول السنة'!I15</f>
        <v>0</v>
      </c>
      <c r="F19" s="42"/>
    </row>
    <row r="20" spans="3:6" x14ac:dyDescent="0.25">
      <c r="C20" s="40">
        <f>'الرصيد اول السنة'!H16</f>
        <v>14</v>
      </c>
      <c r="D20" s="41">
        <f>'الرصيد اول السنة'!I16</f>
        <v>0</v>
      </c>
      <c r="F20" s="42"/>
    </row>
    <row r="21" spans="3:6" x14ac:dyDescent="0.25">
      <c r="C21" s="40">
        <f>'الرصيد اول السنة'!H17</f>
        <v>15</v>
      </c>
      <c r="D21" s="41">
        <f>'الرصيد اول السنة'!I17</f>
        <v>0</v>
      </c>
      <c r="F21" s="42"/>
    </row>
    <row r="22" spans="3:6" x14ac:dyDescent="0.25">
      <c r="C22" s="40">
        <f>'الرصيد اول السنة'!H18</f>
        <v>16</v>
      </c>
      <c r="D22" s="41">
        <f>'الرصيد اول السنة'!I18</f>
        <v>0</v>
      </c>
      <c r="F22" s="42"/>
    </row>
    <row r="23" spans="3:6" x14ac:dyDescent="0.25">
      <c r="C23" s="40">
        <f>'الرصيد اول السنة'!H19</f>
        <v>17</v>
      </c>
      <c r="D23" s="41">
        <f>'الرصيد اول السنة'!I19</f>
        <v>0</v>
      </c>
      <c r="F23" s="42"/>
    </row>
    <row r="24" spans="3:6" x14ac:dyDescent="0.25">
      <c r="C24" s="40">
        <f>'الرصيد اول السنة'!H20</f>
        <v>18</v>
      </c>
      <c r="D24" s="41">
        <f>'الرصيد اول السنة'!I20</f>
        <v>0</v>
      </c>
      <c r="F24" s="42"/>
    </row>
  </sheetData>
  <sheetProtection sheet="1" objects="1" scenarios="1" selectLockedCells="1"/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ابانوب_سعيد</vt:lpstr>
      <vt:lpstr>ادور_فوزى</vt:lpstr>
      <vt:lpstr>اميل_رفعت</vt:lpstr>
      <vt:lpstr>بيتر_نور</vt:lpstr>
      <vt:lpstr>سامح_بلامون</vt:lpstr>
      <vt:lpstr>كرم_سميع</vt:lpstr>
      <vt:lpstr>كرم_نعيم</vt:lpstr>
      <vt:lpstr>مينا_غطاس</vt:lpstr>
      <vt:lpstr>نصحى_مقار</vt:lpstr>
      <vt:lpstr>هدرا_وحيد</vt:lpstr>
      <vt:lpstr>وائل_مترى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2020</cp:keywords>
  <cp:lastModifiedBy>mis</cp:lastModifiedBy>
  <cp:lastPrinted>2018-12-20T12:52:36Z</cp:lastPrinted>
  <dcterms:created xsi:type="dcterms:W3CDTF">2017-12-24T11:33:56Z</dcterms:created>
  <dcterms:modified xsi:type="dcterms:W3CDTF">2021-02-22T09:51:44Z</dcterms:modified>
</cp:coreProperties>
</file>