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<sst xmlns="http://schemas.openxmlformats.org/spreadsheetml/2006/main" count="101" uniqueCount="47">
  <si>
    <t xml:space="preserve">CRUDE OIL AND CONDENSATE PRODUCTION - 2024</t>
  </si>
  <si>
    <t xml:space="preserve">TERMINAL/STREAM</t>
  </si>
  <si>
    <t xml:space="preserve">Liquid Type</t>
  </si>
  <si>
    <t xml:space="preserve">BONNY </t>
  </si>
  <si>
    <t xml:space="preserve">Crude Oil</t>
  </si>
  <si>
    <t xml:space="preserve">Condensate</t>
  </si>
  <si>
    <t xml:space="preserve">Blend Total</t>
  </si>
  <si>
    <t xml:space="preserve">BRASS</t>
  </si>
  <si>
    <t xml:space="preserve">QUA IBOE</t>
  </si>
  <si>
    <t xml:space="preserve">Condensate </t>
  </si>
  <si>
    <t xml:space="preserve">FORCADOS</t>
  </si>
  <si>
    <t xml:space="preserve">ESCRAVOS (Oil Terminal)</t>
  </si>
  <si>
    <t xml:space="preserve">ODUDU (AMENAM BLEND)</t>
  </si>
  <si>
    <t xml:space="preserve">TULJA - OKWUIBOME</t>
  </si>
  <si>
    <t xml:space="preserve">AJE</t>
  </si>
  <si>
    <t xml:space="preserve">OKORO (Ex Ima Terminal)</t>
  </si>
  <si>
    <t xml:space="preserve">Crude Oil </t>
  </si>
  <si>
    <t xml:space="preserve">ASARAMATORU (Ex Ima Terminal)</t>
  </si>
  <si>
    <t xml:space="preserve">OTAKPIPO (Ex Ima Terminal)</t>
  </si>
  <si>
    <t xml:space="preserve">ANTAN</t>
  </si>
  <si>
    <t xml:space="preserve">OKONO</t>
  </si>
  <si>
    <t xml:space="preserve">YOHO</t>
  </si>
  <si>
    <t xml:space="preserve">OKWORI</t>
  </si>
  <si>
    <t xml:space="preserve">EBOK</t>
  </si>
  <si>
    <t xml:space="preserve">AJAPA </t>
  </si>
  <si>
    <t xml:space="preserve">ANAMBRA BASIN</t>
  </si>
  <si>
    <t xml:space="preserve">BONGA</t>
  </si>
  <si>
    <t xml:space="preserve">ERHA</t>
  </si>
  <si>
    <t xml:space="preserve">USAN</t>
  </si>
  <si>
    <t xml:space="preserve">EGINA</t>
  </si>
  <si>
    <t xml:space="preserve">OYO </t>
  </si>
  <si>
    <t xml:space="preserve">ABO</t>
  </si>
  <si>
    <t xml:space="preserve">PENNINGTON</t>
  </si>
  <si>
    <t xml:space="preserve">UKPOKITI</t>
  </si>
  <si>
    <t xml:space="preserve">UGO OCHA (JONES CREEK) </t>
  </si>
  <si>
    <t xml:space="preserve">SEA EAGLE (EA)</t>
  </si>
  <si>
    <t xml:space="preserve">ANYALA MADU (CJ Blend)</t>
  </si>
  <si>
    <t xml:space="preserve">NEMBE</t>
  </si>
  <si>
    <t xml:space="preserve">UTAPATE</t>
  </si>
  <si>
    <t xml:space="preserve">AGBAMI </t>
  </si>
  <si>
    <t xml:space="preserve">AKPO </t>
  </si>
  <si>
    <t xml:space="preserve">IMA</t>
  </si>
  <si>
    <t xml:space="preserve">Total Liquid (Barrels)</t>
  </si>
  <si>
    <t xml:space="preserve">Blended Condensate</t>
  </si>
  <si>
    <t xml:space="preserve">Unblended Condensate</t>
  </si>
  <si>
    <t xml:space="preserve">Total</t>
  </si>
  <si>
    <t xml:space="preserve">Daily Average of Liquid (Bopd)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</si>
</sst>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_-;\-* #,##0_-;_-* \-??_-;_-@_-"/>
    <numFmt numFmtId="166" formatCode="mmm\-yy"/>
    <numFmt numFmtId="167" formatCode="_-* #,##0.00_-;\-* #,##0.00_-;_-* \-??_-;_-@_-"/>
    <numFmt numFmtId="168" formatCode="#,##0"/>
    <numFmt numFmtId="169" formatCode="_(* #,##0_);_(* \(#,##0\);_(* \-??_);_(@_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1"/>
      <color theme="1"/>
      <name val="Candara"/>
      <family val="2"/>
      <charset val="1"/>
    </font>
    <font>
      <b val="true"/>
      <sz val="11"/>
      <color rgb="FFFFFFFF"/>
      <name val="Candara"/>
      <family val="2"/>
      <charset val="1"/>
    </font>
    <font>
      <b val="true"/>
      <sz val="11"/>
      <color theme="1"/>
      <name val="Candara"/>
      <family val="2"/>
      <charset val="1"/>
    </font>
    <font>
      <sz val="11"/>
      <name val="Candara"/>
      <family val="2"/>
      <charset val="1"/>
    </font>
    <font>
      <sz val="10"/>
      <color theme="1"/>
      <name val="Century Gothic"/>
      <family val="2"/>
      <charset val="1"/>
    </font>
    <font>
      <b val="true"/>
      <sz val="11"/>
      <name val="Candara"/>
      <family val="2"/>
      <charset val="1"/>
    </font>
    <font>
      <b val="true"/>
      <sz val="10"/>
      <color theme="1"/>
      <name val="Century Gothic"/>
      <family val="2"/>
      <charset val="1"/>
    </font>
    <font>
      <sz val="11"/>
      <color rgb="FF000000"/>
      <name val="Candara"/>
      <family val="2"/>
      <charset val="1"/>
    </font>
    <font>
      <sz val="10"/>
      <color rgb="FF000000"/>
      <name val="Century Gothic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95959"/>
        <bgColor rgb="FF333333"/>
      </patternFill>
    </fill>
    <fill>
      <patternFill patternType="solid">
        <fgColor rgb="FFD0CECE"/>
        <bgColor rgb="FFCCCCFF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8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9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5" fillId="0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4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2" borderId="5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2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4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4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1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arning Text 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5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26"/>
    <col collapsed="false" customWidth="true" hidden="false" outlineLevel="0" max="4" min="4" style="1" width="15.25"/>
    <col collapsed="false" customWidth="true" hidden="false" outlineLevel="0" max="5" min="5" style="1" width="17.09"/>
    <col collapsed="false" customWidth="true" hidden="false" outlineLevel="0" max="6" min="6" style="1" width="18.43"/>
    <col collapsed="false" customWidth="true" hidden="false" outlineLevel="0" max="7" min="7" style="1" width="18.27"/>
    <col collapsed="false" customWidth="true" hidden="false" outlineLevel="0" max="8" min="8" style="1" width="17.09"/>
    <col collapsed="false" customWidth="true" hidden="false" outlineLevel="0" max="9" min="9" style="1" width="17.93"/>
    <col collapsed="false" customWidth="true" hidden="false" outlineLevel="0" max="10" min="10" style="1" width="15.75"/>
    <col collapsed="false" customWidth="true" hidden="false" outlineLevel="0" max="11" min="11" style="1" width="16.43"/>
    <col collapsed="false" customWidth="true" hidden="false" outlineLevel="0" max="12" min="12" style="1" width="17.76"/>
    <col collapsed="false" customWidth="true" hidden="false" outlineLevel="0" max="13" min="13" style="1" width="16.76"/>
    <col collapsed="false" customWidth="true" hidden="false" outlineLevel="0" max="14" min="14" style="1" width="16.25"/>
  </cols>
  <sheetData>
    <row r="1" customFormat="false" ht="13.8" hidden="false" customHeight="false" outlineLevel="0" collapsed="false">
      <c r="A1" s="2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customFormat="false" ht="13.8" hidden="false" customHeight="fals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</row>
    <row r="3" customFormat="false" ht="13.8" hidden="false" customHeight="false" outlineLevel="0" collapsed="false">
      <c r="A3" s="6" t="s">
        <v>1</v>
      </c>
      <c r="B3" s="6" t="s">
        <v>2</v>
      </c>
      <c r="C3" s="7" t="n">
        <v>45322</v>
      </c>
      <c r="D3" s="7" t="n">
        <v>45351</v>
      </c>
      <c r="E3" s="7" t="n">
        <v>45382</v>
      </c>
      <c r="F3" s="7" t="n">
        <v>45412</v>
      </c>
      <c r="G3" s="7" t="n">
        <v>45443</v>
      </c>
      <c r="H3" s="7" t="n">
        <v>45473</v>
      </c>
      <c r="I3" s="7" t="n">
        <v>45504</v>
      </c>
      <c r="J3" s="7" t="n">
        <v>45535</v>
      </c>
      <c r="K3" s="7" t="n">
        <v>45565</v>
      </c>
      <c r="L3" s="7" t="n">
        <v>45596</v>
      </c>
      <c r="M3" s="7" t="n">
        <v>45626</v>
      </c>
      <c r="N3" s="7" t="n">
        <v>45657</v>
      </c>
    </row>
    <row r="4" customFormat="false" ht="13.8" hidden="false" customHeight="false" outlineLevel="0" collapsed="false">
      <c r="A4" s="8" t="s">
        <v>3</v>
      </c>
      <c r="B4" s="9" t="s">
        <v>4</v>
      </c>
      <c r="C4" s="10" t="n">
        <v>6351778.043</v>
      </c>
      <c r="D4" s="11" t="n">
        <v>4604101.84</v>
      </c>
      <c r="E4" s="11" t="n">
        <v>4260566.21</v>
      </c>
      <c r="F4" s="10" t="n">
        <v>4158173.31931051</v>
      </c>
      <c r="G4" s="12" t="n">
        <v>3605864.2</v>
      </c>
      <c r="H4" s="12" t="n">
        <v>4536572.71</v>
      </c>
      <c r="I4" s="13" t="n">
        <v>4584388.36</v>
      </c>
      <c r="J4" s="14" t="n">
        <v>4894496.79</v>
      </c>
      <c r="K4" s="14" t="n">
        <v>5589773.46</v>
      </c>
      <c r="L4" s="14" t="n">
        <v>5765964.13</v>
      </c>
      <c r="M4" s="14" t="n">
        <v>7051541.03</v>
      </c>
      <c r="N4" s="15" t="n">
        <v>7274189.72</v>
      </c>
    </row>
    <row r="5" customFormat="false" ht="13.8" hidden="false" customHeight="false" outlineLevel="0" collapsed="false">
      <c r="A5" s="8"/>
      <c r="B5" s="16" t="s">
        <v>5</v>
      </c>
      <c r="C5" s="17" t="n">
        <v>587495</v>
      </c>
      <c r="D5" s="18" t="n">
        <v>583490</v>
      </c>
      <c r="E5" s="18" t="n">
        <v>627057</v>
      </c>
      <c r="F5" s="19" t="n">
        <v>543214</v>
      </c>
      <c r="G5" s="20" t="n">
        <v>640026.27</v>
      </c>
      <c r="H5" s="20" t="n">
        <v>568474.46</v>
      </c>
      <c r="I5" s="21" t="n">
        <v>564610</v>
      </c>
      <c r="J5" s="22" t="n">
        <v>584706</v>
      </c>
      <c r="K5" s="22" t="n">
        <v>511021</v>
      </c>
      <c r="L5" s="22" t="n">
        <v>494915</v>
      </c>
      <c r="M5" s="22" t="n">
        <v>501329</v>
      </c>
      <c r="N5" s="22" t="n">
        <v>509569.57</v>
      </c>
    </row>
    <row r="6" customFormat="false" ht="13.8" hidden="false" customHeight="false" outlineLevel="0" collapsed="false">
      <c r="A6" s="8"/>
      <c r="B6" s="23" t="s">
        <v>6</v>
      </c>
      <c r="C6" s="24" t="n">
        <f aca="false">C4+C5</f>
        <v>6939273.043</v>
      </c>
      <c r="D6" s="25" t="n">
        <f aca="false">D4+D5</f>
        <v>5187591.84</v>
      </c>
      <c r="E6" s="25" t="n">
        <f aca="false">E4+E5</f>
        <v>4887623.21</v>
      </c>
      <c r="F6" s="24" t="n">
        <f aca="false">F4+F5</f>
        <v>4701387.31931051</v>
      </c>
      <c r="G6" s="24" t="n">
        <f aca="false">G4+G5</f>
        <v>4245890.47</v>
      </c>
      <c r="H6" s="24" t="n">
        <f aca="false">H4+H5</f>
        <v>5105047.17</v>
      </c>
      <c r="I6" s="26" t="n">
        <f aca="false">I4+I5</f>
        <v>5148998.36</v>
      </c>
      <c r="J6" s="26" t="n">
        <f aca="false">J4+J5</f>
        <v>5479202.79</v>
      </c>
      <c r="K6" s="26" t="n">
        <f aca="false">K4+K5</f>
        <v>6100794.46</v>
      </c>
      <c r="L6" s="26" t="n">
        <f aca="false">L4+L5</f>
        <v>6260879.13</v>
      </c>
      <c r="M6" s="26" t="n">
        <f aca="false">M4+M5</f>
        <v>7552870.03</v>
      </c>
      <c r="N6" s="26" t="n">
        <f aca="false">N4+N5</f>
        <v>7783759.29</v>
      </c>
    </row>
    <row r="7" customFormat="false" ht="13.8" hidden="false" customHeight="false" outlineLevel="0" collapsed="false">
      <c r="A7" s="8" t="s">
        <v>7</v>
      </c>
      <c r="B7" s="9" t="s">
        <v>4</v>
      </c>
      <c r="C7" s="27" t="n">
        <v>735680</v>
      </c>
      <c r="D7" s="28" t="n">
        <v>617189</v>
      </c>
      <c r="E7" s="28" t="n">
        <v>686188</v>
      </c>
      <c r="F7" s="28" t="n">
        <v>647053</v>
      </c>
      <c r="G7" s="28" t="n">
        <v>635929</v>
      </c>
      <c r="H7" s="28" t="n">
        <v>648849</v>
      </c>
      <c r="I7" s="29" t="n">
        <v>664387</v>
      </c>
      <c r="J7" s="29" t="n">
        <v>718104</v>
      </c>
      <c r="K7" s="29" t="n">
        <v>842900</v>
      </c>
      <c r="L7" s="29" t="n">
        <v>850352</v>
      </c>
      <c r="M7" s="29" t="n">
        <v>775490</v>
      </c>
      <c r="N7" s="30" t="n">
        <v>905544</v>
      </c>
    </row>
    <row r="8" customFormat="false" ht="13.8" hidden="false" customHeight="false" outlineLevel="0" collapsed="false">
      <c r="A8" s="8"/>
      <c r="B8" s="16" t="s">
        <v>5</v>
      </c>
      <c r="C8" s="17" t="n">
        <v>160901</v>
      </c>
      <c r="D8" s="20" t="n">
        <v>135498</v>
      </c>
      <c r="E8" s="20" t="n">
        <v>158529</v>
      </c>
      <c r="F8" s="20" t="n">
        <v>140724</v>
      </c>
      <c r="G8" s="20" t="n">
        <v>153167</v>
      </c>
      <c r="H8" s="20" t="n">
        <v>144677</v>
      </c>
      <c r="I8" s="22" t="n">
        <v>148961</v>
      </c>
      <c r="J8" s="22" t="n">
        <v>161633</v>
      </c>
      <c r="K8" s="22" t="n">
        <v>201979</v>
      </c>
      <c r="L8" s="22" t="n">
        <v>201451</v>
      </c>
      <c r="M8" s="22" t="n">
        <v>179148</v>
      </c>
      <c r="N8" s="31" t="n">
        <v>180417</v>
      </c>
    </row>
    <row r="9" customFormat="false" ht="13.8" hidden="false" customHeight="false" outlineLevel="0" collapsed="false">
      <c r="A9" s="8"/>
      <c r="B9" s="23" t="s">
        <v>6</v>
      </c>
      <c r="C9" s="24" t="n">
        <f aca="false">C7+C8</f>
        <v>896581</v>
      </c>
      <c r="D9" s="24" t="n">
        <f aca="false">D7+D8</f>
        <v>752687</v>
      </c>
      <c r="E9" s="24" t="n">
        <f aca="false">E7+E8</f>
        <v>844717</v>
      </c>
      <c r="F9" s="24" t="n">
        <f aca="false">F7+F8</f>
        <v>787777</v>
      </c>
      <c r="G9" s="24" t="n">
        <f aca="false">G7+G8</f>
        <v>789096</v>
      </c>
      <c r="H9" s="24" t="n">
        <f aca="false">H7+H8</f>
        <v>793526</v>
      </c>
      <c r="I9" s="26" t="n">
        <f aca="false">I7+I8</f>
        <v>813348</v>
      </c>
      <c r="J9" s="26" t="n">
        <f aca="false">J7+J8</f>
        <v>879737</v>
      </c>
      <c r="K9" s="26" t="n">
        <f aca="false">K7+K8</f>
        <v>1044879</v>
      </c>
      <c r="L9" s="26" t="n">
        <f aca="false">L7+L8</f>
        <v>1051803</v>
      </c>
      <c r="M9" s="26" t="n">
        <f aca="false">M7+M8</f>
        <v>954638</v>
      </c>
      <c r="N9" s="26" t="n">
        <f aca="false">N7+N8</f>
        <v>1085961</v>
      </c>
    </row>
    <row r="10" customFormat="false" ht="13.8" hidden="false" customHeight="false" outlineLevel="0" collapsed="false">
      <c r="A10" s="32" t="s">
        <v>8</v>
      </c>
      <c r="B10" s="33" t="s">
        <v>4</v>
      </c>
      <c r="C10" s="34" t="n">
        <v>4251198</v>
      </c>
      <c r="D10" s="34" t="n">
        <v>3664686</v>
      </c>
      <c r="E10" s="34" t="n">
        <v>4058695</v>
      </c>
      <c r="F10" s="34" t="n">
        <v>4284484</v>
      </c>
      <c r="G10" s="34" t="n">
        <v>3962759</v>
      </c>
      <c r="H10" s="34" t="n">
        <v>3261366.96</v>
      </c>
      <c r="I10" s="13" t="n">
        <v>3343465</v>
      </c>
      <c r="J10" s="35" t="n">
        <v>3073804</v>
      </c>
      <c r="K10" s="13" t="n">
        <v>2833479</v>
      </c>
      <c r="L10" s="13" t="n">
        <v>4114319</v>
      </c>
      <c r="M10" s="13" t="n">
        <v>4171753</v>
      </c>
      <c r="N10" s="13" t="n">
        <v>4132505.62</v>
      </c>
    </row>
    <row r="11" customFormat="false" ht="13.8" hidden="false" customHeight="false" outlineLevel="0" collapsed="false">
      <c r="A11" s="32"/>
      <c r="B11" s="36" t="s">
        <v>9</v>
      </c>
      <c r="C11" s="37" t="n">
        <v>45075</v>
      </c>
      <c r="D11" s="37" t="n">
        <v>44684</v>
      </c>
      <c r="E11" s="37" t="n">
        <v>37225</v>
      </c>
      <c r="F11" s="37" t="n">
        <v>16091</v>
      </c>
      <c r="G11" s="37" t="n">
        <v>3896</v>
      </c>
      <c r="H11" s="37" t="n">
        <v>18795.04</v>
      </c>
      <c r="I11" s="38" t="n">
        <v>18725</v>
      </c>
      <c r="J11" s="39" t="n">
        <v>19933</v>
      </c>
      <c r="K11" s="38" t="n">
        <v>18906</v>
      </c>
      <c r="L11" s="38" t="n">
        <v>23269</v>
      </c>
      <c r="M11" s="38" t="n">
        <v>20737</v>
      </c>
      <c r="N11" s="38" t="n">
        <v>23315.38</v>
      </c>
    </row>
    <row r="12" customFormat="false" ht="13.8" hidden="false" customHeight="false" outlineLevel="0" collapsed="false">
      <c r="A12" s="32"/>
      <c r="B12" s="23" t="s">
        <v>6</v>
      </c>
      <c r="C12" s="24" t="n">
        <f aca="false">C10+C11</f>
        <v>4296273</v>
      </c>
      <c r="D12" s="24" t="n">
        <f aca="false">D10+D11</f>
        <v>3709370</v>
      </c>
      <c r="E12" s="24" t="n">
        <f aca="false">E10+E11</f>
        <v>4095920</v>
      </c>
      <c r="F12" s="24" t="n">
        <f aca="false">F10+F11</f>
        <v>4300575</v>
      </c>
      <c r="G12" s="24" t="n">
        <f aca="false">G10+G11</f>
        <v>3966655</v>
      </c>
      <c r="H12" s="24" t="n">
        <f aca="false">H10+H11</f>
        <v>3280162</v>
      </c>
      <c r="I12" s="26" t="n">
        <f aca="false">I10+I11</f>
        <v>3362190</v>
      </c>
      <c r="J12" s="26" t="n">
        <f aca="false">J10+J11</f>
        <v>3093737</v>
      </c>
      <c r="K12" s="26" t="n">
        <f aca="false">K10+K11</f>
        <v>2852385</v>
      </c>
      <c r="L12" s="26" t="n">
        <f aca="false">L10+L11</f>
        <v>4137588</v>
      </c>
      <c r="M12" s="26" t="n">
        <f aca="false">M10+M11</f>
        <v>4192490</v>
      </c>
      <c r="N12" s="26" t="n">
        <f aca="false">N10+N11</f>
        <v>4155821</v>
      </c>
    </row>
    <row r="13" customFormat="false" ht="13.8" hidden="false" customHeight="false" outlineLevel="0" collapsed="false">
      <c r="A13" s="40" t="s">
        <v>10</v>
      </c>
      <c r="B13" s="41" t="s">
        <v>4</v>
      </c>
      <c r="C13" s="10" t="n">
        <v>7799819</v>
      </c>
      <c r="D13" s="12" t="n">
        <v>6796892</v>
      </c>
      <c r="E13" s="12" t="n">
        <v>6675119</v>
      </c>
      <c r="F13" s="12" t="n">
        <v>6289084.5</v>
      </c>
      <c r="G13" s="34" t="n">
        <v>5927475</v>
      </c>
      <c r="H13" s="12" t="n">
        <v>6160694.1</v>
      </c>
      <c r="I13" s="13" t="n">
        <v>6813681</v>
      </c>
      <c r="J13" s="13" t="n">
        <v>8126915</v>
      </c>
      <c r="K13" s="13" t="n">
        <v>6341130</v>
      </c>
      <c r="L13" s="13" t="n">
        <v>4513085</v>
      </c>
      <c r="M13" s="14" t="n">
        <v>7835499</v>
      </c>
      <c r="N13" s="13" t="n">
        <v>7793585.45</v>
      </c>
    </row>
    <row r="14" customFormat="false" ht="13.8" hidden="false" customHeight="false" outlineLevel="0" collapsed="false">
      <c r="A14" s="40"/>
      <c r="B14" s="42" t="s">
        <v>5</v>
      </c>
      <c r="C14" s="43" t="n">
        <v>945301</v>
      </c>
      <c r="D14" s="44" t="n">
        <v>792727</v>
      </c>
      <c r="E14" s="44" t="n">
        <v>1056080</v>
      </c>
      <c r="F14" s="44" t="n">
        <v>889232</v>
      </c>
      <c r="G14" s="17" t="n">
        <v>994777</v>
      </c>
      <c r="H14" s="44" t="n">
        <v>940662.9</v>
      </c>
      <c r="I14" s="21" t="n">
        <v>948400</v>
      </c>
      <c r="J14" s="21" t="n">
        <v>879296</v>
      </c>
      <c r="K14" s="21" t="n">
        <v>950962</v>
      </c>
      <c r="L14" s="21" t="n">
        <v>580502</v>
      </c>
      <c r="M14" s="22" t="n">
        <v>607466</v>
      </c>
      <c r="N14" s="21" t="n">
        <v>706369</v>
      </c>
    </row>
    <row r="15" customFormat="false" ht="13.8" hidden="false" customHeight="false" outlineLevel="0" collapsed="false">
      <c r="A15" s="40"/>
      <c r="B15" s="45" t="s">
        <v>6</v>
      </c>
      <c r="C15" s="24" t="n">
        <f aca="false">C13+C14</f>
        <v>8745120</v>
      </c>
      <c r="D15" s="24" t="n">
        <f aca="false">D13+D14</f>
        <v>7589619</v>
      </c>
      <c r="E15" s="24" t="n">
        <f aca="false">E13+E14</f>
        <v>7731199</v>
      </c>
      <c r="F15" s="24" t="n">
        <f aca="false">F13+F14</f>
        <v>7178316.5</v>
      </c>
      <c r="G15" s="24" t="n">
        <f aca="false">G13+G14</f>
        <v>6922252</v>
      </c>
      <c r="H15" s="24" t="n">
        <f aca="false">H13+H14</f>
        <v>7101357</v>
      </c>
      <c r="I15" s="26" t="n">
        <f aca="false">I13+I14</f>
        <v>7762081</v>
      </c>
      <c r="J15" s="26" t="n">
        <f aca="false">J13+J14</f>
        <v>9006211</v>
      </c>
      <c r="K15" s="26" t="n">
        <f aca="false">K13+K14</f>
        <v>7292092</v>
      </c>
      <c r="L15" s="26" t="n">
        <f aca="false">L13+L14</f>
        <v>5093587</v>
      </c>
      <c r="M15" s="26" t="n">
        <f aca="false">M13+M14</f>
        <v>8442965</v>
      </c>
      <c r="N15" s="26" t="n">
        <f aca="false">N13+N14</f>
        <v>8499954.45</v>
      </c>
    </row>
    <row r="16" customFormat="false" ht="13.8" hidden="false" customHeight="false" outlineLevel="0" collapsed="false">
      <c r="A16" s="46" t="s">
        <v>11</v>
      </c>
      <c r="B16" s="47" t="s">
        <v>4</v>
      </c>
      <c r="C16" s="34" t="n">
        <v>4178516</v>
      </c>
      <c r="D16" s="34" t="n">
        <v>3684339</v>
      </c>
      <c r="E16" s="34" t="n">
        <v>4012721</v>
      </c>
      <c r="F16" s="34" t="n">
        <v>3866374</v>
      </c>
      <c r="G16" s="48" t="n">
        <v>4113862</v>
      </c>
      <c r="H16" s="34" t="n">
        <v>3996696</v>
      </c>
      <c r="I16" s="49" t="n">
        <v>4385991</v>
      </c>
      <c r="J16" s="49" t="n">
        <v>4209219</v>
      </c>
      <c r="K16" s="13" t="n">
        <v>4080483</v>
      </c>
      <c r="L16" s="49" t="n">
        <v>4276766</v>
      </c>
      <c r="M16" s="13" t="n">
        <v>3992925</v>
      </c>
      <c r="N16" s="49" t="n">
        <v>3807346</v>
      </c>
    </row>
    <row r="17" customFormat="false" ht="13.8" hidden="false" customHeight="false" outlineLevel="0" collapsed="false">
      <c r="A17" s="46"/>
      <c r="B17" s="50" t="s">
        <v>5</v>
      </c>
      <c r="C17" s="17" t="n">
        <v>58310</v>
      </c>
      <c r="D17" s="17" t="n">
        <v>42217</v>
      </c>
      <c r="E17" s="17" t="n">
        <v>99559</v>
      </c>
      <c r="F17" s="17" t="n">
        <v>76909</v>
      </c>
      <c r="G17" s="51" t="n">
        <v>90752</v>
      </c>
      <c r="H17" s="17" t="n">
        <v>85677</v>
      </c>
      <c r="I17" s="52" t="n">
        <v>83962</v>
      </c>
      <c r="J17" s="52" t="n">
        <v>63477</v>
      </c>
      <c r="K17" s="21" t="n">
        <v>44532</v>
      </c>
      <c r="L17" s="52" t="n">
        <v>62495</v>
      </c>
      <c r="M17" s="21" t="n">
        <v>80350</v>
      </c>
      <c r="N17" s="52" t="n">
        <v>102380</v>
      </c>
    </row>
    <row r="18" customFormat="false" ht="13.8" hidden="false" customHeight="false" outlineLevel="0" collapsed="false">
      <c r="A18" s="46"/>
      <c r="B18" s="53" t="s">
        <v>6</v>
      </c>
      <c r="C18" s="54" t="n">
        <f aca="false">C16+C17</f>
        <v>4236826</v>
      </c>
      <c r="D18" s="54" t="n">
        <f aca="false">D16+D17</f>
        <v>3726556</v>
      </c>
      <c r="E18" s="54" t="n">
        <f aca="false">E16+E17</f>
        <v>4112280</v>
      </c>
      <c r="F18" s="54" t="n">
        <f aca="false">F16+F17</f>
        <v>3943283</v>
      </c>
      <c r="G18" s="54" t="n">
        <f aca="false">G16+G17</f>
        <v>4204614</v>
      </c>
      <c r="H18" s="54" t="n">
        <f aca="false">H16+H17</f>
        <v>4082373</v>
      </c>
      <c r="I18" s="55" t="n">
        <f aca="false">I16+I17</f>
        <v>4469953</v>
      </c>
      <c r="J18" s="55" t="n">
        <f aca="false">J16+J17</f>
        <v>4272696</v>
      </c>
      <c r="K18" s="55" t="n">
        <f aca="false">K16+K17</f>
        <v>4125015</v>
      </c>
      <c r="L18" s="55" t="n">
        <f aca="false">L16+L17</f>
        <v>4339261</v>
      </c>
      <c r="M18" s="55" t="n">
        <f aca="false">M16+M17</f>
        <v>4073275</v>
      </c>
      <c r="N18" s="55" t="n">
        <f aca="false">N16+N17</f>
        <v>3909726</v>
      </c>
    </row>
    <row r="19" customFormat="false" ht="13.8" hidden="false" customHeight="false" outlineLevel="0" collapsed="false">
      <c r="A19" s="8" t="s">
        <v>12</v>
      </c>
      <c r="B19" s="56" t="s">
        <v>4</v>
      </c>
      <c r="C19" s="48" t="n">
        <v>2934994</v>
      </c>
      <c r="D19" s="48" t="n">
        <v>2722999</v>
      </c>
      <c r="E19" s="48" t="n">
        <v>2836178</v>
      </c>
      <c r="F19" s="48" t="n">
        <v>2659792</v>
      </c>
      <c r="G19" s="48" t="n">
        <v>2630817</v>
      </c>
      <c r="H19" s="48" t="n">
        <v>2572785</v>
      </c>
      <c r="I19" s="49" t="n">
        <v>2468442</v>
      </c>
      <c r="J19" s="49" t="n">
        <v>2583858</v>
      </c>
      <c r="K19" s="49" t="n">
        <v>2462691</v>
      </c>
      <c r="L19" s="49" t="n">
        <v>2526821</v>
      </c>
      <c r="M19" s="49" t="n">
        <v>2423720</v>
      </c>
      <c r="N19" s="49" t="n">
        <v>2446481</v>
      </c>
    </row>
    <row r="20" customFormat="false" ht="13.8" hidden="false" customHeight="false" outlineLevel="0" collapsed="false">
      <c r="A20" s="8"/>
      <c r="B20" s="57" t="s">
        <v>5</v>
      </c>
      <c r="C20" s="51" t="n">
        <v>6413</v>
      </c>
      <c r="D20" s="51" t="n">
        <v>6403</v>
      </c>
      <c r="E20" s="51" t="n">
        <v>9051</v>
      </c>
      <c r="F20" s="51" t="n">
        <v>6427</v>
      </c>
      <c r="G20" s="51" t="n">
        <v>7739</v>
      </c>
      <c r="H20" s="51" t="n">
        <v>6970</v>
      </c>
      <c r="I20" s="52" t="n">
        <v>6789</v>
      </c>
      <c r="J20" s="52" t="n">
        <v>5246</v>
      </c>
      <c r="K20" s="52" t="n">
        <v>5821</v>
      </c>
      <c r="L20" s="52" t="n">
        <v>5534</v>
      </c>
      <c r="M20" s="52" t="n">
        <v>5462</v>
      </c>
      <c r="N20" s="52" t="n">
        <v>5498</v>
      </c>
    </row>
    <row r="21" customFormat="false" ht="13.8" hidden="false" customHeight="false" outlineLevel="0" collapsed="false">
      <c r="A21" s="8"/>
      <c r="B21" s="58" t="s">
        <v>6</v>
      </c>
      <c r="C21" s="24" t="n">
        <f aca="false">C19+C20</f>
        <v>2941407</v>
      </c>
      <c r="D21" s="24" t="n">
        <f aca="false">D19+D20</f>
        <v>2729402</v>
      </c>
      <c r="E21" s="24" t="n">
        <f aca="false">E19+E20</f>
        <v>2845229</v>
      </c>
      <c r="F21" s="24" t="n">
        <f aca="false">F19+F20</f>
        <v>2666219</v>
      </c>
      <c r="G21" s="24" t="n">
        <f aca="false">G19+G20</f>
        <v>2638556</v>
      </c>
      <c r="H21" s="24" t="n">
        <f aca="false">H19+H20</f>
        <v>2579755</v>
      </c>
      <c r="I21" s="26" t="n">
        <f aca="false">I19+I20</f>
        <v>2475231</v>
      </c>
      <c r="J21" s="26" t="n">
        <f aca="false">J19+J20</f>
        <v>2589104</v>
      </c>
      <c r="K21" s="26" t="n">
        <f aca="false">K19+K20</f>
        <v>2468512</v>
      </c>
      <c r="L21" s="26" t="n">
        <f aca="false">L19+L20</f>
        <v>2532355</v>
      </c>
      <c r="M21" s="26" t="n">
        <f aca="false">M19+M20</f>
        <v>2429182</v>
      </c>
      <c r="N21" s="26" t="n">
        <f aca="false">N19+N20</f>
        <v>2451979</v>
      </c>
    </row>
    <row r="22" customFormat="false" ht="13.8" hidden="false" customHeight="false" outlineLevel="0" collapsed="false">
      <c r="A22" s="59" t="s">
        <v>13</v>
      </c>
      <c r="B22" s="60" t="s">
        <v>4</v>
      </c>
      <c r="C22" s="61" t="n">
        <v>1762863</v>
      </c>
      <c r="D22" s="61" t="n">
        <v>1732677</v>
      </c>
      <c r="E22" s="61" t="n">
        <v>1859018</v>
      </c>
      <c r="F22" s="61" t="n">
        <v>1837364</v>
      </c>
      <c r="G22" s="61" t="n">
        <v>1972551</v>
      </c>
      <c r="H22" s="61" t="n">
        <v>1928150</v>
      </c>
      <c r="I22" s="62" t="n">
        <v>1992021</v>
      </c>
      <c r="J22" s="62" t="n">
        <v>2008090</v>
      </c>
      <c r="K22" s="62" t="n">
        <v>2029787</v>
      </c>
      <c r="L22" s="62" t="n">
        <v>2212884</v>
      </c>
      <c r="M22" s="62" t="n">
        <v>2219874</v>
      </c>
      <c r="N22" s="62" t="n">
        <v>2250725</v>
      </c>
    </row>
    <row r="23" customFormat="false" ht="13.8" hidden="false" customHeight="false" outlineLevel="0" collapsed="false">
      <c r="A23" s="59"/>
      <c r="B23" s="57" t="s">
        <v>5</v>
      </c>
      <c r="C23" s="17" t="n">
        <v>0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</row>
    <row r="24" customFormat="false" ht="13.8" hidden="false" customHeight="false" outlineLevel="0" collapsed="false">
      <c r="A24" s="59"/>
      <c r="B24" s="23" t="s">
        <v>6</v>
      </c>
      <c r="C24" s="63" t="n">
        <f aca="false">C22+C23</f>
        <v>1762863</v>
      </c>
      <c r="D24" s="63" t="n">
        <f aca="false">D22+D23</f>
        <v>1732677</v>
      </c>
      <c r="E24" s="63" t="n">
        <f aca="false">E22+E23</f>
        <v>1859018</v>
      </c>
      <c r="F24" s="63" t="n">
        <f aca="false">F22+F23</f>
        <v>1837364</v>
      </c>
      <c r="G24" s="63" t="n">
        <f aca="false">G22+G23</f>
        <v>1972551</v>
      </c>
      <c r="H24" s="63" t="n">
        <f aca="false">H22+H23</f>
        <v>1928150</v>
      </c>
      <c r="I24" s="64" t="n">
        <f aca="false">I22+I23</f>
        <v>1992021</v>
      </c>
      <c r="J24" s="64" t="n">
        <f aca="false">J22+J23</f>
        <v>2008090</v>
      </c>
      <c r="K24" s="64" t="n">
        <f aca="false">K22+K23</f>
        <v>2029787</v>
      </c>
      <c r="L24" s="64" t="n">
        <f aca="false">L22+L23</f>
        <v>2212884</v>
      </c>
      <c r="M24" s="64" t="n">
        <f aca="false">M22+M23</f>
        <v>2219874</v>
      </c>
      <c r="N24" s="64" t="n">
        <f aca="false">N22+N23</f>
        <v>2250725</v>
      </c>
    </row>
    <row r="25" customFormat="false" ht="13.8" hidden="false" customHeight="false" outlineLevel="0" collapsed="false">
      <c r="A25" s="8" t="s">
        <v>14</v>
      </c>
      <c r="B25" s="56" t="s">
        <v>4</v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13" t="n">
        <v>0</v>
      </c>
      <c r="J25" s="13" t="n">
        <v>0</v>
      </c>
      <c r="K25" s="13" t="n">
        <v>0</v>
      </c>
      <c r="L25" s="13" t="n">
        <v>0</v>
      </c>
      <c r="M25" s="13" t="n">
        <v>0</v>
      </c>
      <c r="N25" s="13" t="n">
        <v>0</v>
      </c>
    </row>
    <row r="26" customFormat="false" ht="13.8" hidden="false" customHeight="false" outlineLevel="0" collapsed="false">
      <c r="A26" s="8"/>
      <c r="B26" s="57" t="s">
        <v>5</v>
      </c>
      <c r="C26" s="17" t="n">
        <v>0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21" t="n">
        <v>0</v>
      </c>
      <c r="J26" s="21" t="n">
        <v>0</v>
      </c>
      <c r="K26" s="21" t="n">
        <v>0</v>
      </c>
      <c r="L26" s="21" t="n">
        <v>0</v>
      </c>
      <c r="M26" s="21" t="n">
        <v>0</v>
      </c>
      <c r="N26" s="21" t="n">
        <v>0</v>
      </c>
    </row>
    <row r="27" customFormat="false" ht="13.8" hidden="false" customHeight="false" outlineLevel="0" collapsed="false">
      <c r="A27" s="8"/>
      <c r="B27" s="58" t="s">
        <v>6</v>
      </c>
      <c r="C27" s="63" t="n">
        <f aca="false">C25+C26</f>
        <v>0</v>
      </c>
      <c r="D27" s="63" t="n">
        <f aca="false">D25+D26</f>
        <v>0</v>
      </c>
      <c r="E27" s="63" t="n">
        <f aca="false">E25+E26</f>
        <v>0</v>
      </c>
      <c r="F27" s="63" t="n">
        <f aca="false">F25+F26</f>
        <v>0</v>
      </c>
      <c r="G27" s="63" t="n">
        <f aca="false">G25+G26</f>
        <v>0</v>
      </c>
      <c r="H27" s="63" t="n">
        <f aca="false">H25+H26</f>
        <v>0</v>
      </c>
      <c r="I27" s="64" t="n">
        <f aca="false">I25+I26</f>
        <v>0</v>
      </c>
      <c r="J27" s="64" t="n">
        <f aca="false">J25+J26</f>
        <v>0</v>
      </c>
      <c r="K27" s="64" t="n">
        <f aca="false">K25+K26</f>
        <v>0</v>
      </c>
      <c r="L27" s="64" t="n">
        <f aca="false">L25+L26</f>
        <v>0</v>
      </c>
      <c r="M27" s="64" t="n">
        <f aca="false">M25+M26</f>
        <v>0</v>
      </c>
      <c r="N27" s="64" t="n">
        <f aca="false">N25+N26</f>
        <v>0</v>
      </c>
    </row>
    <row r="28" customFormat="false" ht="13.8" hidden="false" customHeight="false" outlineLevel="0" collapsed="false">
      <c r="A28" s="65" t="s">
        <v>15</v>
      </c>
      <c r="B28" s="66" t="s">
        <v>16</v>
      </c>
      <c r="C28" s="67" t="n">
        <v>203761</v>
      </c>
      <c r="D28" s="67" t="n">
        <v>190965</v>
      </c>
      <c r="E28" s="67" t="n">
        <v>201924</v>
      </c>
      <c r="F28" s="67" t="n">
        <v>182645</v>
      </c>
      <c r="G28" s="67" t="n">
        <v>188990</v>
      </c>
      <c r="H28" s="67" t="n">
        <v>167626</v>
      </c>
      <c r="I28" s="68" t="n">
        <v>181758</v>
      </c>
      <c r="J28" s="68" t="n">
        <v>173385</v>
      </c>
      <c r="K28" s="68" t="n">
        <v>167614</v>
      </c>
      <c r="L28" s="68" t="n">
        <v>177386</v>
      </c>
      <c r="M28" s="68" t="n">
        <v>172483</v>
      </c>
      <c r="N28" s="68" t="n">
        <v>173580</v>
      </c>
    </row>
    <row r="29" customFormat="false" ht="13.8" hidden="false" customHeight="false" outlineLevel="0" collapsed="false">
      <c r="A29" s="69" t="s">
        <v>17</v>
      </c>
      <c r="B29" s="70" t="s">
        <v>16</v>
      </c>
      <c r="C29" s="17" t="n">
        <v>0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</row>
    <row r="30" customFormat="false" ht="13.8" hidden="false" customHeight="false" outlineLevel="0" collapsed="false">
      <c r="A30" s="69" t="s">
        <v>18</v>
      </c>
      <c r="B30" s="70" t="s">
        <v>16</v>
      </c>
      <c r="C30" s="17" t="n">
        <v>278843</v>
      </c>
      <c r="D30" s="17" t="n">
        <v>217705</v>
      </c>
      <c r="E30" s="17" t="n">
        <v>242882</v>
      </c>
      <c r="F30" s="17" t="n">
        <v>270168</v>
      </c>
      <c r="G30" s="17" t="n">
        <v>306424</v>
      </c>
      <c r="H30" s="17" t="n">
        <v>270141</v>
      </c>
      <c r="I30" s="21" t="n">
        <v>266605</v>
      </c>
      <c r="J30" s="21" t="n">
        <v>197152</v>
      </c>
      <c r="K30" s="21" t="n">
        <v>195878</v>
      </c>
      <c r="L30" s="21" t="n">
        <v>169735</v>
      </c>
      <c r="M30" s="21" t="n">
        <v>127545</v>
      </c>
      <c r="N30" s="21" t="n">
        <v>186192</v>
      </c>
    </row>
    <row r="31" customFormat="false" ht="13.8" hidden="false" customHeight="false" outlineLevel="0" collapsed="false">
      <c r="A31" s="71" t="s">
        <v>19</v>
      </c>
      <c r="B31" s="72" t="s">
        <v>4</v>
      </c>
      <c r="C31" s="17" t="n">
        <v>348555</v>
      </c>
      <c r="D31" s="17" t="n">
        <v>339797</v>
      </c>
      <c r="E31" s="17" t="n">
        <v>351219</v>
      </c>
      <c r="F31" s="17" t="n">
        <v>316850</v>
      </c>
      <c r="G31" s="17" t="n">
        <v>347468</v>
      </c>
      <c r="H31" s="17" t="n">
        <v>338999</v>
      </c>
      <c r="I31" s="21" t="n">
        <v>326256</v>
      </c>
      <c r="J31" s="21" t="n">
        <v>301795</v>
      </c>
      <c r="K31" s="21" t="n">
        <v>282378</v>
      </c>
      <c r="L31" s="21" t="n">
        <v>322482</v>
      </c>
      <c r="M31" s="21" t="n">
        <v>262803</v>
      </c>
      <c r="N31" s="21" t="n">
        <v>257832</v>
      </c>
    </row>
    <row r="32" customFormat="false" ht="13.8" hidden="false" customHeight="false" outlineLevel="0" collapsed="false">
      <c r="A32" s="71" t="s">
        <v>20</v>
      </c>
      <c r="B32" s="72" t="s">
        <v>4</v>
      </c>
      <c r="C32" s="17" t="n">
        <v>236705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195218</v>
      </c>
      <c r="I32" s="21" t="n">
        <v>320167</v>
      </c>
      <c r="J32" s="21" t="n">
        <v>278126</v>
      </c>
      <c r="K32" s="21" t="n">
        <v>192153</v>
      </c>
      <c r="L32" s="21" t="n">
        <v>347996</v>
      </c>
      <c r="M32" s="21" t="n">
        <v>337559</v>
      </c>
      <c r="N32" s="21" t="n">
        <v>363195</v>
      </c>
    </row>
    <row r="33" customFormat="false" ht="13.8" hidden="false" customHeight="false" outlineLevel="0" collapsed="false">
      <c r="A33" s="71" t="s">
        <v>21</v>
      </c>
      <c r="B33" s="72" t="s">
        <v>4</v>
      </c>
      <c r="C33" s="17" t="n">
        <v>763905</v>
      </c>
      <c r="D33" s="17" t="n">
        <v>605028</v>
      </c>
      <c r="E33" s="17" t="n">
        <v>613540</v>
      </c>
      <c r="F33" s="17" t="n">
        <v>797326</v>
      </c>
      <c r="G33" s="17" t="n">
        <v>875500</v>
      </c>
      <c r="H33" s="17" t="n">
        <v>718128</v>
      </c>
      <c r="I33" s="21" t="n">
        <v>838774</v>
      </c>
      <c r="J33" s="21" t="n">
        <v>774906</v>
      </c>
      <c r="K33" s="21" t="n">
        <v>612841</v>
      </c>
      <c r="L33" s="21" t="n">
        <v>895104</v>
      </c>
      <c r="M33" s="21" t="n">
        <v>835791</v>
      </c>
      <c r="N33" s="21" t="n">
        <v>816215</v>
      </c>
    </row>
    <row r="34" customFormat="false" ht="13.8" hidden="false" customHeight="false" outlineLevel="0" collapsed="false">
      <c r="A34" s="71" t="s">
        <v>22</v>
      </c>
      <c r="B34" s="72" t="s">
        <v>4</v>
      </c>
      <c r="C34" s="17" t="n">
        <v>126381</v>
      </c>
      <c r="D34" s="17" t="n">
        <v>97407</v>
      </c>
      <c r="E34" s="17" t="n">
        <v>113685</v>
      </c>
      <c r="F34" s="17" t="n">
        <v>122713</v>
      </c>
      <c r="G34" s="17" t="n">
        <v>97727</v>
      </c>
      <c r="H34" s="17" t="n">
        <v>92929</v>
      </c>
      <c r="I34" s="21" t="n">
        <v>60254</v>
      </c>
      <c r="J34" s="21" t="n">
        <v>81861</v>
      </c>
      <c r="K34" s="21" t="n">
        <v>114101</v>
      </c>
      <c r="L34" s="21" t="n">
        <v>122353</v>
      </c>
      <c r="M34" s="21" t="n">
        <v>120309</v>
      </c>
      <c r="N34" s="21" t="n">
        <v>160111</v>
      </c>
    </row>
    <row r="35" customFormat="false" ht="13.8" hidden="false" customHeight="false" outlineLevel="0" collapsed="false">
      <c r="A35" s="71" t="s">
        <v>23</v>
      </c>
      <c r="B35" s="72" t="s">
        <v>4</v>
      </c>
      <c r="C35" s="17" t="n">
        <v>360854</v>
      </c>
      <c r="D35" s="17" t="n">
        <v>313325</v>
      </c>
      <c r="E35" s="17" t="n">
        <v>373269</v>
      </c>
      <c r="F35" s="17" t="n">
        <v>256863</v>
      </c>
      <c r="G35" s="17" t="n">
        <v>346614</v>
      </c>
      <c r="H35" s="17" t="n">
        <v>306143</v>
      </c>
      <c r="I35" s="21" t="n">
        <v>362670</v>
      </c>
      <c r="J35" s="21" t="n">
        <v>310976</v>
      </c>
      <c r="K35" s="21" t="n">
        <v>288735</v>
      </c>
      <c r="L35" s="21" t="n">
        <v>328394</v>
      </c>
      <c r="M35" s="21" t="n">
        <v>287304</v>
      </c>
      <c r="N35" s="21" t="n">
        <v>323281</v>
      </c>
    </row>
    <row r="36" customFormat="false" ht="13.8" hidden="false" customHeight="false" outlineLevel="0" collapsed="false">
      <c r="A36" s="71" t="s">
        <v>24</v>
      </c>
      <c r="B36" s="72" t="s">
        <v>4</v>
      </c>
      <c r="C36" s="17" t="n">
        <v>28695</v>
      </c>
      <c r="D36" s="17" t="n">
        <v>28351</v>
      </c>
      <c r="E36" s="17" t="n">
        <v>6954</v>
      </c>
      <c r="F36" s="17" t="n">
        <v>0</v>
      </c>
      <c r="G36" s="17" t="n">
        <v>60199</v>
      </c>
      <c r="H36" s="17" t="n">
        <v>74981</v>
      </c>
      <c r="I36" s="21" t="n">
        <v>0</v>
      </c>
      <c r="J36" s="21" t="n">
        <v>0</v>
      </c>
      <c r="K36" s="21" t="n">
        <v>38099</v>
      </c>
      <c r="L36" s="21" t="n">
        <v>70873</v>
      </c>
      <c r="M36" s="21" t="n">
        <v>45219</v>
      </c>
      <c r="N36" s="21" t="n">
        <v>81691</v>
      </c>
    </row>
    <row r="37" customFormat="false" ht="13.8" hidden="false" customHeight="false" outlineLevel="0" collapsed="false">
      <c r="A37" s="71" t="s">
        <v>25</v>
      </c>
      <c r="B37" s="72" t="s">
        <v>4</v>
      </c>
      <c r="C37" s="17" t="n">
        <v>0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21" t="n">
        <v>0</v>
      </c>
      <c r="J37" s="21" t="n">
        <v>0</v>
      </c>
      <c r="K37" s="21" t="n">
        <v>0</v>
      </c>
      <c r="L37" s="21" t="n">
        <v>0</v>
      </c>
      <c r="M37" s="21" t="n">
        <v>0</v>
      </c>
      <c r="N37" s="21" t="n">
        <v>0</v>
      </c>
    </row>
    <row r="38" customFormat="false" ht="13.8" hidden="false" customHeight="false" outlineLevel="0" collapsed="false">
      <c r="A38" s="71" t="s">
        <v>26</v>
      </c>
      <c r="B38" s="72" t="s">
        <v>4</v>
      </c>
      <c r="C38" s="73" t="n">
        <v>3748506</v>
      </c>
      <c r="D38" s="73" t="n">
        <v>3599339</v>
      </c>
      <c r="E38" s="73" t="n">
        <v>2956265</v>
      </c>
      <c r="F38" s="17" t="n">
        <v>3555910</v>
      </c>
      <c r="G38" s="17" t="n">
        <v>3790062</v>
      </c>
      <c r="H38" s="17" t="n">
        <v>3395007</v>
      </c>
      <c r="I38" s="21" t="n">
        <v>3892206</v>
      </c>
      <c r="J38" s="21" t="n">
        <v>3917328</v>
      </c>
      <c r="K38" s="21" t="n">
        <v>3665508</v>
      </c>
      <c r="L38" s="21" t="n">
        <v>3848886</v>
      </c>
      <c r="M38" s="21" t="n">
        <v>4063082</v>
      </c>
      <c r="N38" s="21" t="n">
        <v>4538017</v>
      </c>
    </row>
    <row r="39" customFormat="false" ht="13.8" hidden="false" customHeight="false" outlineLevel="0" collapsed="false">
      <c r="A39" s="71" t="s">
        <v>27</v>
      </c>
      <c r="B39" s="72" t="s">
        <v>4</v>
      </c>
      <c r="C39" s="73" t="n">
        <v>2377755</v>
      </c>
      <c r="D39" s="73" t="n">
        <v>2074747</v>
      </c>
      <c r="E39" s="73" t="n">
        <v>1964256</v>
      </c>
      <c r="F39" s="17" t="n">
        <v>2007966</v>
      </c>
      <c r="G39" s="17" t="n">
        <v>2195944</v>
      </c>
      <c r="H39" s="17" t="n">
        <v>2106139</v>
      </c>
      <c r="I39" s="21" t="n">
        <v>1825644</v>
      </c>
      <c r="J39" s="21" t="n">
        <v>2007406</v>
      </c>
      <c r="K39" s="21" t="n">
        <v>1868247</v>
      </c>
      <c r="L39" s="21" t="n">
        <v>2284481</v>
      </c>
      <c r="M39" s="21" t="n">
        <v>1900169</v>
      </c>
      <c r="N39" s="21" t="n">
        <v>1686459</v>
      </c>
    </row>
    <row r="40" customFormat="false" ht="13.8" hidden="false" customHeight="false" outlineLevel="0" collapsed="false">
      <c r="A40" s="71" t="s">
        <v>28</v>
      </c>
      <c r="B40" s="72" t="s">
        <v>4</v>
      </c>
      <c r="C40" s="73" t="n">
        <v>1194927</v>
      </c>
      <c r="D40" s="73" t="n">
        <v>953323</v>
      </c>
      <c r="E40" s="73" t="n">
        <v>801207</v>
      </c>
      <c r="F40" s="17" t="n">
        <v>710433</v>
      </c>
      <c r="G40" s="17" t="n">
        <v>730909</v>
      </c>
      <c r="H40" s="17" t="n">
        <v>655874</v>
      </c>
      <c r="I40" s="21" t="n">
        <v>700446</v>
      </c>
      <c r="J40" s="21" t="n">
        <v>688354</v>
      </c>
      <c r="K40" s="21" t="n">
        <v>618230</v>
      </c>
      <c r="L40" s="21" t="n">
        <v>662568</v>
      </c>
      <c r="M40" s="21" t="n">
        <v>608208</v>
      </c>
      <c r="N40" s="21" t="n">
        <v>1151063</v>
      </c>
    </row>
    <row r="41" customFormat="false" ht="13.8" hidden="false" customHeight="false" outlineLevel="0" collapsed="false">
      <c r="A41" s="71" t="s">
        <v>29</v>
      </c>
      <c r="B41" s="72" t="s">
        <v>4</v>
      </c>
      <c r="C41" s="73" t="n">
        <v>2881704</v>
      </c>
      <c r="D41" s="73" t="n">
        <v>2610000</v>
      </c>
      <c r="E41" s="73" t="n">
        <v>2727454</v>
      </c>
      <c r="F41" s="17" t="n">
        <v>2621045</v>
      </c>
      <c r="G41" s="17" t="n">
        <v>2500871</v>
      </c>
      <c r="H41" s="17" t="n">
        <v>2450116</v>
      </c>
      <c r="I41" s="21" t="n">
        <v>2421372</v>
      </c>
      <c r="J41" s="21" t="n">
        <v>2313456</v>
      </c>
      <c r="K41" s="21" t="n">
        <v>2267660</v>
      </c>
      <c r="L41" s="21" t="n">
        <v>2264742</v>
      </c>
      <c r="M41" s="21" t="n">
        <v>2182648</v>
      </c>
      <c r="N41" s="21" t="n">
        <v>2202202</v>
      </c>
    </row>
    <row r="42" customFormat="false" ht="13.8" hidden="false" customHeight="false" outlineLevel="0" collapsed="false">
      <c r="A42" s="71" t="s">
        <v>30</v>
      </c>
      <c r="B42" s="72" t="s">
        <v>4</v>
      </c>
      <c r="C42" s="73" t="n">
        <v>40035</v>
      </c>
      <c r="D42" s="73" t="n">
        <v>36554</v>
      </c>
      <c r="E42" s="73" t="n">
        <v>40235</v>
      </c>
      <c r="F42" s="17" t="n">
        <v>36771</v>
      </c>
      <c r="G42" s="17" t="n">
        <v>43319</v>
      </c>
      <c r="H42" s="17" t="n">
        <v>35748</v>
      </c>
      <c r="I42" s="21" t="n">
        <v>36316</v>
      </c>
      <c r="J42" s="74" t="n">
        <v>33347</v>
      </c>
      <c r="K42" s="21" t="n">
        <v>37283</v>
      </c>
      <c r="L42" s="21" t="n">
        <v>35371</v>
      </c>
      <c r="M42" s="21" t="n">
        <v>16125</v>
      </c>
      <c r="N42" s="21" t="n">
        <v>54614</v>
      </c>
    </row>
    <row r="43" customFormat="false" ht="13.8" hidden="false" customHeight="false" outlineLevel="0" collapsed="false">
      <c r="A43" s="71" t="s">
        <v>31</v>
      </c>
      <c r="B43" s="72" t="s">
        <v>4</v>
      </c>
      <c r="C43" s="73" t="n">
        <v>343221</v>
      </c>
      <c r="D43" s="73" t="n">
        <v>308835</v>
      </c>
      <c r="E43" s="73" t="n">
        <v>323697</v>
      </c>
      <c r="F43" s="17" t="n">
        <v>310860</v>
      </c>
      <c r="G43" s="17" t="n">
        <v>311959</v>
      </c>
      <c r="H43" s="17" t="n">
        <v>317353</v>
      </c>
      <c r="I43" s="21" t="n">
        <v>343329</v>
      </c>
      <c r="J43" s="21" t="n">
        <v>367287</v>
      </c>
      <c r="K43" s="21" t="n">
        <v>360610</v>
      </c>
      <c r="L43" s="21" t="n">
        <v>364682</v>
      </c>
      <c r="M43" s="21" t="n">
        <v>346187</v>
      </c>
      <c r="N43" s="21" t="n">
        <v>372378</v>
      </c>
    </row>
    <row r="44" customFormat="false" ht="13.8" hidden="false" customHeight="false" outlineLevel="0" collapsed="false">
      <c r="A44" s="71" t="s">
        <v>32</v>
      </c>
      <c r="B44" s="72" t="s">
        <v>4</v>
      </c>
      <c r="C44" s="73" t="n">
        <v>377158</v>
      </c>
      <c r="D44" s="73" t="n">
        <v>360774</v>
      </c>
      <c r="E44" s="73" t="n">
        <v>321874</v>
      </c>
      <c r="F44" s="17" t="n">
        <v>530794</v>
      </c>
      <c r="G44" s="17" t="n">
        <v>353442</v>
      </c>
      <c r="H44" s="17" t="n">
        <v>507062</v>
      </c>
      <c r="I44" s="21" t="n">
        <v>159850</v>
      </c>
      <c r="J44" s="21" t="n">
        <v>206828</v>
      </c>
      <c r="K44" s="21" t="n">
        <v>233383</v>
      </c>
      <c r="L44" s="21" t="n">
        <v>415343</v>
      </c>
      <c r="M44" s="21" t="n">
        <v>390161</v>
      </c>
      <c r="N44" s="21" t="n">
        <v>157831</v>
      </c>
    </row>
    <row r="45" customFormat="false" ht="13.8" hidden="false" customHeight="false" outlineLevel="0" collapsed="false">
      <c r="A45" s="71" t="s">
        <v>33</v>
      </c>
      <c r="B45" s="72" t="s">
        <v>4</v>
      </c>
      <c r="C45" s="73" t="n">
        <v>0</v>
      </c>
      <c r="D45" s="73" t="n">
        <v>0</v>
      </c>
      <c r="E45" s="73" t="n">
        <v>0</v>
      </c>
      <c r="F45" s="17" t="n">
        <v>0</v>
      </c>
      <c r="G45" s="17" t="n">
        <v>0</v>
      </c>
      <c r="H45" s="17" t="n">
        <v>0</v>
      </c>
      <c r="I45" s="21" t="n">
        <v>0</v>
      </c>
      <c r="J45" s="21" t="n">
        <v>0</v>
      </c>
      <c r="K45" s="21" t="n">
        <v>0</v>
      </c>
      <c r="L45" s="21" t="n">
        <v>0</v>
      </c>
      <c r="M45" s="21" t="n">
        <v>0</v>
      </c>
      <c r="N45" s="21" t="n">
        <v>0</v>
      </c>
    </row>
    <row r="46" customFormat="false" ht="13.8" hidden="false" customHeight="false" outlineLevel="0" collapsed="false">
      <c r="A46" s="71" t="s">
        <v>34</v>
      </c>
      <c r="B46" s="72" t="s">
        <v>4</v>
      </c>
      <c r="C46" s="73" t="n">
        <v>467367</v>
      </c>
      <c r="D46" s="73" t="n">
        <v>533442</v>
      </c>
      <c r="E46" s="73" t="n">
        <v>558351</v>
      </c>
      <c r="F46" s="17" t="n">
        <v>464594</v>
      </c>
      <c r="G46" s="17" t="n">
        <v>621051</v>
      </c>
      <c r="H46" s="17" t="n">
        <v>326791</v>
      </c>
      <c r="I46" s="21" t="n">
        <v>663563</v>
      </c>
      <c r="J46" s="21" t="n">
        <v>556608</v>
      </c>
      <c r="K46" s="21" t="n">
        <v>257885</v>
      </c>
      <c r="L46" s="21" t="n">
        <v>78216</v>
      </c>
      <c r="M46" s="21" t="n">
        <v>235179</v>
      </c>
      <c r="N46" s="21" t="n">
        <v>548101</v>
      </c>
    </row>
    <row r="47" customFormat="false" ht="13.8" hidden="false" customHeight="false" outlineLevel="0" collapsed="false">
      <c r="A47" s="75" t="s">
        <v>35</v>
      </c>
      <c r="B47" s="76" t="s">
        <v>4</v>
      </c>
      <c r="C47" s="37" t="n">
        <v>395216</v>
      </c>
      <c r="D47" s="37" t="n">
        <v>4265</v>
      </c>
      <c r="E47" s="37" t="n">
        <v>0</v>
      </c>
      <c r="F47" s="37" t="n">
        <v>374352</v>
      </c>
      <c r="G47" s="37" t="n">
        <v>626868</v>
      </c>
      <c r="H47" s="37" t="n">
        <v>632123</v>
      </c>
      <c r="I47" s="38" t="n">
        <v>510925</v>
      </c>
      <c r="J47" s="38" t="n">
        <v>621548</v>
      </c>
      <c r="K47" s="38" t="n">
        <v>560093</v>
      </c>
      <c r="L47" s="38" t="n">
        <v>613350</v>
      </c>
      <c r="M47" s="38" t="n">
        <v>557724</v>
      </c>
      <c r="N47" s="38" t="n">
        <v>529276</v>
      </c>
    </row>
    <row r="48" customFormat="false" ht="13.8" hidden="false" customHeight="false" outlineLevel="0" collapsed="false">
      <c r="A48" s="75" t="s">
        <v>36</v>
      </c>
      <c r="B48" s="76" t="s">
        <v>4</v>
      </c>
      <c r="C48" s="37" t="n">
        <v>1146593</v>
      </c>
      <c r="D48" s="37" t="n">
        <v>1127530</v>
      </c>
      <c r="E48" s="37" t="n">
        <v>1099253</v>
      </c>
      <c r="F48" s="37" t="n">
        <v>1171240</v>
      </c>
      <c r="G48" s="37" t="n">
        <v>1535090</v>
      </c>
      <c r="H48" s="37" t="n">
        <v>1185654</v>
      </c>
      <c r="I48" s="38" t="n">
        <v>1661520</v>
      </c>
      <c r="J48" s="38" t="n">
        <v>1619353</v>
      </c>
      <c r="K48" s="38" t="n">
        <v>1683389</v>
      </c>
      <c r="L48" s="38" t="n">
        <v>1678744</v>
      </c>
      <c r="M48" s="38" t="n">
        <v>1577589</v>
      </c>
      <c r="N48" s="38" t="n">
        <v>1631554</v>
      </c>
    </row>
    <row r="49" customFormat="false" ht="13.8" hidden="false" customHeight="false" outlineLevel="0" collapsed="false">
      <c r="A49" s="75" t="s">
        <v>37</v>
      </c>
      <c r="B49" s="76" t="s">
        <v>4</v>
      </c>
      <c r="C49" s="37" t="n">
        <v>888760</v>
      </c>
      <c r="D49" s="37" t="n">
        <v>1119758</v>
      </c>
      <c r="E49" s="37" t="n">
        <v>1061497</v>
      </c>
      <c r="F49" s="37" t="n">
        <v>971471</v>
      </c>
      <c r="G49" s="37" t="n">
        <v>705177</v>
      </c>
      <c r="H49" s="37" t="n">
        <v>836337</v>
      </c>
      <c r="I49" s="38" t="n">
        <v>928117</v>
      </c>
      <c r="J49" s="38" t="n">
        <v>842075</v>
      </c>
      <c r="K49" s="38" t="n">
        <v>950502</v>
      </c>
      <c r="L49" s="38" t="n">
        <v>1166013</v>
      </c>
      <c r="M49" s="38" t="n">
        <v>877561</v>
      </c>
      <c r="N49" s="38" t="n">
        <v>958016</v>
      </c>
    </row>
    <row r="50" customFormat="false" ht="13.8" hidden="false" customHeight="false" outlineLevel="0" collapsed="false">
      <c r="A50" s="77" t="s">
        <v>38</v>
      </c>
      <c r="B50" s="78" t="s">
        <v>4</v>
      </c>
      <c r="C50" s="79" t="n">
        <v>0</v>
      </c>
      <c r="D50" s="79" t="n">
        <v>0</v>
      </c>
      <c r="E50" s="79" t="n">
        <v>0</v>
      </c>
      <c r="F50" s="79" t="n">
        <v>0</v>
      </c>
      <c r="G50" s="79" t="n">
        <v>309434</v>
      </c>
      <c r="H50" s="79" t="n">
        <v>567302</v>
      </c>
      <c r="I50" s="80" t="n">
        <v>754222</v>
      </c>
      <c r="J50" s="80" t="n">
        <v>996070</v>
      </c>
      <c r="K50" s="80" t="n">
        <v>1153954</v>
      </c>
      <c r="L50" s="80" t="n">
        <v>1226067</v>
      </c>
      <c r="M50" s="80" t="n">
        <v>1155235</v>
      </c>
      <c r="N50" s="80" t="n">
        <v>1220162</v>
      </c>
    </row>
    <row r="51" customFormat="false" ht="13.8" hidden="false" customHeight="false" outlineLevel="0" collapsed="false">
      <c r="A51" s="81" t="s">
        <v>39</v>
      </c>
      <c r="B51" s="82" t="s">
        <v>5</v>
      </c>
      <c r="C51" s="17" t="n">
        <v>2939947</v>
      </c>
      <c r="D51" s="17" t="n">
        <v>2842766</v>
      </c>
      <c r="E51" s="17" t="n">
        <v>3006372</v>
      </c>
      <c r="F51" s="17" t="n">
        <v>2798586</v>
      </c>
      <c r="G51" s="17" t="n">
        <v>2644292</v>
      </c>
      <c r="H51" s="17" t="n">
        <v>2768326</v>
      </c>
      <c r="I51" s="83" t="n">
        <v>2874292</v>
      </c>
      <c r="J51" s="21" t="n">
        <v>2689634</v>
      </c>
      <c r="K51" s="21" t="n">
        <v>2757372</v>
      </c>
      <c r="L51" s="21" t="n">
        <v>2705924</v>
      </c>
      <c r="M51" s="21" t="n">
        <v>2640895</v>
      </c>
      <c r="N51" s="21" t="n">
        <v>2116536</v>
      </c>
    </row>
    <row r="52" customFormat="false" ht="13.8" hidden="false" customHeight="false" outlineLevel="0" collapsed="false">
      <c r="A52" s="81" t="s">
        <v>40</v>
      </c>
      <c r="B52" s="82" t="s">
        <v>5</v>
      </c>
      <c r="C52" s="17" t="n">
        <v>1664866</v>
      </c>
      <c r="D52" s="17" t="n">
        <v>1530025</v>
      </c>
      <c r="E52" s="17" t="n">
        <v>1097985</v>
      </c>
      <c r="F52" s="17" t="n">
        <v>171015</v>
      </c>
      <c r="G52" s="17" t="n">
        <v>1846476</v>
      </c>
      <c r="H52" s="17" t="n">
        <v>1883331</v>
      </c>
      <c r="I52" s="83" t="n">
        <v>2072037</v>
      </c>
      <c r="J52" s="21" t="n">
        <v>2101571</v>
      </c>
      <c r="K52" s="21" t="n">
        <v>1854178</v>
      </c>
      <c r="L52" s="21" t="n">
        <v>1977989</v>
      </c>
      <c r="M52" s="21" t="n">
        <v>1820724</v>
      </c>
      <c r="N52" s="21" t="n">
        <v>1745986</v>
      </c>
    </row>
    <row r="53" customFormat="false" ht="13.8" hidden="false" customHeight="false" outlineLevel="0" collapsed="false">
      <c r="A53" s="84" t="s">
        <v>41</v>
      </c>
      <c r="B53" s="82" t="s">
        <v>5</v>
      </c>
      <c r="C53" s="17" t="n">
        <v>0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83" t="n">
        <v>0</v>
      </c>
      <c r="J53" s="21" t="n">
        <v>0</v>
      </c>
      <c r="K53" s="21" t="n">
        <v>0</v>
      </c>
      <c r="L53" s="21" t="n">
        <v>0</v>
      </c>
      <c r="M53" s="21" t="n">
        <v>0</v>
      </c>
      <c r="N53" s="21" t="n">
        <v>0</v>
      </c>
    </row>
    <row r="54" customFormat="false" ht="13.8" hidden="false" customHeight="false" outlineLevel="0" collapsed="false">
      <c r="A54" s="84" t="s">
        <v>24</v>
      </c>
      <c r="B54" s="82" t="s">
        <v>5</v>
      </c>
      <c r="C54" s="17" t="n">
        <v>37662</v>
      </c>
      <c r="D54" s="17" t="n">
        <v>62243</v>
      </c>
      <c r="E54" s="17" t="n">
        <v>40027</v>
      </c>
      <c r="F54" s="17" t="n">
        <v>36854</v>
      </c>
      <c r="G54" s="17" t="n">
        <v>39753</v>
      </c>
      <c r="H54" s="17" t="n">
        <v>24017</v>
      </c>
      <c r="I54" s="83" t="n">
        <v>18783</v>
      </c>
      <c r="J54" s="21" t="n">
        <v>0</v>
      </c>
      <c r="K54" s="21" t="n">
        <v>0</v>
      </c>
      <c r="L54" s="21" t="n">
        <v>691</v>
      </c>
      <c r="M54" s="21" t="n">
        <v>0</v>
      </c>
      <c r="N54" s="21" t="n">
        <v>0</v>
      </c>
    </row>
    <row r="55" customFormat="false" ht="13.8" hidden="false" customHeight="false" outlineLevel="0" collapsed="false">
      <c r="A55" s="85" t="s">
        <v>13</v>
      </c>
      <c r="B55" s="86" t="s">
        <v>5</v>
      </c>
      <c r="C55" s="79" t="n">
        <v>284045</v>
      </c>
      <c r="D55" s="79" t="n">
        <v>264581</v>
      </c>
      <c r="E55" s="79" t="n">
        <v>304064</v>
      </c>
      <c r="F55" s="79" t="n">
        <v>299673</v>
      </c>
      <c r="G55" s="79" t="n">
        <v>308497</v>
      </c>
      <c r="H55" s="79" t="n">
        <v>280251</v>
      </c>
      <c r="I55" s="87" t="n">
        <v>301720</v>
      </c>
      <c r="J55" s="87" t="n">
        <v>283275</v>
      </c>
      <c r="K55" s="80" t="n">
        <v>255131</v>
      </c>
      <c r="L55" s="80" t="n">
        <v>296237</v>
      </c>
      <c r="M55" s="80" t="n">
        <v>288743</v>
      </c>
      <c r="N55" s="80" t="n">
        <v>282139</v>
      </c>
    </row>
    <row r="56" customFormat="false" ht="13.8" hidden="false" customHeight="false" outlineLevel="0" collapsed="false">
      <c r="A56" s="2"/>
      <c r="B56" s="2"/>
      <c r="C56" s="3"/>
      <c r="D56" s="3"/>
      <c r="E56" s="3"/>
      <c r="F56" s="3"/>
      <c r="G56" s="3"/>
      <c r="H56" s="3"/>
      <c r="I56" s="88"/>
      <c r="J56" s="88"/>
      <c r="K56" s="88"/>
      <c r="L56" s="88"/>
      <c r="M56" s="88"/>
      <c r="N56" s="88"/>
    </row>
    <row r="57" customFormat="false" ht="13.8" hidden="false" customHeight="false" outlineLevel="0" collapsed="false">
      <c r="A57" s="89" t="s">
        <v>42</v>
      </c>
      <c r="B57" s="90" t="s">
        <v>4</v>
      </c>
      <c r="C57" s="91" t="n">
        <f aca="false">C4+C7+C10+C13+C16+C19+C22+C25+SUM(C28:C50)</f>
        <v>44223789.043</v>
      </c>
      <c r="D57" s="92" t="n">
        <f aca="false">D4+D7+D10+D13+D16+D19+D22+D25+SUM(D28:D50)</f>
        <v>38344028.84</v>
      </c>
      <c r="E57" s="92" t="n">
        <f aca="false">E4+E7+E10+E13+E16+E19+E22+E25+SUM(E28:E50)</f>
        <v>38146047.21</v>
      </c>
      <c r="F57" s="92" t="n">
        <f aca="false">F4+F7+F10+F13+F16+F19+F22+F25+SUM(F28:F50)</f>
        <v>38444325.8193105</v>
      </c>
      <c r="G57" s="92" t="n">
        <f aca="false">G4+G7+G10+G13+G16+G19+G22+G25+SUM(G28:G50)</f>
        <v>38796305.2</v>
      </c>
      <c r="H57" s="92" t="n">
        <f aca="false">H4+H7+H10+H13+H16+H19+H22+H25+SUM(H28:H50)</f>
        <v>38284784.77</v>
      </c>
      <c r="I57" s="92" t="n">
        <f aca="false">I4+I7+I10+I13+I16+I19+I22+I25+SUM(I28:I50)</f>
        <v>40506369.36</v>
      </c>
      <c r="J57" s="92" t="n">
        <f aca="false">J4+J7+J10+J13+J16+J19+J22+J25+SUM(J28:J50)</f>
        <v>41902347.79</v>
      </c>
      <c r="K57" s="92" t="n">
        <f aca="false">K4+K7+K10+K13+K16+K19+K22+K25+SUM(K28:K50)</f>
        <v>39728786.46</v>
      </c>
      <c r="L57" s="92" t="n">
        <f aca="false">L4+L7+L10+L13+L16+L19+L22+L25+SUM(L28:L50)</f>
        <v>41332977.13</v>
      </c>
      <c r="M57" s="92" t="n">
        <f aca="false">M4+M7+M10+M13+M16+M19+M22+M25+SUM(M28:M50)</f>
        <v>44569683.03</v>
      </c>
      <c r="N57" s="92" t="n">
        <f aca="false">N4+N7+N10+N13+N16+N19+N22+N25+SUM(N28:N50)</f>
        <v>46022146.79</v>
      </c>
    </row>
    <row r="58" customFormat="false" ht="13.8" hidden="false" customHeight="false" outlineLevel="0" collapsed="false">
      <c r="A58" s="89"/>
      <c r="B58" s="93" t="s">
        <v>43</v>
      </c>
      <c r="C58" s="94" t="n">
        <f aca="false">C5+C8+C11+C14+C17+C20+C23+C26</f>
        <v>1803495</v>
      </c>
      <c r="D58" s="94" t="n">
        <f aca="false">D5+D8+D11+D14+D17+D20+D23+D26</f>
        <v>1605019</v>
      </c>
      <c r="E58" s="94" t="n">
        <f aca="false">E5+E8+E11+E14+E17+E20+E23+E26</f>
        <v>1987501</v>
      </c>
      <c r="F58" s="94" t="n">
        <f aca="false">F5+F8+F11+F14+F17+F20+F23+F26</f>
        <v>1672597</v>
      </c>
      <c r="G58" s="94" t="n">
        <f aca="false">G5+G8+G11+G14+G17+G20+G23+G26</f>
        <v>1890357.27</v>
      </c>
      <c r="H58" s="94" t="n">
        <f aca="false">H5+H8+H11+H14+H17+H20+H23+H26</f>
        <v>1765256.4</v>
      </c>
      <c r="I58" s="94" t="n">
        <f aca="false">I5+I8+I11+I14+I17+I20+I23+I26</f>
        <v>1771447</v>
      </c>
      <c r="J58" s="94" t="n">
        <f aca="false">J5+J8+J11+J14+J17+J20+J23+J26</f>
        <v>1714291</v>
      </c>
      <c r="K58" s="94" t="n">
        <f aca="false">K5+K8+K11+K14+K17+K20+K23+K26</f>
        <v>1733221</v>
      </c>
      <c r="L58" s="94" t="n">
        <f aca="false">L5+L8+L11+L14+L17+L20+L23+L26</f>
        <v>1368166</v>
      </c>
      <c r="M58" s="94" t="n">
        <f aca="false">M5+M8+M11+M14+M17+M20+M23+M26</f>
        <v>1394492</v>
      </c>
      <c r="N58" s="94" t="n">
        <f aca="false">N5+N8+N11+N14+N17+N20+N23+N26</f>
        <v>1527548.95</v>
      </c>
    </row>
    <row r="59" customFormat="false" ht="13.8" hidden="false" customHeight="false" outlineLevel="0" collapsed="false">
      <c r="A59" s="89"/>
      <c r="B59" s="93" t="s">
        <v>44</v>
      </c>
      <c r="C59" s="95" t="n">
        <f aca="false">SUM(C51:C55)</f>
        <v>4926520</v>
      </c>
      <c r="D59" s="95" t="n">
        <f aca="false">SUM(D51:D55)</f>
        <v>4699615</v>
      </c>
      <c r="E59" s="95" t="n">
        <f aca="false">SUM(E51:E55)</f>
        <v>4448448</v>
      </c>
      <c r="F59" s="95" t="n">
        <f aca="false">SUM(F51:F55)</f>
        <v>3306128</v>
      </c>
      <c r="G59" s="95" t="n">
        <f aca="false">SUM(G51:G55)</f>
        <v>4839018</v>
      </c>
      <c r="H59" s="95" t="n">
        <f aca="false">SUM(H51:H55)</f>
        <v>4955925</v>
      </c>
      <c r="I59" s="95" t="n">
        <f aca="false">SUM(I51:I55)</f>
        <v>5266832</v>
      </c>
      <c r="J59" s="95" t="n">
        <f aca="false">SUM(J51:J55)</f>
        <v>5074480</v>
      </c>
      <c r="K59" s="95" t="n">
        <f aca="false">SUM(K51:K55)</f>
        <v>4866681</v>
      </c>
      <c r="L59" s="95" t="n">
        <f aca="false">SUM(L51:L55)</f>
        <v>4980841</v>
      </c>
      <c r="M59" s="95" t="n">
        <f aca="false">SUM(M51:M55)</f>
        <v>4750362</v>
      </c>
      <c r="N59" s="95" t="n">
        <f aca="false">SUM(N51:N55)</f>
        <v>4144661</v>
      </c>
    </row>
    <row r="60" customFormat="false" ht="13.8" hidden="false" customHeight="false" outlineLevel="0" collapsed="false">
      <c r="A60" s="89"/>
      <c r="B60" s="96" t="s">
        <v>45</v>
      </c>
      <c r="C60" s="97" t="n">
        <f aca="false">SUM(C57:C59)</f>
        <v>50953804.043</v>
      </c>
      <c r="D60" s="97" t="n">
        <f aca="false">SUM(D57:D59)</f>
        <v>44648662.84</v>
      </c>
      <c r="E60" s="97" t="n">
        <f aca="false">SUM(E57:E59)</f>
        <v>44581996.21</v>
      </c>
      <c r="F60" s="97" t="n">
        <f aca="false">SUM(F57:F59)</f>
        <v>43423050.8193105</v>
      </c>
      <c r="G60" s="97" t="n">
        <f aca="false">SUM(G57:G59)</f>
        <v>45525680.47</v>
      </c>
      <c r="H60" s="97" t="n">
        <f aca="false">SUM(H57:H59)</f>
        <v>45005966.17</v>
      </c>
      <c r="I60" s="97" t="n">
        <f aca="false">SUM(I57:I59)</f>
        <v>47544648.36</v>
      </c>
      <c r="J60" s="97" t="n">
        <f aca="false">SUM(J57:J59)</f>
        <v>48691118.79</v>
      </c>
      <c r="K60" s="97" t="n">
        <f aca="false">SUM(K57:K59)</f>
        <v>46328688.46</v>
      </c>
      <c r="L60" s="97" t="n">
        <f aca="false">SUM(L57:L59)</f>
        <v>47681984.13</v>
      </c>
      <c r="M60" s="97" t="n">
        <f aca="false">SUM(M57:M59)</f>
        <v>50714537.03</v>
      </c>
      <c r="N60" s="97" t="n">
        <f aca="false">SUM(N57:N59)</f>
        <v>51694356.74</v>
      </c>
    </row>
    <row r="61" customFormat="false" ht="13.8" hidden="false" customHeight="false" outlineLevel="0" collapsed="false">
      <c r="A61" s="98"/>
      <c r="B61" s="99"/>
      <c r="C61" s="3"/>
      <c r="D61" s="3"/>
      <c r="E61" s="3"/>
      <c r="F61" s="3"/>
      <c r="G61" s="3"/>
      <c r="H61" s="3"/>
      <c r="I61" s="88"/>
      <c r="J61" s="88"/>
      <c r="K61" s="88"/>
      <c r="L61" s="88"/>
      <c r="M61" s="88"/>
      <c r="N61" s="88"/>
    </row>
    <row r="62" customFormat="false" ht="13.8" hidden="false" customHeight="false" outlineLevel="0" collapsed="false">
      <c r="A62" s="89" t="s">
        <v>46</v>
      </c>
      <c r="B62" s="90" t="s">
        <v>4</v>
      </c>
      <c r="C62" s="91" t="n">
        <f aca="false">C57/31</f>
        <v>1426573.84009677</v>
      </c>
      <c r="D62" s="91" t="n">
        <f aca="false">D57/29</f>
        <v>1322207.89103448</v>
      </c>
      <c r="E62" s="91" t="n">
        <f aca="false">E57/31</f>
        <v>1230517.65193548</v>
      </c>
      <c r="F62" s="91" t="n">
        <f aca="false">F57/30</f>
        <v>1281477.52731035</v>
      </c>
      <c r="G62" s="91" t="n">
        <f aca="false">G57/31</f>
        <v>1251493.71612903</v>
      </c>
      <c r="H62" s="91" t="n">
        <f aca="false">H57/30</f>
        <v>1276159.49233333</v>
      </c>
      <c r="I62" s="100" t="n">
        <f aca="false">I57/31</f>
        <v>1306657.07612903</v>
      </c>
      <c r="J62" s="100" t="n">
        <f aca="false">J57/31</f>
        <v>1351688.6383871</v>
      </c>
      <c r="K62" s="100" t="n">
        <f aca="false">K57/30</f>
        <v>1324292.882</v>
      </c>
      <c r="L62" s="100" t="n">
        <f aca="false">L57/31</f>
        <v>1333321.84290323</v>
      </c>
      <c r="M62" s="100" t="n">
        <f aca="false">M57/30</f>
        <v>1485656.101</v>
      </c>
      <c r="N62" s="100" t="n">
        <f aca="false">N57/31</f>
        <v>1484585.38032258</v>
      </c>
    </row>
    <row r="63" customFormat="false" ht="13.8" hidden="false" customHeight="false" outlineLevel="0" collapsed="false">
      <c r="A63" s="89"/>
      <c r="B63" s="93" t="s">
        <v>43</v>
      </c>
      <c r="C63" s="95" t="n">
        <f aca="false">C58/31</f>
        <v>58177.2580645161</v>
      </c>
      <c r="D63" s="95" t="n">
        <f aca="false">D58/29</f>
        <v>55345.4827586207</v>
      </c>
      <c r="E63" s="95" t="n">
        <f aca="false">E58/31</f>
        <v>64112.935483871</v>
      </c>
      <c r="F63" s="95" t="n">
        <f aca="false">F58/30</f>
        <v>55753.2333333333</v>
      </c>
      <c r="G63" s="95" t="n">
        <f aca="false">G58/31</f>
        <v>60979.2667741936</v>
      </c>
      <c r="H63" s="95" t="n">
        <f aca="false">H58/30</f>
        <v>58841.88</v>
      </c>
      <c r="I63" s="101" t="n">
        <f aca="false">I58/31</f>
        <v>57143.4516129032</v>
      </c>
      <c r="J63" s="101" t="n">
        <f aca="false">J58/31</f>
        <v>55299.7096774194</v>
      </c>
      <c r="K63" s="101" t="n">
        <f aca="false">K58/30</f>
        <v>57774.0333333333</v>
      </c>
      <c r="L63" s="101" t="n">
        <f aca="false">L58/31</f>
        <v>44134.3870967742</v>
      </c>
      <c r="M63" s="101" t="n">
        <f aca="false">M58/30</f>
        <v>46483.0666666667</v>
      </c>
      <c r="N63" s="101" t="n">
        <f aca="false">N58/31</f>
        <v>49275.7725806452</v>
      </c>
    </row>
    <row r="64" customFormat="false" ht="13.8" hidden="false" customHeight="false" outlineLevel="0" collapsed="false">
      <c r="A64" s="89"/>
      <c r="B64" s="93" t="s">
        <v>44</v>
      </c>
      <c r="C64" s="95" t="n">
        <f aca="false">C59/31</f>
        <v>158920</v>
      </c>
      <c r="D64" s="95" t="n">
        <f aca="false">D59/29</f>
        <v>162055.689655172</v>
      </c>
      <c r="E64" s="95" t="n">
        <f aca="false">E59/31</f>
        <v>143498.322580645</v>
      </c>
      <c r="F64" s="95" t="n">
        <f aca="false">F59/30</f>
        <v>110204.266666667</v>
      </c>
      <c r="G64" s="95" t="n">
        <f aca="false">G59/31</f>
        <v>156097.35483871</v>
      </c>
      <c r="H64" s="95" t="n">
        <f aca="false">H59/30</f>
        <v>165197.5</v>
      </c>
      <c r="I64" s="101" t="n">
        <f aca="false">I59/31</f>
        <v>169897.806451613</v>
      </c>
      <c r="J64" s="101" t="n">
        <f aca="false">J59/31</f>
        <v>163692.903225806</v>
      </c>
      <c r="K64" s="101" t="n">
        <f aca="false">K59/30</f>
        <v>162222.7</v>
      </c>
      <c r="L64" s="101" t="n">
        <f aca="false">L59/31</f>
        <v>160672.290322581</v>
      </c>
      <c r="M64" s="101" t="n">
        <f aca="false">M59/30</f>
        <v>158345.4</v>
      </c>
      <c r="N64" s="101" t="n">
        <f aca="false">N59/31</f>
        <v>133698.741935484</v>
      </c>
    </row>
    <row r="65" customFormat="false" ht="13.8" hidden="false" customHeight="false" outlineLevel="0" collapsed="false">
      <c r="A65" s="89"/>
      <c r="B65" s="96" t="s">
        <v>45</v>
      </c>
      <c r="C65" s="97" t="n">
        <f aca="false">SUM(C62:C64)</f>
        <v>1643671.09816129</v>
      </c>
      <c r="D65" s="97" t="n">
        <f aca="false">SUM(D62:D64)</f>
        <v>1539609.06344828</v>
      </c>
      <c r="E65" s="97" t="n">
        <f aca="false">SUM(E62:E64)</f>
        <v>1438128.91</v>
      </c>
      <c r="F65" s="97" t="n">
        <f aca="false">SUM(F62:F64)</f>
        <v>1447435.02731035</v>
      </c>
      <c r="G65" s="97" t="n">
        <f aca="false">SUM(G62:G64)</f>
        <v>1468570.33774194</v>
      </c>
      <c r="H65" s="97" t="n">
        <f aca="false">SUM(H62:H64)</f>
        <v>1500198.87233333</v>
      </c>
      <c r="I65" s="102" t="n">
        <f aca="false">SUM(I62:I64)</f>
        <v>1533698.33419355</v>
      </c>
      <c r="J65" s="102" t="n">
        <f aca="false">SUM(J62:J64)</f>
        <v>1570681.25129032</v>
      </c>
      <c r="K65" s="102" t="n">
        <f aca="false">SUM(K62:K64)</f>
        <v>1544289.61533333</v>
      </c>
      <c r="L65" s="102" t="n">
        <f aca="false">SUM(L62:L64)</f>
        <v>1538128.52032258</v>
      </c>
      <c r="M65" s="102" t="n">
        <f aca="false">SUM(M62:M64)</f>
        <v>1690484.56766667</v>
      </c>
      <c r="N65" s="102" t="n">
        <f aca="false">SUM(N62:N64)</f>
        <v>1667559.89483871</v>
      </c>
    </row>
  </sheetData>
  <mergeCells count="11">
    <mergeCell ref="A2:I2"/>
    <mergeCell ref="A4:A6"/>
    <mergeCell ref="A7:A9"/>
    <mergeCell ref="A10:A12"/>
    <mergeCell ref="A13:A15"/>
    <mergeCell ref="A16:A18"/>
    <mergeCell ref="A19:A21"/>
    <mergeCell ref="A22:A24"/>
    <mergeCell ref="A25:A27"/>
    <mergeCell ref="A57:A60"/>
    <mergeCell ref="A62:A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2024-09-09T07:46:41Z</dcterms:created>
  <dc:creator/>
  <dc:description/>
  <dc:language>en-US</dc:language>
  <cp:lastModifiedBy/>
  <dcterms:modified xsi:type="dcterms:W3CDTF">2025-03-10T15:35:07Z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