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1445"/>
  </bookViews>
  <sheets>
    <sheet name="Tasks" sheetId="1" r:id="rId1"/>
    <sheet name="Application Ideas" sheetId="2" r:id="rId2"/>
    <sheet name="Page Locations" sheetId="3" r:id="rId3"/>
  </sheets>
  <definedNames>
    <definedName name="_xlnm._FilterDatabase" localSheetId="0" hidden="1">Tasks!$A$1:$E$76</definedName>
    <definedName name="Z_F4169339_4B52_4D25_8B9F_F4EA2E34DE36_.wvu.FilterData" localSheetId="0" hidden="1">Tasks!$B$73:$B$82</definedName>
  </definedNames>
  <calcPr calcId="144525"/>
  <customWorkbookViews>
    <customWorkbookView name="Filter 1" guid="{F4169339-4B52-4D25-8B9F-F4EA2E34DE36}" maximized="1" windowWidth="0" windowHeight="0" activeSheetId="0"/>
  </customWorkbookViews>
</workbook>
</file>

<file path=xl/calcChain.xml><?xml version="1.0" encoding="utf-8"?>
<calcChain xmlns="http://schemas.openxmlformats.org/spreadsheetml/2006/main">
  <c r="E97" i="1" l="1"/>
  <c r="E86" i="1" l="1"/>
  <c r="C86" i="1"/>
  <c r="C122" i="1"/>
  <c r="C121" i="1"/>
  <c r="C120" i="1"/>
  <c r="C119" i="1"/>
  <c r="C118" i="1"/>
  <c r="C117" i="1"/>
  <c r="C116" i="1"/>
  <c r="C115" i="1"/>
  <c r="C114" i="1"/>
  <c r="C113" i="1"/>
  <c r="C104" i="1"/>
  <c r="C103" i="1"/>
  <c r="C102" i="1"/>
  <c r="C101" i="1"/>
  <c r="C100" i="1"/>
  <c r="C99" i="1"/>
  <c r="E98" i="1"/>
  <c r="C98" i="1"/>
  <c r="C97" i="1"/>
  <c r="C96" i="1"/>
  <c r="C95" i="1"/>
  <c r="C94" i="1"/>
  <c r="C93" i="1"/>
  <c r="C92" i="1"/>
  <c r="C91" i="1"/>
  <c r="C90" i="1"/>
  <c r="C89" i="1"/>
  <c r="C88" i="1"/>
  <c r="C8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<sst xmlns="http://schemas.openxmlformats.org/spreadsheetml/2006/main" count="377" uniqueCount="144">
  <si>
    <t>Phase</t>
  </si>
  <si>
    <t>App</t>
  </si>
  <si>
    <t>Page</t>
  </si>
  <si>
    <t>who</t>
  </si>
  <si>
    <t>Location</t>
  </si>
  <si>
    <t>Completed</t>
  </si>
  <si>
    <t>Notes/ Task</t>
  </si>
  <si>
    <t>Wix</t>
  </si>
  <si>
    <t>Home Page</t>
  </si>
  <si>
    <t>Copy of GET STARTED</t>
  </si>
  <si>
    <t>1. Static</t>
  </si>
  <si>
    <t>Account Settings</t>
  </si>
  <si>
    <t>Scan any barcode and add items to your gift list</t>
  </si>
  <si>
    <t>Joe</t>
  </si>
  <si>
    <t>“Account Settings” under Member Pages</t>
  </si>
  <si>
    <t>Profile</t>
  </si>
  <si>
    <t>“Copy of PROFILE” under Pages</t>
  </si>
  <si>
    <t>Ability to take a photo of an item and look it up/ find similar items and add to wish list</t>
  </si>
  <si>
    <t>Ability to scan an item and look it up/ find similar items and add to wish list</t>
  </si>
  <si>
    <t>Friends recommendations from contacts</t>
  </si>
  <si>
    <t>Push notifications for event reminders</t>
  </si>
  <si>
    <t>font- ACCOUNT SETTINGS- Work Sans Extra Light- size 50, .05 character spacing</t>
  </si>
  <si>
    <t>font- "fields marked with..." - Futura Light, size 13, .15 character spacing</t>
  </si>
  <si>
    <t>font- remaining text- Futura Light, size 13, .15 character spacing</t>
  </si>
  <si>
    <t>font- input fields - Futura Light, size 15, .15 character spacing</t>
  </si>
  <si>
    <t>font- button- black w/ white text- Futura Light, size 13, .15 character spacing- boldon click/ hover- color changes to #363535</t>
  </si>
  <si>
    <t>buttons- on click/ hover- remove outline, lighten shade to a dark charcoal instead of black (#363535) if need specific color</t>
  </si>
  <si>
    <t>button- upon saving, another button shows for update profile- match design of save'</t>
  </si>
  <si>
    <t>If user selects text, mobile number is required</t>
  </si>
  <si>
    <t>button- Once user selects save, label changes to “saving”, then “saved”</t>
  </si>
  <si>
    <t>button- error appears if problem with submission in red "an error occurred. ensure all required fields are filled. if error persists, please contact us" with link to contact us page</t>
  </si>
  <si>
    <t>Nicole</t>
  </si>
  <si>
    <t xml:space="preserve">mobile feedback </t>
  </si>
  <si>
    <t xml:space="preserve">Nicole </t>
  </si>
  <si>
    <t>AWS</t>
  </si>
  <si>
    <t>start blog on WordPress</t>
  </si>
  <si>
    <t>match fonts and spacing of wix footer</t>
  </si>
  <si>
    <t>back to top- do all caps, matching body - have the button move so it scrolls with the page (remaining at bottom of screen)</t>
  </si>
  <si>
    <t>Invite users- inserts to database, populating user and invitee name and email or phone number and automates text/email message to invite user (pre-populated for user to send from their own email/ text based on whether they entered a phone number or email)</t>
  </si>
  <si>
    <t>Nicole to Update</t>
  </si>
  <si>
    <t>social media pages and CTA to links</t>
  </si>
  <si>
    <t>font- "CONNECT WITH..." futura light- size 20, .15 character spacing</t>
  </si>
  <si>
    <t>font- "CONTACT US"/ "TERMS OF USE/ PRIVACY POLICY", "FEEDBACK" futura light- size 15, .15 character spacing</t>
  </si>
  <si>
    <t>font- "INVITE FRIENDS TO GIFT GUIDE" - futura light- size 20, .15 character spacing (make one line- okay if longer than "CONNECT WITH...</t>
  </si>
  <si>
    <t>change text to- "enter email or mobile # to invite" and move to top of box instead of inside box- see link for design</t>
  </si>
  <si>
    <t>font- "enter email or mobile # to invite"- Futura Light, size 13, .15 character spacing</t>
  </si>
  <si>
    <t>add space / line between "CONNECT WITH GIFT GUIDE"  and social media icons, and another between icons and "CONTACT US"</t>
  </si>
  <si>
    <t>invite button- make longer and black background-  Futura Light, size 13, .15 character spacing- bold</t>
  </si>
  <si>
    <t>2?</t>
  </si>
  <si>
    <t>Invite friends- add a message, "you're invite has been sent" after successful submission  to database- Futura Light, size 13, .15 character spacing</t>
  </si>
  <si>
    <t>2019™GIFT GUIDE LLC - make on same line as "CONTACT US"- - Futura Light, size 13, .15 character spacing</t>
  </si>
  <si>
    <t>invite button- on click/ hover- remove outline, lighten shade to a dark charcoal instead of black (#363535) if need specific color</t>
  </si>
  <si>
    <t>users name and invitee name gets added to database upon submission, email or text is automated to immediately send to invitee</t>
  </si>
  <si>
    <t>Automate SNS notifications for inviting a friend</t>
  </si>
  <si>
    <t>X</t>
  </si>
  <si>
    <t>move so FEEDBACK and CONTACT US are on one line, PRIVACY/ TERMS OF USE are on another- see link on mobile for design</t>
  </si>
  <si>
    <t>images do not display</t>
  </si>
  <si>
    <t>Google Drive</t>
  </si>
  <si>
    <t>send Joe logo illustrator file</t>
  </si>
  <si>
    <t>move the menu line under ''THE GIFT GUIDE" and logo/ search, +, profile image (see updated site)</t>
  </si>
  <si>
    <t>remove MORE and add FRIENDS, CALENDAR, BLOG, CONTACT, ABOUT</t>
  </si>
  <si>
    <t>remove arrows next to plus button and search</t>
  </si>
  <si>
    <t>update plus button to make thinner/ more similar to current font</t>
  </si>
  <si>
    <t>increase the size of the magnifying glass, profile head and plus button</t>
  </si>
  <si>
    <t>change the font to Futura on the page the user is hovering over or has selected/ is visiting</t>
  </si>
  <si>
    <t xml:space="preserve">2. Java </t>
  </si>
  <si>
    <t xml:space="preserve">If user is not logged in: (“removed + button and add LOG IN / SIGN UP as shown below) </t>
  </si>
  <si>
    <t xml:space="preserve">If the user is logged in, add + button and text changes to profile image
</t>
  </si>
  <si>
    <t xml:space="preserve">Add the search magnifying glass and + button. </t>
  </si>
  <si>
    <t>make the header move with the page so it is always at the top of the screen</t>
  </si>
  <si>
    <t>Contact- dropdown menu (click to expand) options- Contact Us or Feedback</t>
  </si>
  <si>
    <t>Search- dropdown search- move to the left of the magnifying glass so the whole bar is on the screen and user can hit magnifying glass again to search</t>
  </si>
  <si>
    <t>profile picture- dropdown menu</t>
  </si>
  <si>
    <t>Search- remove outer box border.</t>
  </si>
  <si>
    <t>search- font for user input futura light size 15 and .15 character spacing</t>
  </si>
  <si>
    <t>Search- make inner border black with sharp corners</t>
  </si>
  <si>
    <t>search- add "enter search criteria text above search box in futura light size 13 and .15 character spacing</t>
  </si>
  <si>
    <t>3. CMS</t>
  </si>
  <si>
    <t>Gallery to update on a monthly basis and feature items for upcoming holiday/ season with click through to item (hover to add to wish list)- connect gallery to a database?</t>
  </si>
  <si>
    <t>move menu  w/ 3 bars to the left side of screen</t>
  </si>
  <si>
    <t>make menu bars black and remove box outline</t>
  </si>
  <si>
    <t>logo is not displaying</t>
  </si>
  <si>
    <t>add profile head to right side of "THE GIFT GUIDE" see link on mobile for view</t>
  </si>
  <si>
    <t>Black buttons- on click/ hover- remove outline, lighten shade to a dark charcoal instead of black (#363535) if need specific color</t>
  </si>
  <si>
    <t>font- buttons- make them black background-  Futura Light, size 13, .15 character spacing- bold</t>
  </si>
  <si>
    <t>replace stock images with gallery layout- see link for layout- Gallery to update on a monthly basis and feature items for upcoming holiday/ season with click through to item (hover to add to wish list)- connect gallery to a database?</t>
  </si>
  <si>
    <t>font- "SIMPLIFY GIFTING...." Futura Light, size 24, .25 character spacing</t>
  </si>
  <si>
    <t>add another section "GIFT GUIDES" as header, body is "have a special occasion coming up for a loved one but don't know what to buy? shop our gift guides and find something based off their interests, they'll be sure to love"- see updated link</t>
  </si>
  <si>
    <t>font- "CALENDAR", "WISH LIST", "REMINDERS", "GIFT GUIDES" Futura Light, size 24, .15 character spacing</t>
  </si>
  <si>
    <t xml:space="preserve">font -for bodies under "CALENDAR", "WISH LIST", "REMINDERS", "GIFT GUIDES" Futura Light, size 15, .15 character </t>
  </si>
  <si>
    <t>remove login/ sign up- see link for design</t>
  </si>
  <si>
    <t>images do not display/ see notes for desktop version</t>
  </si>
  <si>
    <t>Credentials of the current site setup</t>
  </si>
  <si>
    <t>Automate SNS notifications for event reminders (if user opted in using settings)</t>
  </si>
  <si>
    <t>Gift Guides</t>
  </si>
  <si>
    <t>Ability to add gifts to wish list from gift ideas page</t>
  </si>
  <si>
    <t>If user is not logged in, log in pops up</t>
  </si>
  <si>
    <t>{JOE} can we capture the information but have the email or text sent from user so email doesn’t get caught in spam?</t>
  </si>
  <si>
    <t>font- "WISH LIST" - Work Sans Extra Light - size 50, 0.15 character spacing</t>
  </si>
  <si>
    <t>font- "add to wish list" - futura light size 15 and .15 character spacing</t>
  </si>
  <si>
    <t>font- item name - futura light size 15 and .15 character spacing</t>
  </si>
  <si>
    <t>font- item price - futura light size 15 and .15 character spacing</t>
  </si>
  <si>
    <t>font- "RECEIVED ITEMS" - futura light size 18 (bold)  .15 character spacing in white on black bar</t>
  </si>
  <si>
    <t>"received items" contains items marked as received</t>
  </si>
  <si>
    <t>"received items" H 121 X W 121 (18 px spacing between items)</t>
  </si>
  <si>
    <t>wish list items H 178 X W 178 (18 px spacing between items)</t>
  </si>
  <si>
    <t>CTA button w/ box- add to wish list, then start the gallery to the right on the same line</t>
  </si>
  <si>
    <t>share button in top right corner- ability to send your wish list to a friend with a pre-populated email</t>
  </si>
  <si>
    <t>provide direction for Wish List - mobile</t>
  </si>
  <si>
    <t xml:space="preserve">provide direction for Wish List </t>
  </si>
  <si>
    <t>V2?</t>
  </si>
  <si>
    <t xml:space="preserve">Add edit- when selected, overlay appears so everything is translucent, check boxes on each item to mass delete
</t>
  </si>
  <si>
    <t>Automatically adds $ for user</t>
  </si>
  <si>
    <t>Once user has successfully added the item, confirmation pop up w/ item added to wish list</t>
  </si>
  <si>
    <t>Preview of the photo when uploaded</t>
  </si>
  <si>
    <t xml:space="preserve">If user does not upload a photo, placeholder photo is loaded
</t>
  </si>
  <si>
    <t>V2</t>
  </si>
  <si>
    <t>Unique URL w/ code, adds the link they provide for monetization</t>
  </si>
  <si>
    <t xml:space="preserve">When user inserts URL, images from site appear with option to select photo to add
</t>
  </si>
  <si>
    <t>When user inserts URL, other details such as price populate with option to revise</t>
  </si>
  <si>
    <t>1. static</t>
  </si>
  <si>
    <t>font- "ADD TO WISH LIST" - Work Sans Extra Light- size 50, .05 character spacing</t>
  </si>
  <si>
    <t>font- "upload photo", "* name of item", price point, url/ web address, add more details + and all expanded details- Futura Light, size 13, .15 character spacing</t>
  </si>
  <si>
    <t>font- user input fields- futura light size 15 and .15 character spacing</t>
  </si>
  <si>
    <t>font- "ADD TO WISH LIST" button- black background-  Futura Light, size 13, .15 character spacing- bold</t>
  </si>
  <si>
    <t>button- "ADD TO WISH LIST" changes to "ADDING TO WISH LIST" when adding then "ADDED TO WISH LIST" once saved</t>
  </si>
  <si>
    <t>Add to Wish List Confirmation Pop Up</t>
  </si>
  <si>
    <t>font- "ADDED TO YOUR WISH LIST" - Work Sans Extra Light- size 50, .05 character spacing</t>
  </si>
  <si>
    <t>font- item name - futura light size 20 bold and .15 character spacing</t>
  </si>
  <si>
    <t>font- price and pricepoint  futura light size 20 and .15 character spacing</t>
  </si>
  <si>
    <t>font- "quantity", "size", "color/ flavor/ type" , "most loved item"-  futura light size 13 and .15 character spacing</t>
  </si>
  <si>
    <t>font- buttons- black w/ white text- Futura Light, size 13, .15 character spacing- bold on click/ hover- color changes to #363535</t>
  </si>
  <si>
    <t>image is connected to database/ preview displayed to the left of item name</t>
  </si>
  <si>
    <t>see mobile view for design</t>
  </si>
  <si>
    <t>font- "UPDATE ITEM" - Work Sans Extra Light- size 50, .05 character spacing</t>
  </si>
  <si>
    <t>font- "*item name", "price", etc. all criteria labels- Futura Light, size 13, .15 character spacing</t>
  </si>
  <si>
    <t>font- "BUY NOW"/ "VIEW WISH LIST" - Futura Light, size 13, .15 character spacing</t>
  </si>
  <si>
    <t>button- "SAVE" changes to "SAVING" then "SAVED"</t>
  </si>
  <si>
    <t xml:space="preserve">button- "REMOVE FROM WISH LIST" changes to "REMOVING FROM WISH LIST" (if calculating time) then "ADD TO WISH LIST" </t>
  </si>
  <si>
    <t>center photo and only show update photo as overlay if hover/ selected image</t>
  </si>
  <si>
    <t>x</t>
  </si>
  <si>
    <t>mobile view for design</t>
  </si>
  <si>
    <t>Add retailer- auto fill if enters URL</t>
  </si>
  <si>
    <t>Remove price point section- when user enters price- automatically populates price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</si>
</sst>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0" fillId="0" borderId="0" xfId="0" applyFont="1" applyAlignment="1"/>
    <xf numFmtId="0" fontId="0" fillId="2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7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11"/>
  <sheetViews>
    <sheetView tabSelected="1" topLeftCell="A91" workbookViewId="0">
      <selection activeCell="E98" sqref="E98"/>
    </sheetView>
  </sheetViews>
  <sheetFormatPr defaultColWidth="14.42578125" defaultRowHeight="15.75" customHeight="1" x14ac:dyDescent="0.2"/>
  <cols>
    <col min="1" max="1" width="10.140625" customWidth="1"/>
    <col min="2" max="2" width="7.140625" customWidth="1"/>
    <col min="3" max="3" width="34.7109375" customWidth="1"/>
    <col min="4" max="4" width="3.5703125" customWidth="1"/>
    <col min="5" max="5" width="86.42578125" customWidth="1"/>
    <col min="6" max="6" width="24.7109375" customWidth="1"/>
  </cols>
  <sheetData>
    <row r="1" spans="1:30" ht="16.5" customHeight="1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6.5" customHeight="1" x14ac:dyDescent="0.2">
      <c r="A2" s="5" t="s">
        <v>10</v>
      </c>
      <c r="B2" s="5" t="s">
        <v>13</v>
      </c>
      <c r="C2" s="6" t="str">
        <f t="shared" ref="C2:C11" si="0">HYPERLINK("https://www.thegiftguide.com/account/settings","Account Settings")</f>
        <v>Account Settings</v>
      </c>
      <c r="D2" s="7"/>
      <c r="E2" s="5" t="s">
        <v>21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6.5" customHeight="1" x14ac:dyDescent="0.2">
      <c r="A3" s="5" t="s">
        <v>10</v>
      </c>
      <c r="B3" s="5" t="s">
        <v>13</v>
      </c>
      <c r="C3" s="6" t="str">
        <f t="shared" si="0"/>
        <v>Account Settings</v>
      </c>
      <c r="D3" s="7"/>
      <c r="E3" s="5" t="s">
        <v>22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6.5" customHeight="1" x14ac:dyDescent="0.2">
      <c r="A4" s="5" t="s">
        <v>10</v>
      </c>
      <c r="B4" s="5" t="s">
        <v>13</v>
      </c>
      <c r="C4" s="6" t="str">
        <f t="shared" si="0"/>
        <v>Account Settings</v>
      </c>
      <c r="D4" s="7"/>
      <c r="E4" s="5" t="s">
        <v>23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6.5" customHeight="1" x14ac:dyDescent="0.2">
      <c r="A5" s="5" t="s">
        <v>10</v>
      </c>
      <c r="B5" s="5" t="s">
        <v>13</v>
      </c>
      <c r="C5" s="6" t="str">
        <f t="shared" si="0"/>
        <v>Account Settings</v>
      </c>
      <c r="D5" s="7"/>
      <c r="E5" s="5" t="s">
        <v>24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6.5" customHeight="1" x14ac:dyDescent="0.2">
      <c r="A6" s="5" t="s">
        <v>10</v>
      </c>
      <c r="B6" s="5" t="s">
        <v>13</v>
      </c>
      <c r="C6" s="6" t="str">
        <f t="shared" si="0"/>
        <v>Account Settings</v>
      </c>
      <c r="D6" s="7"/>
      <c r="E6" s="5" t="s">
        <v>25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6.5" customHeight="1" x14ac:dyDescent="0.2">
      <c r="A7" s="5" t="s">
        <v>10</v>
      </c>
      <c r="B7" s="5" t="s">
        <v>13</v>
      </c>
      <c r="C7" s="6" t="str">
        <f t="shared" si="0"/>
        <v>Account Settings</v>
      </c>
      <c r="D7" s="7"/>
      <c r="E7" s="5" t="s">
        <v>26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6.5" customHeight="1" x14ac:dyDescent="0.2">
      <c r="A8" s="5" t="s">
        <v>10</v>
      </c>
      <c r="B8" s="5" t="s">
        <v>13</v>
      </c>
      <c r="C8" s="6" t="str">
        <f t="shared" si="0"/>
        <v>Account Settings</v>
      </c>
      <c r="D8" s="7"/>
      <c r="E8" s="5" t="s">
        <v>27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6.5" customHeight="1" x14ac:dyDescent="0.2">
      <c r="A9" s="5"/>
      <c r="B9" s="5" t="s">
        <v>13</v>
      </c>
      <c r="C9" s="6" t="str">
        <f t="shared" si="0"/>
        <v>Account Settings</v>
      </c>
      <c r="D9" s="7"/>
      <c r="E9" s="5" t="s">
        <v>28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6.5" customHeight="1" x14ac:dyDescent="0.2">
      <c r="A10" s="5" t="s">
        <v>10</v>
      </c>
      <c r="B10" s="5" t="s">
        <v>13</v>
      </c>
      <c r="C10" s="6" t="str">
        <f t="shared" si="0"/>
        <v>Account Settings</v>
      </c>
      <c r="D10" s="7"/>
      <c r="E10" s="5" t="s">
        <v>29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6.5" customHeight="1" x14ac:dyDescent="0.2">
      <c r="A11" s="5" t="s">
        <v>10</v>
      </c>
      <c r="B11" s="5" t="s">
        <v>13</v>
      </c>
      <c r="C11" s="6" t="str">
        <f t="shared" si="0"/>
        <v>Account Settings</v>
      </c>
      <c r="D11" s="7"/>
      <c r="E11" s="5" t="s">
        <v>30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6.5" customHeight="1" x14ac:dyDescent="0.2">
      <c r="A12" s="5" t="s">
        <v>10</v>
      </c>
      <c r="B12" s="2" t="s">
        <v>31</v>
      </c>
      <c r="C12" s="6" t="str">
        <f>HYPERLINK("https://www.thegiftguide.com/account/settings","Account Settings- Mobile")</f>
        <v>Account Settings- Mobile</v>
      </c>
      <c r="D12" s="7"/>
      <c r="E12" s="5" t="s">
        <v>32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6.5" customHeight="1" x14ac:dyDescent="0.2">
      <c r="A13" s="5" t="s">
        <v>10</v>
      </c>
      <c r="B13" s="5" t="s">
        <v>33</v>
      </c>
      <c r="C13" s="5" t="s">
        <v>34</v>
      </c>
      <c r="D13" s="7"/>
      <c r="E13" s="5" t="s">
        <v>35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6.5" customHeight="1" x14ac:dyDescent="0.2">
      <c r="A14" s="5" t="s">
        <v>10</v>
      </c>
      <c r="B14" s="5" t="s">
        <v>13</v>
      </c>
      <c r="C14" s="8" t="str">
        <f t="shared" ref="C14:C29" si="1">HYPERLINK("https://www.thegiftguide.com/copy-of-get-started-ehls7","Footer")</f>
        <v>Footer</v>
      </c>
      <c r="D14" s="7"/>
      <c r="E14" s="5" t="s">
        <v>36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16.5" customHeight="1" x14ac:dyDescent="0.2">
      <c r="A15" s="5" t="s">
        <v>10</v>
      </c>
      <c r="B15" s="5" t="s">
        <v>13</v>
      </c>
      <c r="C15" s="8" t="str">
        <f t="shared" si="1"/>
        <v>Footer</v>
      </c>
      <c r="D15" s="7"/>
      <c r="E15" s="5" t="s">
        <v>37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6.5" customHeight="1" x14ac:dyDescent="0.2">
      <c r="A16" s="7"/>
      <c r="B16" s="5" t="s">
        <v>13</v>
      </c>
      <c r="C16" s="8" t="str">
        <f t="shared" si="1"/>
        <v>Footer</v>
      </c>
      <c r="D16" s="7"/>
      <c r="E16" s="5" t="s">
        <v>38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6.5" customHeight="1" x14ac:dyDescent="0.2">
      <c r="A17" s="7"/>
      <c r="B17" s="5" t="s">
        <v>39</v>
      </c>
      <c r="C17" s="8" t="str">
        <f t="shared" si="1"/>
        <v>Footer</v>
      </c>
      <c r="D17" s="7"/>
      <c r="E17" s="5" t="s">
        <v>40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6.5" customHeight="1" x14ac:dyDescent="0.2">
      <c r="A18" s="5" t="s">
        <v>10</v>
      </c>
      <c r="B18" s="5" t="s">
        <v>13</v>
      </c>
      <c r="C18" s="8" t="str">
        <f t="shared" si="1"/>
        <v>Footer</v>
      </c>
      <c r="D18" s="7"/>
      <c r="E18" s="5" t="s">
        <v>41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6.5" customHeight="1" x14ac:dyDescent="0.2">
      <c r="A19" s="5" t="s">
        <v>10</v>
      </c>
      <c r="B19" s="5" t="s">
        <v>13</v>
      </c>
      <c r="C19" s="8" t="str">
        <f t="shared" si="1"/>
        <v>Footer</v>
      </c>
      <c r="D19" s="7"/>
      <c r="E19" s="5" t="s">
        <v>42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6.5" customHeight="1" x14ac:dyDescent="0.2">
      <c r="A20" s="5" t="s">
        <v>10</v>
      </c>
      <c r="B20" s="5" t="s">
        <v>13</v>
      </c>
      <c r="C20" s="8" t="str">
        <f t="shared" si="1"/>
        <v>Footer</v>
      </c>
      <c r="D20" s="7"/>
      <c r="E20" s="5" t="s">
        <v>43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6.5" customHeight="1" x14ac:dyDescent="0.2">
      <c r="A21" s="5" t="s">
        <v>10</v>
      </c>
      <c r="B21" s="5" t="s">
        <v>13</v>
      </c>
      <c r="C21" s="8" t="str">
        <f t="shared" si="1"/>
        <v>Footer</v>
      </c>
      <c r="D21" s="7"/>
      <c r="E21" s="5" t="s">
        <v>44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6.5" customHeight="1" x14ac:dyDescent="0.2">
      <c r="A22" s="5" t="s">
        <v>10</v>
      </c>
      <c r="B22" s="5" t="s">
        <v>13</v>
      </c>
      <c r="C22" s="8" t="str">
        <f t="shared" si="1"/>
        <v>Footer</v>
      </c>
      <c r="D22" s="7"/>
      <c r="E22" s="5" t="s">
        <v>45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6.5" customHeight="1" x14ac:dyDescent="0.2">
      <c r="A23" s="5" t="s">
        <v>10</v>
      </c>
      <c r="B23" s="5" t="s">
        <v>13</v>
      </c>
      <c r="C23" s="8" t="str">
        <f t="shared" si="1"/>
        <v>Footer</v>
      </c>
      <c r="D23" s="7"/>
      <c r="E23" s="5" t="s">
        <v>46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6.5" customHeight="1" x14ac:dyDescent="0.2">
      <c r="A24" s="5" t="s">
        <v>10</v>
      </c>
      <c r="B24" s="5" t="s">
        <v>13</v>
      </c>
      <c r="C24" s="8" t="str">
        <f t="shared" si="1"/>
        <v>Footer</v>
      </c>
      <c r="D24" s="7"/>
      <c r="E24" s="5" t="s">
        <v>47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6.5" customHeight="1" x14ac:dyDescent="0.2">
      <c r="A25" s="5" t="s">
        <v>48</v>
      </c>
      <c r="B25" s="5" t="s">
        <v>13</v>
      </c>
      <c r="C25" s="8" t="str">
        <f t="shared" si="1"/>
        <v>Footer</v>
      </c>
      <c r="D25" s="7"/>
      <c r="E25" s="5" t="s">
        <v>49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6.5" customHeight="1" x14ac:dyDescent="0.2">
      <c r="A26" s="5" t="s">
        <v>10</v>
      </c>
      <c r="B26" s="5" t="s">
        <v>13</v>
      </c>
      <c r="C26" s="8" t="str">
        <f t="shared" si="1"/>
        <v>Footer</v>
      </c>
      <c r="D26" s="7"/>
      <c r="E26" s="5" t="s">
        <v>50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6.5" customHeight="1" x14ac:dyDescent="0.2">
      <c r="A27" s="5" t="s">
        <v>10</v>
      </c>
      <c r="B27" s="5" t="s">
        <v>13</v>
      </c>
      <c r="C27" s="8" t="str">
        <f t="shared" si="1"/>
        <v>Footer</v>
      </c>
      <c r="D27" s="7"/>
      <c r="E27" s="5" t="s">
        <v>51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6.5" customHeight="1" x14ac:dyDescent="0.2">
      <c r="A28" s="5" t="s">
        <v>48</v>
      </c>
      <c r="B28" s="5" t="s">
        <v>13</v>
      </c>
      <c r="C28" s="8" t="str">
        <f t="shared" si="1"/>
        <v>Footer</v>
      </c>
      <c r="D28" s="7"/>
      <c r="E28" s="5" t="s">
        <v>52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6.5" customHeight="1" x14ac:dyDescent="0.2">
      <c r="A29" s="7"/>
      <c r="B29" s="5"/>
      <c r="C29" s="8" t="str">
        <f t="shared" si="1"/>
        <v>Footer</v>
      </c>
      <c r="D29" s="7"/>
      <c r="E29" s="5" t="s">
        <v>53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6.5" customHeight="1" x14ac:dyDescent="0.2">
      <c r="A30" s="5" t="s">
        <v>10</v>
      </c>
      <c r="B30" s="5" t="s">
        <v>31</v>
      </c>
      <c r="C30" s="6" t="str">
        <f t="shared" ref="C30:C32" si="2">HYPERLINK("https://www.thegiftguide.com/copy-of-get-started-ehls7","Footer- Mobile")</f>
        <v>Footer- Mobile</v>
      </c>
      <c r="D30" s="5" t="s">
        <v>54</v>
      </c>
      <c r="E30" s="5" t="s">
        <v>32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6.5" customHeight="1" x14ac:dyDescent="0.2">
      <c r="A31" s="5" t="s">
        <v>10</v>
      </c>
      <c r="B31" s="5" t="s">
        <v>13</v>
      </c>
      <c r="C31" s="6" t="str">
        <f t="shared" si="2"/>
        <v>Footer- Mobile</v>
      </c>
      <c r="D31" s="7"/>
      <c r="E31" s="5" t="s">
        <v>55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6.5" customHeight="1" x14ac:dyDescent="0.2">
      <c r="A32" s="5" t="s">
        <v>10</v>
      </c>
      <c r="B32" s="5" t="s">
        <v>13</v>
      </c>
      <c r="C32" s="6" t="str">
        <f t="shared" si="2"/>
        <v>Footer- Mobile</v>
      </c>
      <c r="D32" s="7"/>
      <c r="E32" s="5" t="s">
        <v>56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6.5" customHeight="1" x14ac:dyDescent="0.2">
      <c r="A33" s="5" t="s">
        <v>10</v>
      </c>
      <c r="B33" s="5" t="s">
        <v>31</v>
      </c>
      <c r="C33" s="5" t="s">
        <v>57</v>
      </c>
      <c r="D33" s="5" t="s">
        <v>54</v>
      </c>
      <c r="E33" s="5" t="s">
        <v>58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6.5" customHeight="1" x14ac:dyDescent="0.2">
      <c r="A34" s="5" t="s">
        <v>10</v>
      </c>
      <c r="B34" s="5" t="s">
        <v>13</v>
      </c>
      <c r="C34" s="6" t="str">
        <f t="shared" ref="C34:C51" si="3">HYPERLINK("https://www.thegiftguide.com/copy-of-get-started-ehls7","Header")</f>
        <v>Header</v>
      </c>
      <c r="D34" s="7"/>
      <c r="E34" s="9" t="s">
        <v>59</v>
      </c>
      <c r="F34" s="9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6.5" customHeight="1" x14ac:dyDescent="0.2">
      <c r="A35" s="5" t="s">
        <v>10</v>
      </c>
      <c r="B35" s="5" t="s">
        <v>13</v>
      </c>
      <c r="C35" s="6" t="str">
        <f t="shared" si="3"/>
        <v>Header</v>
      </c>
      <c r="D35" s="7"/>
      <c r="E35" s="9" t="s">
        <v>60</v>
      </c>
      <c r="F35" s="9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6.5" customHeight="1" x14ac:dyDescent="0.2">
      <c r="A36" s="5" t="s">
        <v>10</v>
      </c>
      <c r="B36" s="5" t="s">
        <v>13</v>
      </c>
      <c r="C36" s="6" t="str">
        <f t="shared" si="3"/>
        <v>Header</v>
      </c>
      <c r="D36" s="7"/>
      <c r="E36" s="9" t="s">
        <v>61</v>
      </c>
      <c r="F36" s="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6.5" customHeight="1" x14ac:dyDescent="0.2">
      <c r="A37" s="5" t="s">
        <v>10</v>
      </c>
      <c r="B37" s="5" t="s">
        <v>13</v>
      </c>
      <c r="C37" s="6" t="str">
        <f t="shared" si="3"/>
        <v>Header</v>
      </c>
      <c r="D37" s="7"/>
      <c r="E37" s="9" t="s">
        <v>62</v>
      </c>
      <c r="F37" s="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6.5" customHeight="1" x14ac:dyDescent="0.2">
      <c r="A38" s="5" t="s">
        <v>10</v>
      </c>
      <c r="B38" s="5" t="s">
        <v>13</v>
      </c>
      <c r="C38" s="6" t="str">
        <f t="shared" si="3"/>
        <v>Header</v>
      </c>
      <c r="D38" s="7"/>
      <c r="E38" s="9" t="s">
        <v>63</v>
      </c>
      <c r="F38" s="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6.5" customHeight="1" x14ac:dyDescent="0.2">
      <c r="A39" s="5" t="s">
        <v>10</v>
      </c>
      <c r="B39" s="5" t="s">
        <v>13</v>
      </c>
      <c r="C39" s="6" t="str">
        <f t="shared" si="3"/>
        <v>Header</v>
      </c>
      <c r="D39" s="7"/>
      <c r="E39" s="10" t="s">
        <v>64</v>
      </c>
      <c r="F39" s="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6.5" customHeight="1" x14ac:dyDescent="0.2">
      <c r="A40" s="5" t="s">
        <v>65</v>
      </c>
      <c r="B40" s="5" t="s">
        <v>13</v>
      </c>
      <c r="C40" s="6" t="str">
        <f t="shared" si="3"/>
        <v>Header</v>
      </c>
      <c r="D40" s="7"/>
      <c r="E40" s="5" t="s">
        <v>66</v>
      </c>
      <c r="F40" s="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6.5" customHeight="1" x14ac:dyDescent="0.2">
      <c r="A41" s="5" t="s">
        <v>65</v>
      </c>
      <c r="B41" s="5" t="s">
        <v>13</v>
      </c>
      <c r="C41" s="6" t="str">
        <f t="shared" si="3"/>
        <v>Header</v>
      </c>
      <c r="D41" s="7"/>
      <c r="E41" s="5" t="s">
        <v>67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6.5" customHeight="1" x14ac:dyDescent="0.2">
      <c r="A42" s="5" t="s">
        <v>10</v>
      </c>
      <c r="B42" s="5" t="s">
        <v>13</v>
      </c>
      <c r="C42" s="6" t="str">
        <f t="shared" si="3"/>
        <v>Header</v>
      </c>
      <c r="D42" s="5" t="s">
        <v>54</v>
      </c>
      <c r="E42" s="5" t="s">
        <v>68</v>
      </c>
      <c r="F42" s="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6.5" customHeight="1" x14ac:dyDescent="0.2">
      <c r="A43" s="5" t="s">
        <v>10</v>
      </c>
      <c r="B43" s="5" t="s">
        <v>13</v>
      </c>
      <c r="C43" s="6" t="str">
        <f t="shared" si="3"/>
        <v>Header</v>
      </c>
      <c r="D43" s="7"/>
      <c r="E43" s="5" t="s">
        <v>69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6.5" customHeight="1" x14ac:dyDescent="0.2">
      <c r="A44" s="5" t="s">
        <v>10</v>
      </c>
      <c r="B44" s="5" t="s">
        <v>13</v>
      </c>
      <c r="C44" s="6" t="str">
        <f t="shared" si="3"/>
        <v>Header</v>
      </c>
      <c r="D44" s="5"/>
      <c r="E44" s="5" t="s">
        <v>70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6.5" customHeight="1" x14ac:dyDescent="0.2">
      <c r="A45" s="5" t="s">
        <v>10</v>
      </c>
      <c r="B45" s="5" t="s">
        <v>13</v>
      </c>
      <c r="C45" s="6" t="str">
        <f t="shared" si="3"/>
        <v>Header</v>
      </c>
      <c r="D45" s="7"/>
      <c r="E45" s="5" t="s">
        <v>71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6.5" customHeight="1" x14ac:dyDescent="0.2">
      <c r="A46" s="5" t="s">
        <v>10</v>
      </c>
      <c r="B46" s="5" t="s">
        <v>13</v>
      </c>
      <c r="C46" s="6" t="str">
        <f t="shared" si="3"/>
        <v>Header</v>
      </c>
      <c r="D46" s="7"/>
      <c r="E46" s="5" t="s">
        <v>72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6.5" customHeight="1" x14ac:dyDescent="0.2">
      <c r="A47" s="5" t="s">
        <v>10</v>
      </c>
      <c r="B47" s="5" t="s">
        <v>13</v>
      </c>
      <c r="C47" s="6" t="str">
        <f t="shared" si="3"/>
        <v>Header</v>
      </c>
      <c r="D47" s="7"/>
      <c r="E47" s="2" t="s">
        <v>73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6.5" customHeight="1" x14ac:dyDescent="0.2">
      <c r="A48" s="5" t="s">
        <v>10</v>
      </c>
      <c r="B48" s="5" t="s">
        <v>13</v>
      </c>
      <c r="C48" s="6" t="str">
        <f t="shared" si="3"/>
        <v>Header</v>
      </c>
      <c r="D48" s="7"/>
      <c r="E48" s="5" t="s">
        <v>74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6.5" customHeight="1" x14ac:dyDescent="0.2">
      <c r="A49" s="5" t="s">
        <v>10</v>
      </c>
      <c r="B49" s="5" t="s">
        <v>13</v>
      </c>
      <c r="C49" s="6" t="str">
        <f t="shared" si="3"/>
        <v>Header</v>
      </c>
      <c r="D49" s="7"/>
      <c r="E49" s="5" t="s">
        <v>75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6.5" customHeight="1" x14ac:dyDescent="0.2">
      <c r="A50" s="5" t="s">
        <v>10</v>
      </c>
      <c r="B50" s="5" t="s">
        <v>13</v>
      </c>
      <c r="C50" s="6" t="str">
        <f t="shared" si="3"/>
        <v>Header</v>
      </c>
      <c r="D50" s="7"/>
      <c r="E50" s="5" t="s">
        <v>76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6.5" customHeight="1" x14ac:dyDescent="0.2">
      <c r="A51" s="5" t="s">
        <v>77</v>
      </c>
      <c r="B51" s="5" t="s">
        <v>13</v>
      </c>
      <c r="C51" s="6" t="str">
        <f t="shared" si="3"/>
        <v>Header</v>
      </c>
      <c r="D51" s="7"/>
      <c r="E51" s="5" t="s">
        <v>78</v>
      </c>
      <c r="F51" s="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6.5" customHeight="1" x14ac:dyDescent="0.2">
      <c r="A52" s="5" t="s">
        <v>10</v>
      </c>
      <c r="B52" s="5" t="s">
        <v>13</v>
      </c>
      <c r="C52" s="6" t="str">
        <f t="shared" ref="C52:C56" si="4">HYPERLINK("https://www.thegiftguide.com/copy-of-get-started-ehls7","Header- Mobile")</f>
        <v>Header- Mobile</v>
      </c>
      <c r="D52" s="7"/>
      <c r="E52" s="5" t="s">
        <v>79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6.5" customHeight="1" x14ac:dyDescent="0.2">
      <c r="A53" s="5" t="s">
        <v>10</v>
      </c>
      <c r="B53" s="5" t="s">
        <v>13</v>
      </c>
      <c r="C53" s="6" t="str">
        <f t="shared" si="4"/>
        <v>Header- Mobile</v>
      </c>
      <c r="D53" s="7"/>
      <c r="E53" s="2" t="s">
        <v>80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6.5" customHeight="1" x14ac:dyDescent="0.2">
      <c r="A54" s="5" t="s">
        <v>10</v>
      </c>
      <c r="B54" s="5" t="s">
        <v>13</v>
      </c>
      <c r="C54" s="6" t="str">
        <f t="shared" si="4"/>
        <v>Header- Mobile</v>
      </c>
      <c r="D54" s="7"/>
      <c r="E54" s="5" t="s">
        <v>81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6.5" customHeight="1" x14ac:dyDescent="0.2">
      <c r="A55" s="5" t="s">
        <v>10</v>
      </c>
      <c r="B55" s="5" t="s">
        <v>13</v>
      </c>
      <c r="C55" s="6" t="str">
        <f t="shared" si="4"/>
        <v>Header- Mobile</v>
      </c>
      <c r="D55" s="5"/>
      <c r="E55" s="5" t="s">
        <v>82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6.5" customHeight="1" x14ac:dyDescent="0.2">
      <c r="A56" s="5" t="s">
        <v>10</v>
      </c>
      <c r="B56" s="5" t="s">
        <v>31</v>
      </c>
      <c r="C56" s="6" t="str">
        <f t="shared" si="4"/>
        <v>Header- Mobile</v>
      </c>
      <c r="D56" s="5" t="s">
        <v>54</v>
      </c>
      <c r="E56" s="5" t="s">
        <v>32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6.5" customHeight="1" x14ac:dyDescent="0.2">
      <c r="A57" s="5" t="s">
        <v>10</v>
      </c>
      <c r="B57" s="5" t="s">
        <v>13</v>
      </c>
      <c r="C57" s="6" t="str">
        <f t="shared" ref="C57:C65" si="5">HYPERLINK("copy-of-get-started-ehls7","Home Page")</f>
        <v>Home Page</v>
      </c>
      <c r="D57" s="7"/>
      <c r="E57" s="5" t="s">
        <v>83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6.5" customHeight="1" x14ac:dyDescent="0.2">
      <c r="A58" s="5" t="s">
        <v>10</v>
      </c>
      <c r="B58" s="5" t="s">
        <v>13</v>
      </c>
      <c r="C58" s="6" t="str">
        <f t="shared" si="5"/>
        <v>Home Page</v>
      </c>
      <c r="D58" s="7"/>
      <c r="E58" s="5" t="s">
        <v>84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6.5" customHeight="1" x14ac:dyDescent="0.2">
      <c r="A59" s="7"/>
      <c r="B59" s="5" t="s">
        <v>13</v>
      </c>
      <c r="C59" s="6" t="str">
        <f t="shared" si="5"/>
        <v>Home Page</v>
      </c>
      <c r="D59" s="7"/>
      <c r="E59" s="5" t="s">
        <v>85</v>
      </c>
      <c r="F59" s="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6.5" customHeight="1" x14ac:dyDescent="0.2">
      <c r="A60" s="5" t="s">
        <v>10</v>
      </c>
      <c r="B60" s="5" t="s">
        <v>13</v>
      </c>
      <c r="C60" s="6" t="str">
        <f t="shared" si="5"/>
        <v>Home Page</v>
      </c>
      <c r="D60" s="7"/>
      <c r="E60" s="5" t="s">
        <v>86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6.5" customHeight="1" x14ac:dyDescent="0.2">
      <c r="A61" s="5" t="s">
        <v>10</v>
      </c>
      <c r="B61" s="5" t="s">
        <v>13</v>
      </c>
      <c r="C61" s="6" t="str">
        <f t="shared" si="5"/>
        <v>Home Page</v>
      </c>
      <c r="D61" s="7"/>
      <c r="E61" s="5" t="s">
        <v>87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6.5" customHeight="1" x14ac:dyDescent="0.2">
      <c r="A62" s="5" t="s">
        <v>10</v>
      </c>
      <c r="B62" s="5" t="s">
        <v>13</v>
      </c>
      <c r="C62" s="6" t="str">
        <f t="shared" si="5"/>
        <v>Home Page</v>
      </c>
      <c r="D62" s="7"/>
      <c r="E62" s="5" t="s">
        <v>88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6.5" customHeight="1" x14ac:dyDescent="0.2">
      <c r="A63" s="5" t="s">
        <v>10</v>
      </c>
      <c r="B63" s="5" t="s">
        <v>13</v>
      </c>
      <c r="C63" s="6" t="str">
        <f t="shared" si="5"/>
        <v>Home Page</v>
      </c>
      <c r="D63" s="7"/>
      <c r="E63" s="5" t="s">
        <v>89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6.5" customHeight="1" x14ac:dyDescent="0.2">
      <c r="A64" s="5" t="s">
        <v>10</v>
      </c>
      <c r="B64" s="5" t="s">
        <v>13</v>
      </c>
      <c r="C64" s="6" t="str">
        <f t="shared" si="5"/>
        <v>Home Page</v>
      </c>
      <c r="D64" s="7"/>
      <c r="E64" s="5" t="s">
        <v>90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6.5" customHeight="1" x14ac:dyDescent="0.2">
      <c r="A65" s="5"/>
      <c r="B65" s="5" t="s">
        <v>13</v>
      </c>
      <c r="C65" s="6" t="str">
        <f t="shared" si="5"/>
        <v>Home Page</v>
      </c>
      <c r="D65" s="5"/>
      <c r="E65" s="5" t="s">
        <v>38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6.5" customHeight="1" x14ac:dyDescent="0.2">
      <c r="A66" s="5" t="s">
        <v>10</v>
      </c>
      <c r="B66" s="5" t="s">
        <v>31</v>
      </c>
      <c r="C66" s="6" t="str">
        <f t="shared" ref="C66:C67" si="6">HYPERLINK("https://www.thegiftguide.com/copy-of-get-started-ehls7","Home- Mobile")</f>
        <v>Home- Mobile</v>
      </c>
      <c r="D66" s="5" t="s">
        <v>54</v>
      </c>
      <c r="E66" s="5" t="s">
        <v>32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6.5" customHeight="1" x14ac:dyDescent="0.2">
      <c r="A67" s="5" t="s">
        <v>10</v>
      </c>
      <c r="B67" s="5" t="s">
        <v>13</v>
      </c>
      <c r="C67" s="6" t="str">
        <f t="shared" si="6"/>
        <v>Home- Mobile</v>
      </c>
      <c r="D67" s="7"/>
      <c r="E67" s="5" t="s">
        <v>91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6.5" customHeight="1" x14ac:dyDescent="0.2">
      <c r="A68" s="5" t="s">
        <v>10</v>
      </c>
      <c r="B68" s="5" t="s">
        <v>31</v>
      </c>
      <c r="C68" s="5" t="s">
        <v>7</v>
      </c>
      <c r="D68" s="5" t="s">
        <v>54</v>
      </c>
      <c r="E68" s="5" t="s">
        <v>92</v>
      </c>
      <c r="F68" s="5"/>
      <c r="G68" s="5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6.5" customHeight="1" x14ac:dyDescent="0.2">
      <c r="A69" s="7"/>
      <c r="B69" s="7"/>
      <c r="C69" s="8" t="str">
        <f>HYPERLINK("https://www.thegiftguide.com/copy-of-get-started-ehls7","Footer")</f>
        <v>Footer</v>
      </c>
      <c r="D69" s="7"/>
      <c r="E69" s="5" t="s">
        <v>93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6.5" customHeight="1" x14ac:dyDescent="0.2">
      <c r="A70" s="7"/>
      <c r="B70" s="7"/>
      <c r="C70" s="5" t="s">
        <v>94</v>
      </c>
      <c r="D70" s="7"/>
      <c r="E70" s="5" t="s">
        <v>95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6.5" customHeight="1" x14ac:dyDescent="0.2">
      <c r="A71" s="7"/>
      <c r="B71" s="5" t="s">
        <v>13</v>
      </c>
      <c r="C71" s="6" t="str">
        <f>HYPERLINK("copy-of-get-started-ehls7","Home Page")</f>
        <v>Home Page</v>
      </c>
      <c r="D71" s="7"/>
      <c r="E71" s="5" t="s">
        <v>96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6.5" customHeight="1" x14ac:dyDescent="0.2">
      <c r="A72" s="7"/>
      <c r="B72" s="7"/>
      <c r="C72" s="8" t="str">
        <f>HYPERLINK("https://www.thegiftguide.com/copy-of-get-started-ehls7","Footer")</f>
        <v>Footer</v>
      </c>
      <c r="D72" s="7"/>
      <c r="E72" s="5" t="s">
        <v>97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6.5" customHeight="1" x14ac:dyDescent="0.2">
      <c r="A73" s="5" t="s">
        <v>10</v>
      </c>
      <c r="B73" s="12" t="s">
        <v>13</v>
      </c>
      <c r="C73" s="6" t="str">
        <f t="shared" ref="C73:C87" si="7">HYPERLINK(" https://www.thegiftguide.com/account/manage-wishlist","Wish List")</f>
        <v>Wish List</v>
      </c>
      <c r="D73" s="7"/>
      <c r="E73" s="5" t="s">
        <v>98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6.5" customHeight="1" x14ac:dyDescent="0.2">
      <c r="A74" s="5" t="s">
        <v>10</v>
      </c>
      <c r="B74" s="12" t="s">
        <v>13</v>
      </c>
      <c r="C74" s="6" t="str">
        <f t="shared" si="7"/>
        <v>Wish List</v>
      </c>
      <c r="D74" s="7"/>
      <c r="E74" s="2" t="s">
        <v>99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6.5" customHeight="1" x14ac:dyDescent="0.2">
      <c r="A75" s="5" t="s">
        <v>10</v>
      </c>
      <c r="B75" s="12" t="s">
        <v>13</v>
      </c>
      <c r="C75" s="6" t="str">
        <f t="shared" si="7"/>
        <v>Wish List</v>
      </c>
      <c r="D75" s="7"/>
      <c r="E75" s="5" t="s">
        <v>100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6.5" customHeight="1" x14ac:dyDescent="0.2">
      <c r="A76" s="5" t="s">
        <v>10</v>
      </c>
      <c r="B76" s="12" t="s">
        <v>13</v>
      </c>
      <c r="C76" s="6" t="str">
        <f t="shared" si="7"/>
        <v>Wish List</v>
      </c>
      <c r="D76" s="7"/>
      <c r="E76" s="5" t="s">
        <v>101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6.5" customHeight="1" x14ac:dyDescent="0.2">
      <c r="A77" s="5" t="s">
        <v>10</v>
      </c>
      <c r="B77" s="12" t="s">
        <v>13</v>
      </c>
      <c r="C77" s="6" t="str">
        <f t="shared" si="7"/>
        <v>Wish List</v>
      </c>
      <c r="D77" s="7"/>
      <c r="E77" s="2" t="s">
        <v>102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6.5" customHeight="1" x14ac:dyDescent="0.2">
      <c r="A78" s="5" t="s">
        <v>10</v>
      </c>
      <c r="B78" s="5" t="s">
        <v>13</v>
      </c>
      <c r="C78" s="6" t="str">
        <f t="shared" si="7"/>
        <v>Wish List</v>
      </c>
      <c r="D78" s="7"/>
      <c r="E78" s="2" t="s">
        <v>103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6.5" customHeight="1" x14ac:dyDescent="0.2">
      <c r="A79" s="5" t="s">
        <v>10</v>
      </c>
      <c r="B79" s="12" t="s">
        <v>13</v>
      </c>
      <c r="C79" s="6" t="str">
        <f t="shared" si="7"/>
        <v>Wish List</v>
      </c>
      <c r="D79" s="7"/>
      <c r="E79" s="5" t="s">
        <v>104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6.5" customHeight="1" x14ac:dyDescent="0.2">
      <c r="A80" s="5" t="s">
        <v>10</v>
      </c>
      <c r="B80" s="12" t="s">
        <v>13</v>
      </c>
      <c r="C80" s="6" t="str">
        <f t="shared" si="7"/>
        <v>Wish List</v>
      </c>
      <c r="D80" s="7"/>
      <c r="E80" s="5" t="s">
        <v>105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6.5" customHeight="1" x14ac:dyDescent="0.2">
      <c r="A81" s="5" t="s">
        <v>10</v>
      </c>
      <c r="B81" s="12" t="s">
        <v>13</v>
      </c>
      <c r="C81" s="6" t="str">
        <f t="shared" si="7"/>
        <v>Wish List</v>
      </c>
      <c r="D81" s="7"/>
      <c r="E81" s="2" t="s">
        <v>106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6.5" customHeight="1" x14ac:dyDescent="0.2">
      <c r="A82" s="5" t="s">
        <v>10</v>
      </c>
      <c r="B82" s="12" t="s">
        <v>13</v>
      </c>
      <c r="C82" s="6" t="str">
        <f t="shared" si="7"/>
        <v>Wish List</v>
      </c>
      <c r="D82" s="7"/>
      <c r="E82" s="2" t="s">
        <v>107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6.5" customHeight="1" x14ac:dyDescent="0.2">
      <c r="A83" s="5" t="s">
        <v>10</v>
      </c>
      <c r="B83" s="5" t="s">
        <v>31</v>
      </c>
      <c r="C83" s="6" t="str">
        <f t="shared" si="7"/>
        <v>Wish List</v>
      </c>
      <c r="D83" s="5" t="s">
        <v>54</v>
      </c>
      <c r="E83" s="5" t="s">
        <v>108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6.5" customHeight="1" x14ac:dyDescent="0.2">
      <c r="A84" s="5" t="s">
        <v>10</v>
      </c>
      <c r="B84" s="5" t="s">
        <v>31</v>
      </c>
      <c r="C84" s="6" t="str">
        <f t="shared" si="7"/>
        <v>Wish List</v>
      </c>
      <c r="D84" s="5" t="s">
        <v>54</v>
      </c>
      <c r="E84" s="5" t="s">
        <v>109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36.75" customHeight="1" x14ac:dyDescent="0.2">
      <c r="A85" s="5" t="s">
        <v>110</v>
      </c>
      <c r="B85" s="5" t="s">
        <v>13</v>
      </c>
      <c r="C85" s="6" t="str">
        <f t="shared" si="7"/>
        <v>Wish List</v>
      </c>
      <c r="D85" s="7"/>
      <c r="E85" s="11" t="s">
        <v>111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6.5" customHeight="1" x14ac:dyDescent="0.2">
      <c r="A86" s="5" t="s">
        <v>110</v>
      </c>
      <c r="B86" s="12" t="s">
        <v>13</v>
      </c>
      <c r="C86" s="13" t="str">
        <f>HYPERLINK(" https://www.thegiftguide.com/account/manage-wishlist","Wish List")</f>
        <v>Wish List</v>
      </c>
      <c r="D86" s="7"/>
      <c r="E86" s="13" t="str">
        <f>HYPERLINK("https://chrome.google.com/webstore/detail/add-to-babylist-button/jcmljanephecacpljcpiogonhhadfpda?hl=en","limit name to preview to one line? ")</f>
        <v xml:space="preserve">limit name to preview to one line? 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6.5" customHeight="1" x14ac:dyDescent="0.2">
      <c r="A87" s="7"/>
      <c r="B87" s="5"/>
      <c r="C87" s="6" t="str">
        <f t="shared" si="7"/>
        <v>Wish List</v>
      </c>
      <c r="D87" s="7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6.5" customHeight="1" x14ac:dyDescent="0.2">
      <c r="A88" s="7"/>
      <c r="B88" s="12" t="s">
        <v>13</v>
      </c>
      <c r="C88" s="6" t="str">
        <f t="shared" ref="C88:C104" si="8">HYPERLINK("https://www.thegiftguide.com/account/add-to-wishlist","Add to Wish List")</f>
        <v>Add to Wish List</v>
      </c>
      <c r="D88" s="7"/>
      <c r="E88" s="2" t="s">
        <v>112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27.75" customHeight="1" x14ac:dyDescent="0.2">
      <c r="A89" s="5" t="s">
        <v>110</v>
      </c>
      <c r="B89" s="5" t="s">
        <v>13</v>
      </c>
      <c r="C89" s="6" t="str">
        <f t="shared" si="8"/>
        <v>Add to Wish List</v>
      </c>
      <c r="D89" s="7"/>
      <c r="E89" s="11" t="s">
        <v>142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31.5" customHeight="1" x14ac:dyDescent="0.2">
      <c r="A90" s="5" t="s">
        <v>110</v>
      </c>
      <c r="B90" s="12" t="s">
        <v>13</v>
      </c>
      <c r="C90" s="6" t="str">
        <f t="shared" si="8"/>
        <v>Add to Wish List</v>
      </c>
      <c r="D90" s="7"/>
      <c r="E90" s="11" t="s">
        <v>143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6.5" customHeight="1" x14ac:dyDescent="0.2">
      <c r="A91" s="7"/>
      <c r="B91" s="5" t="s">
        <v>13</v>
      </c>
      <c r="C91" s="6" t="str">
        <f t="shared" si="8"/>
        <v>Add to Wish List</v>
      </c>
      <c r="D91" s="7"/>
      <c r="E91" s="2" t="s">
        <v>113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6.5" customHeight="1" x14ac:dyDescent="0.2">
      <c r="A92" s="7"/>
      <c r="B92" s="5" t="s">
        <v>13</v>
      </c>
      <c r="C92" s="6" t="str">
        <f t="shared" si="8"/>
        <v>Add to Wish List</v>
      </c>
      <c r="D92" s="7"/>
      <c r="E92" s="2" t="s">
        <v>114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27" customHeight="1" x14ac:dyDescent="0.2">
      <c r="A93" s="7"/>
      <c r="B93" s="12" t="s">
        <v>13</v>
      </c>
      <c r="C93" s="6" t="str">
        <f t="shared" si="8"/>
        <v>Add to Wish List</v>
      </c>
      <c r="D93" s="7"/>
      <c r="E93" s="11" t="s">
        <v>115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6.5" customHeight="1" x14ac:dyDescent="0.2">
      <c r="A94" s="5" t="s">
        <v>116</v>
      </c>
      <c r="B94" s="5" t="s">
        <v>13</v>
      </c>
      <c r="C94" s="6" t="str">
        <f t="shared" si="8"/>
        <v>Add to Wish List</v>
      </c>
      <c r="D94" s="7"/>
      <c r="E94" s="2" t="s">
        <v>117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27.75" customHeight="1" x14ac:dyDescent="0.2">
      <c r="A95" s="7"/>
      <c r="B95" s="5" t="s">
        <v>13</v>
      </c>
      <c r="C95" s="6" t="str">
        <f t="shared" si="8"/>
        <v>Add to Wish List</v>
      </c>
      <c r="D95" s="7"/>
      <c r="E95" s="11" t="s">
        <v>118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27.75" customHeight="1" x14ac:dyDescent="0.2">
      <c r="A96" s="5" t="s">
        <v>116</v>
      </c>
      <c r="B96" s="5" t="s">
        <v>13</v>
      </c>
      <c r="C96" s="6" t="str">
        <f t="shared" si="8"/>
        <v>Add to Wish List</v>
      </c>
      <c r="D96" s="7"/>
      <c r="E96" s="2" t="s">
        <v>119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6.5" customHeight="1" x14ac:dyDescent="0.2">
      <c r="A97" s="5" t="s">
        <v>116</v>
      </c>
      <c r="B97" s="5" t="s">
        <v>13</v>
      </c>
      <c r="C97" s="6" t="str">
        <f t="shared" si="8"/>
        <v>Add to Wish List</v>
      </c>
      <c r="D97" s="7"/>
      <c r="E97" s="13" t="str">
        <f>HYPERLINK("https://www.myregistry.com/Members/GetAddToMyRegistryButton.aspx","add a gift with a button from your browser (create a google chrome extension example 1 here)")</f>
        <v>add a gift with a button from your browser (create a google chrome extension example 1 here)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6.5" customHeight="1" x14ac:dyDescent="0.2">
      <c r="A98" s="7"/>
      <c r="B98" s="5" t="s">
        <v>13</v>
      </c>
      <c r="C98" s="6" t="str">
        <f t="shared" si="8"/>
        <v>Add to Wish List</v>
      </c>
      <c r="D98" s="7"/>
      <c r="E98" s="6" t="str">
        <f>HYPERLINK("https://www.myregistry.com/Members/GetAddToMyRegistryButton.aspx","add a gift with a button from your browser (create a google chrome extension example 2 here)")</f>
        <v>add a gift with a button from your browser (create a google chrome extension example 2 here)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6.5" customHeight="1" x14ac:dyDescent="0.2">
      <c r="A99" s="5" t="s">
        <v>120</v>
      </c>
      <c r="B99" s="12" t="s">
        <v>13</v>
      </c>
      <c r="C99" s="6" t="str">
        <f t="shared" si="8"/>
        <v>Add to Wish List</v>
      </c>
      <c r="D99" s="7"/>
      <c r="E99" s="5" t="s">
        <v>121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6.5" customHeight="1" x14ac:dyDescent="0.2">
      <c r="A100" s="5" t="s">
        <v>120</v>
      </c>
      <c r="B100" s="12" t="s">
        <v>13</v>
      </c>
      <c r="C100" s="6" t="str">
        <f t="shared" si="8"/>
        <v>Add to Wish List</v>
      </c>
      <c r="D100" s="7"/>
      <c r="E100" s="2" t="s">
        <v>22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6.5" customHeight="1" x14ac:dyDescent="0.2">
      <c r="A101" s="5" t="s">
        <v>120</v>
      </c>
      <c r="B101" s="12" t="s">
        <v>13</v>
      </c>
      <c r="C101" s="6" t="str">
        <f t="shared" si="8"/>
        <v>Add to Wish List</v>
      </c>
      <c r="D101" s="7"/>
      <c r="E101" s="5" t="s">
        <v>122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6.5" customHeight="1" x14ac:dyDescent="0.2">
      <c r="A102" s="5" t="s">
        <v>120</v>
      </c>
      <c r="B102" s="12" t="s">
        <v>13</v>
      </c>
      <c r="C102" s="6" t="str">
        <f t="shared" si="8"/>
        <v>Add to Wish List</v>
      </c>
      <c r="D102" s="7"/>
      <c r="E102" s="5" t="s">
        <v>123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6.5" customHeight="1" x14ac:dyDescent="0.2">
      <c r="A103" s="5" t="s">
        <v>120</v>
      </c>
      <c r="B103" s="12" t="s">
        <v>13</v>
      </c>
      <c r="C103" s="6" t="str">
        <f t="shared" si="8"/>
        <v>Add to Wish List</v>
      </c>
      <c r="D103" s="7"/>
      <c r="E103" s="5" t="s">
        <v>124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6.5" customHeight="1" x14ac:dyDescent="0.2">
      <c r="A104" s="5"/>
      <c r="B104" s="5" t="s">
        <v>13</v>
      </c>
      <c r="C104" s="6" t="str">
        <f t="shared" si="8"/>
        <v>Add to Wish List</v>
      </c>
      <c r="D104" s="7"/>
      <c r="E104" s="5" t="s">
        <v>125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6.5" customHeight="1" x14ac:dyDescent="0.2">
      <c r="A105" s="5" t="s">
        <v>120</v>
      </c>
      <c r="B105" s="5" t="s">
        <v>13</v>
      </c>
      <c r="C105" s="2" t="s">
        <v>126</v>
      </c>
      <c r="D105" s="7"/>
      <c r="E105" s="5" t="s">
        <v>127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6.5" customHeight="1" x14ac:dyDescent="0.2">
      <c r="A106" s="5" t="s">
        <v>120</v>
      </c>
      <c r="B106" s="5" t="s">
        <v>13</v>
      </c>
      <c r="C106" s="5" t="s">
        <v>126</v>
      </c>
      <c r="D106" s="7"/>
      <c r="E106" s="5" t="s">
        <v>128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6.5" customHeight="1" x14ac:dyDescent="0.2">
      <c r="A107" s="5" t="s">
        <v>120</v>
      </c>
      <c r="B107" s="5" t="s">
        <v>13</v>
      </c>
      <c r="C107" s="5" t="s">
        <v>126</v>
      </c>
      <c r="D107" s="7"/>
      <c r="E107" s="5" t="s">
        <v>129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6.5" customHeight="1" x14ac:dyDescent="0.2">
      <c r="A108" s="5" t="s">
        <v>120</v>
      </c>
      <c r="B108" s="5" t="s">
        <v>13</v>
      </c>
      <c r="C108" s="5" t="s">
        <v>126</v>
      </c>
      <c r="D108" s="7"/>
      <c r="E108" s="5" t="s">
        <v>130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6.5" customHeight="1" x14ac:dyDescent="0.2">
      <c r="A109" s="5" t="s">
        <v>120</v>
      </c>
      <c r="B109" s="5" t="s">
        <v>13</v>
      </c>
      <c r="C109" s="5" t="s">
        <v>126</v>
      </c>
      <c r="D109" s="7"/>
      <c r="E109" s="5" t="s">
        <v>123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6.5" customHeight="1" x14ac:dyDescent="0.2">
      <c r="A110" s="5" t="s">
        <v>120</v>
      </c>
      <c r="B110" s="5" t="s">
        <v>13</v>
      </c>
      <c r="C110" s="5" t="s">
        <v>126</v>
      </c>
      <c r="D110" s="7"/>
      <c r="E110" s="5" t="s">
        <v>131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6.5" customHeight="1" x14ac:dyDescent="0.2">
      <c r="A111" s="5" t="s">
        <v>120</v>
      </c>
      <c r="B111" s="5" t="s">
        <v>13</v>
      </c>
      <c r="C111" s="5" t="s">
        <v>126</v>
      </c>
      <c r="D111" s="7"/>
      <c r="E111" s="5" t="s">
        <v>132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6.5" customHeight="1" x14ac:dyDescent="0.2">
      <c r="A112" s="5" t="s">
        <v>120</v>
      </c>
      <c r="B112" s="5" t="s">
        <v>31</v>
      </c>
      <c r="C112" s="5" t="s">
        <v>126</v>
      </c>
      <c r="D112" s="5" t="s">
        <v>54</v>
      </c>
      <c r="E112" s="5" t="s">
        <v>133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6.5" customHeight="1" x14ac:dyDescent="0.2">
      <c r="A113" s="5" t="s">
        <v>120</v>
      </c>
      <c r="B113" s="5" t="s">
        <v>13</v>
      </c>
      <c r="C113" s="6" t="str">
        <f t="shared" ref="C113:C120" si="9">HYPERLINK("https://www.thegiftguide.com/wishlist/updateitem/6eba0d66-69a1-45cb-92ee-6fc02098a0e5","Wish List- Update Item Details")</f>
        <v>Wish List- Update Item Details</v>
      </c>
      <c r="D113" s="7"/>
      <c r="E113" s="5" t="s">
        <v>134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6.5" customHeight="1" x14ac:dyDescent="0.2">
      <c r="A114" s="5" t="s">
        <v>120</v>
      </c>
      <c r="B114" s="5" t="s">
        <v>13</v>
      </c>
      <c r="C114" s="6" t="str">
        <f t="shared" si="9"/>
        <v>Wish List- Update Item Details</v>
      </c>
      <c r="D114" s="7"/>
      <c r="E114" s="5" t="s">
        <v>22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6.5" customHeight="1" x14ac:dyDescent="0.2">
      <c r="A115" s="5" t="s">
        <v>120</v>
      </c>
      <c r="B115" s="5" t="s">
        <v>13</v>
      </c>
      <c r="C115" s="6" t="str">
        <f t="shared" si="9"/>
        <v>Wish List- Update Item Details</v>
      </c>
      <c r="D115" s="7"/>
      <c r="E115" s="5" t="s">
        <v>135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6.5" customHeight="1" x14ac:dyDescent="0.2">
      <c r="A116" s="5" t="s">
        <v>120</v>
      </c>
      <c r="B116" s="5" t="s">
        <v>13</v>
      </c>
      <c r="C116" s="6" t="str">
        <f t="shared" si="9"/>
        <v>Wish List- Update Item Details</v>
      </c>
      <c r="D116" s="7"/>
      <c r="E116" s="5" t="s">
        <v>123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6.5" customHeight="1" x14ac:dyDescent="0.2">
      <c r="A117" s="5" t="s">
        <v>120</v>
      </c>
      <c r="B117" s="5" t="s">
        <v>13</v>
      </c>
      <c r="C117" s="6" t="str">
        <f t="shared" si="9"/>
        <v>Wish List- Update Item Details</v>
      </c>
      <c r="D117" s="7"/>
      <c r="E117" s="5" t="s">
        <v>131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6.5" customHeight="1" x14ac:dyDescent="0.2">
      <c r="A118" s="5" t="s">
        <v>120</v>
      </c>
      <c r="B118" s="5" t="s">
        <v>13</v>
      </c>
      <c r="C118" s="6" t="str">
        <f t="shared" si="9"/>
        <v>Wish List- Update Item Details</v>
      </c>
      <c r="D118" s="7"/>
      <c r="E118" s="5" t="s">
        <v>136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6.5" customHeight="1" x14ac:dyDescent="0.2">
      <c r="A119" s="7"/>
      <c r="B119" s="5" t="s">
        <v>13</v>
      </c>
      <c r="C119" s="6" t="str">
        <f t="shared" si="9"/>
        <v>Wish List- Update Item Details</v>
      </c>
      <c r="D119" s="7"/>
      <c r="E119" s="5" t="s">
        <v>137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6.5" customHeight="1" x14ac:dyDescent="0.2">
      <c r="A120" s="7"/>
      <c r="B120" s="5" t="s">
        <v>13</v>
      </c>
      <c r="C120" s="6" t="str">
        <f t="shared" si="9"/>
        <v>Wish List- Update Item Details</v>
      </c>
      <c r="D120" s="7"/>
      <c r="E120" s="5" t="s">
        <v>138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6.5" customHeight="1" x14ac:dyDescent="0.2">
      <c r="A121" s="7"/>
      <c r="B121" s="5" t="s">
        <v>13</v>
      </c>
      <c r="C121" s="6" t="str">
        <f t="shared" ref="C121:C122" si="10">HYPERLINK("https://www.thegiftguide.com/wishlist/updateitem/6eba0d66-69a1-45cb-92ee-6fc02098a0e5","Wish List- Update Item Details- mobile")</f>
        <v>Wish List- Update Item Details- mobile</v>
      </c>
      <c r="D121" s="7"/>
      <c r="E121" s="5" t="s">
        <v>139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6.5" customHeight="1" x14ac:dyDescent="0.2">
      <c r="A122" s="7"/>
      <c r="B122" s="5" t="s">
        <v>31</v>
      </c>
      <c r="C122" s="6" t="str">
        <f t="shared" si="10"/>
        <v>Wish List- Update Item Details- mobile</v>
      </c>
      <c r="D122" s="5" t="s">
        <v>140</v>
      </c>
      <c r="E122" s="5" t="s">
        <v>141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6.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6.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6.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6.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6.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6.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6.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6.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6.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6.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6.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6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6.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6.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6.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6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6.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6.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6.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6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6.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6.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6.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6.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6.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6.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6.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6.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6.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6.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6.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6.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6.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6.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6.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6.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6.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6.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6.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6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6.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6.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6.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6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6.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6.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6.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6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6.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6.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6.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6.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6.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6.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6.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6.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6.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6.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6.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6.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6.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6.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6.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6.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6.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6.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6.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6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6.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6.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6.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6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6.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6.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6.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6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6.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6.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6.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6.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6.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6.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6.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6.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6.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6.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6.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6.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6.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6.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6.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6.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6.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6.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6.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6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6.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6.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6.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6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6.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6.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6.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6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6.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6.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6.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6.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6.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6.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6.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6.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6.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6.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6.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6.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6.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6.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6.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6.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6.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6.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6.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6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6.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6.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6.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6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6.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6.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6.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6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6.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6.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6.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6.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6.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6.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6.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6.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6.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6.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6.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6.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6.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6.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6.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6.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6.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6.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6.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6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6.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6.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6.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6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6.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6.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6.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6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6.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6.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6.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6.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6.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6.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6.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6.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6.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6.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6.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6.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6.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6.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6.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6.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6.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6.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6.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6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6.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6.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6.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6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6.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6.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6.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6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6.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6.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6.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6.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6.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6.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6.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6.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6.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6.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6.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6.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6.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6.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6.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6.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6.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6.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6.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6.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6.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6.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6.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6.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6.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6.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6.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6.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6.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6.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6.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6.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6.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6.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6.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6.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6.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6.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6.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6.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6.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6.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6.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6.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6.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6.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6.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6.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6.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6.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6.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6.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6.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6.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6.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6.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6.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6.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6.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6.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6.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6.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6.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6.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6.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6.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6.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6.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6.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6.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6.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6.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6.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6.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6.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6.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6.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6.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6.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6.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6.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6.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6.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6.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6.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6.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6.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6.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6.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6.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6.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6.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6.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6.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6.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6.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6.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6.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6.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6.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6.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6.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6.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6.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6.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6.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6.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6.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6.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6.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6.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6.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6.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6.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6.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6.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6.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6.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6.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6.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6.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6.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6.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6.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6.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6.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6.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6.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6.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6.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6.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6.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6.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6.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6.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6.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6.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6.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6.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6.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6.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6.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6.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6.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6.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6.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6.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6.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6.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6.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6.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6.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6.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6.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6.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6.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6.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6.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6.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6.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6.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6.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6.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6.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6.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6.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6.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6.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6.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6.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6.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6.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6.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6.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6.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6.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6.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6.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6.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6.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6.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6.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6.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6.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6.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6.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6.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6.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6.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6.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6.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6.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6.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6.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6.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6.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6.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6.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6.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6.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6.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6.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6.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6.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6.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6.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6.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6.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6.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6.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6.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6.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6.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6.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6.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6.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6.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6.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6.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6.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6.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6.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6.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6.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6.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6.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6.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6.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6.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6.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6.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6.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6.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6.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6.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6.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6.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6.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6.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6.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6.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6.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6.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6.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6.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6.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6.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6.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6.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6.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6.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6.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6.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6.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6.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6.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6.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6.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6.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6.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6.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6.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6.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6.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6.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6.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6.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6.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6.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6.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6.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6.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6.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6.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6.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6.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6.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6.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6.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6.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6.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6.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6.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6.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6.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6.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6.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6.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6.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6.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6.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6.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6.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6.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6.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6.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6.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6.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6.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6.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6.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6.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6.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6.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6.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6.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6.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6.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6.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6.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6.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6.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6.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6.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6.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6.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6.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6.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6.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6.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6.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6.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6.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6.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6.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6.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6.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6.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6.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6.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6.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6.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6.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6.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6.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6.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6.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6.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6.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6.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6.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6.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6.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6.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6.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6.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6.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6.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6.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6.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6.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6.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6.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6.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6.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6.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6.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6.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6.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6.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6.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6.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6.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6.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6.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6.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6.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6.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6.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6.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6.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6.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6.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6.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6.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6.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6.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6.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6.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6.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6.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6.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6.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6.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6.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6.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6.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6.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6.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6.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6.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6.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6.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6.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6.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6.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6.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6.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6.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6.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6.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6.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6.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6.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6.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6.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6.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6.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6.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6.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6.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6.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6.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6.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6.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6.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6.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6.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6.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6.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6.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6.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6.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6.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6.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6.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6.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6.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6.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6.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6.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6.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6.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6.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6.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6.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6.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6.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6.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6.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6.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6.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6.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6.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6.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6.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6.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6.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6.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6.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6.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6.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6.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6.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6.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6.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6.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6.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6.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6.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6.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6.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6.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6.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6.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6.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6.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6.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6.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6.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6.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6.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6.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6.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6.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6.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6.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6.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6.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6.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6.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6.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6.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6.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6.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6.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6.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6.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6.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6.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6.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6.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6.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6.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6.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6.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6.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6.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6.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6.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6.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6.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6.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6.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6.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6.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6.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6.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6.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6.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6.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6.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6.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6.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6.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6.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6.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6.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6.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6.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6.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6.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6.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6.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6.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6.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6.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6.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6.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6.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6.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6.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6.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6.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6.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6.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6.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6.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6.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6.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6.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6.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6.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6.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6.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6.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6.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6.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6.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6.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6.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6.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6.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6.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6.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6.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6.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6.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6.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6.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6.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6.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6.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6.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6.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6.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6.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6.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6.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6.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6.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6.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6.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6.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6.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6.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6.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6.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6.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6.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6.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6.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6.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6.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6.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6.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6.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6.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6.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6.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6.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6.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6.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6.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6.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6.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6.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6.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6.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6.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6.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6.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6.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6.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6.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6.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6.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6.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6.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6.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6.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6.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6.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6.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6.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6.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6.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6.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6.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6.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6.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6.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6.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6.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6.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6.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6.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6.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6.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6.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6.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6.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6.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6.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6.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6.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6.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6.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6.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6.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6.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6.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6.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6.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6.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6.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6.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6.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6.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6.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6.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6.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6.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6.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6.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6.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6.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6.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6.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6.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6.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6.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6.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6.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6.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6.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6.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6.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6.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6.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6.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6.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6.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6.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6.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6.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6.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6.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6.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6.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6.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6.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6.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6.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6.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6.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6.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6.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6.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6.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ht="16.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ht="16.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ht="16.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 spans="1:30" ht="16.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 spans="1:30" ht="16.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  <row r="1006" spans="1:30" ht="16.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</row>
    <row r="1007" spans="1:30" ht="16.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</row>
    <row r="1008" spans="1:30" ht="16.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</row>
    <row r="1009" spans="1:30" ht="16.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 spans="1:30" ht="16.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 spans="1:30" ht="16.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</sheetData>
  <autoFilter ref="A1:E76"/>
  <customSheetViews>
    <customSheetView guid="{F4169339-4B52-4D25-8B9F-F4EA2E34DE36}" filter="1" showAutoFilter="1">
      <pageMargins left="0.7" right="0.7" top="0.75" bottom="0.75" header="0.3" footer="0.3"/>
      <autoFilter ref="B73:B82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6"/>
  <sheetViews>
    <sheetView workbookViewId="0"/>
  </sheetViews>
  <sheetFormatPr defaultColWidth="14.42578125" defaultRowHeight="15.75" customHeight="1" x14ac:dyDescent="0.2"/>
  <sheetData>
    <row r="2" spans="1:2" x14ac:dyDescent="0.2">
      <c r="A2" s="2" t="s">
        <v>1</v>
      </c>
      <c r="B2" s="2" t="s">
        <v>12</v>
      </c>
    </row>
    <row r="3" spans="1:2" x14ac:dyDescent="0.2">
      <c r="A3" s="2" t="s">
        <v>1</v>
      </c>
      <c r="B3" s="2" t="s">
        <v>17</v>
      </c>
    </row>
    <row r="4" spans="1:2" x14ac:dyDescent="0.2">
      <c r="A4" s="2" t="s">
        <v>1</v>
      </c>
      <c r="B4" s="2" t="s">
        <v>18</v>
      </c>
    </row>
    <row r="5" spans="1:2" x14ac:dyDescent="0.2">
      <c r="A5" s="2" t="s">
        <v>1</v>
      </c>
      <c r="B5" s="2" t="s">
        <v>19</v>
      </c>
    </row>
    <row r="6" spans="1:2" x14ac:dyDescent="0.2">
      <c r="A6" s="2" t="s">
        <v>1</v>
      </c>
      <c r="B6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/>
  </sheetViews>
  <sheetFormatPr defaultColWidth="14.42578125" defaultRowHeight="15.75" customHeight="1" x14ac:dyDescent="0.2"/>
  <cols>
    <col min="1" max="1" width="17" customWidth="1"/>
    <col min="2" max="2" width="39.85546875" customWidth="1"/>
    <col min="3" max="3" width="40.85546875" customWidth="1"/>
  </cols>
  <sheetData>
    <row r="1" spans="1:3" x14ac:dyDescent="0.2">
      <c r="A1" s="2" t="s">
        <v>2</v>
      </c>
      <c r="B1" s="2" t="s">
        <v>7</v>
      </c>
    </row>
    <row r="2" spans="1:3" x14ac:dyDescent="0.2">
      <c r="A2" s="2" t="s">
        <v>8</v>
      </c>
      <c r="B2" s="4" t="s">
        <v>9</v>
      </c>
      <c r="C2" s="5"/>
    </row>
    <row r="3" spans="1:3" x14ac:dyDescent="0.2">
      <c r="A3" s="2" t="s">
        <v>11</v>
      </c>
      <c r="B3" s="2" t="s">
        <v>14</v>
      </c>
    </row>
    <row r="4" spans="1:3" x14ac:dyDescent="0.2">
      <c r="A4" s="2" t="s">
        <v>15</v>
      </c>
      <c r="B4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Application Ideas</vt:lpstr>
      <vt:lpstr>Page Locations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CHJ</cp:lastModifiedBy>
  <dcterms:modified xsi:type="dcterms:W3CDTF">2020-01-29T22:30:58Z</dcterms:modified>
</cp:coreProperties>
</file>