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eterson7\Documents\MLH1repo\data\"/>
    </mc:Choice>
  </mc:AlternateContent>
  <bookViews>
    <workbookView xWindow="0" yWindow="0" windowWidth="18225" windowHeight="9720" activeTab="2"/>
  </bookViews>
  <sheets>
    <sheet name="Sheet1" sheetId="1" r:id="rId1"/>
    <sheet name="final_data_sheet" sheetId="2" r:id="rId2"/>
    <sheet name="Sheet2" sheetId="3" r:id="rId3"/>
    <sheet name="melting" sheetId="5" r:id="rId4"/>
    <sheet name="Sheet3" sheetId="4" r:id="rId5"/>
  </sheets>
  <definedNames>
    <definedName name="__Translation_1" localSheetId="1">final_data_sheet!$B$1:$C$1</definedName>
    <definedName name="__Translation_1" localSheetId="0">Sheet1!$B$1:$C$1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0" i="1" l="1"/>
  <c r="Q179" i="1"/>
  <c r="Q182" i="1"/>
  <c r="Q183" i="1"/>
  <c r="Q184" i="1"/>
  <c r="Q185" i="1"/>
  <c r="Q186" i="1"/>
  <c r="Q187" i="1"/>
  <c r="S34" i="2" l="1"/>
  <c r="R72" i="2"/>
  <c r="S72" i="2" s="1"/>
  <c r="Q72" i="2"/>
  <c r="R41" i="2"/>
  <c r="T41" i="2" s="1"/>
  <c r="Q41" i="2"/>
  <c r="R38" i="2"/>
  <c r="T38" i="2" s="1"/>
  <c r="Q38" i="2"/>
  <c r="R65" i="2"/>
  <c r="S65" i="2" s="1"/>
  <c r="Q65" i="2"/>
  <c r="R23" i="2"/>
  <c r="S23" i="2" s="1"/>
  <c r="Q23" i="2"/>
  <c r="R15" i="2"/>
  <c r="T15" i="2" s="1"/>
  <c r="Q15" i="2"/>
  <c r="R58" i="2"/>
  <c r="S58" i="2" s="1"/>
  <c r="Q58" i="2"/>
  <c r="R54" i="2"/>
  <c r="S54" i="2" s="1"/>
  <c r="Q54" i="2"/>
  <c r="R48" i="2"/>
  <c r="S48" i="2" s="1"/>
  <c r="Q48" i="2"/>
  <c r="R64" i="2"/>
  <c r="T64" i="2" s="1"/>
  <c r="Q64" i="2"/>
  <c r="R87" i="2"/>
  <c r="S87" i="2" s="1"/>
  <c r="Q87" i="2"/>
  <c r="R45" i="2"/>
  <c r="S45" i="2" s="1"/>
  <c r="Q45" i="2"/>
  <c r="R68" i="2"/>
  <c r="S68" i="2" s="1"/>
  <c r="Q68" i="2"/>
  <c r="R81" i="2"/>
  <c r="T81" i="2" s="1"/>
  <c r="Q81" i="2"/>
  <c r="R37" i="2"/>
  <c r="T37" i="2" s="1"/>
  <c r="Q37" i="2"/>
  <c r="R30" i="2"/>
  <c r="S30" i="2" s="1"/>
  <c r="Q30" i="2"/>
  <c r="R18" i="2"/>
  <c r="S18" i="2" s="1"/>
  <c r="Q18" i="2"/>
  <c r="R67" i="2"/>
  <c r="T67" i="2" s="1"/>
  <c r="Q67" i="2"/>
  <c r="R46" i="2"/>
  <c r="T46" i="2" s="1"/>
  <c r="Q46" i="2"/>
  <c r="R80" i="2"/>
  <c r="S80" i="2" s="1"/>
  <c r="Q80" i="2"/>
  <c r="R36" i="2"/>
  <c r="S36" i="2" s="1"/>
  <c r="Q36" i="2"/>
  <c r="R6" i="2"/>
  <c r="T6" i="2" s="1"/>
  <c r="Q6" i="2"/>
  <c r="R7" i="2"/>
  <c r="S7" i="2" s="1"/>
  <c r="Q7" i="2"/>
  <c r="R22" i="2"/>
  <c r="S22" i="2" s="1"/>
  <c r="Q22" i="2"/>
  <c r="R55" i="2"/>
  <c r="S55" i="2" s="1"/>
  <c r="Q55" i="2"/>
  <c r="R85" i="2"/>
  <c r="T85" i="2" s="1"/>
  <c r="Q85" i="2"/>
  <c r="R86" i="2"/>
  <c r="S86" i="2" s="1"/>
  <c r="Q86" i="2"/>
  <c r="R40" i="2"/>
  <c r="S40" i="2" s="1"/>
  <c r="Q40" i="2"/>
  <c r="R63" i="2"/>
  <c r="S63" i="2" s="1"/>
  <c r="Q63" i="2"/>
  <c r="R53" i="2"/>
  <c r="T53" i="2" s="1"/>
  <c r="Q53" i="2"/>
  <c r="R84" i="2"/>
  <c r="S84" i="2" s="1"/>
  <c r="Q84" i="2"/>
  <c r="R76" i="2"/>
  <c r="S76" i="2" s="1"/>
  <c r="Q76" i="2"/>
  <c r="R51" i="2"/>
  <c r="S51" i="2" s="1"/>
  <c r="Q51" i="2"/>
  <c r="R75" i="2"/>
  <c r="S75" i="2" s="1"/>
  <c r="Q75" i="2"/>
  <c r="R28" i="2"/>
  <c r="S28" i="2" s="1"/>
  <c r="Q28" i="2"/>
  <c r="R20" i="2"/>
  <c r="S20" i="2" s="1"/>
  <c r="Q20" i="2"/>
  <c r="R9" i="2"/>
  <c r="S9" i="2" s="1"/>
  <c r="Q9" i="2"/>
  <c r="R47" i="2"/>
  <c r="T47" i="2" s="1"/>
  <c r="Q47" i="2"/>
  <c r="R57" i="2"/>
  <c r="T57" i="2" s="1"/>
  <c r="Q57" i="2"/>
  <c r="R52" i="2"/>
  <c r="S52" i="2" s="1"/>
  <c r="Q52" i="2"/>
  <c r="R39" i="2"/>
  <c r="S39" i="2" s="1"/>
  <c r="Q39" i="2"/>
  <c r="R17" i="2"/>
  <c r="T17" i="2" s="1"/>
  <c r="Q17" i="2"/>
  <c r="R2" i="2"/>
  <c r="S2" i="2" s="1"/>
  <c r="Q2" i="2"/>
  <c r="R3" i="2"/>
  <c r="S3" i="2" s="1"/>
  <c r="Q3" i="2"/>
  <c r="R4" i="2"/>
  <c r="S4" i="2" s="1"/>
  <c r="Q4" i="2"/>
  <c r="R44" i="2"/>
  <c r="T44" i="2" s="1"/>
  <c r="Q44" i="2"/>
  <c r="R79" i="2"/>
  <c r="S79" i="2" s="1"/>
  <c r="Q79" i="2"/>
  <c r="R71" i="2"/>
  <c r="S71" i="2" s="1"/>
  <c r="Q71" i="2"/>
  <c r="R27" i="2"/>
  <c r="S27" i="2" s="1"/>
  <c r="Q27" i="2"/>
  <c r="R42" i="2"/>
  <c r="T42" i="2" s="1"/>
  <c r="Q42" i="2"/>
  <c r="R43" i="2"/>
  <c r="S43" i="2" s="1"/>
  <c r="Q43" i="2"/>
  <c r="R25" i="2"/>
  <c r="S25" i="2" s="1"/>
  <c r="Q25" i="2"/>
  <c r="R32" i="2"/>
  <c r="S32" i="2" s="1"/>
  <c r="Q32" i="2"/>
  <c r="R19" i="2"/>
  <c r="S19" i="2" s="1"/>
  <c r="Q19" i="2"/>
  <c r="R70" i="2"/>
  <c r="S70" i="2" s="1"/>
  <c r="Q70" i="2"/>
  <c r="R14" i="2"/>
  <c r="S14" i="2" s="1"/>
  <c r="Q14" i="2"/>
  <c r="R10" i="2"/>
  <c r="S10" i="2" s="1"/>
  <c r="Q10" i="2"/>
  <c r="R35" i="2"/>
  <c r="T35" i="2" s="1"/>
  <c r="Q35" i="2"/>
  <c r="R24" i="2"/>
  <c r="S24" i="2" s="1"/>
  <c r="Q24" i="2"/>
  <c r="R31" i="2"/>
  <c r="S31" i="2" s="1"/>
  <c r="Q31" i="2"/>
  <c r="R16" i="2"/>
  <c r="S16" i="2" s="1"/>
  <c r="Q16" i="2"/>
  <c r="R50" i="2"/>
  <c r="T50" i="2" s="1"/>
  <c r="Q50" i="2"/>
  <c r="R62" i="2"/>
  <c r="S62" i="2" s="1"/>
  <c r="Q62" i="2"/>
  <c r="R78" i="2"/>
  <c r="S78" i="2" s="1"/>
  <c r="Q78" i="2"/>
  <c r="R61" i="2"/>
  <c r="S61" i="2" s="1"/>
  <c r="Q61" i="2"/>
  <c r="R26" i="2"/>
  <c r="T26" i="2" s="1"/>
  <c r="Q26" i="2"/>
  <c r="R33" i="2"/>
  <c r="S33" i="2" s="1"/>
  <c r="Q33" i="2"/>
  <c r="R60" i="2"/>
  <c r="S60" i="2" s="1"/>
  <c r="Q60" i="2"/>
  <c r="R82" i="2"/>
  <c r="S82" i="2" s="1"/>
  <c r="Q82" i="2"/>
  <c r="R77" i="2"/>
  <c r="T77" i="2" s="1"/>
  <c r="Q77" i="2"/>
  <c r="R56" i="2"/>
  <c r="S56" i="2" s="1"/>
  <c r="Q56" i="2"/>
  <c r="R34" i="2"/>
  <c r="T34" i="2" s="1"/>
  <c r="Q34" i="2"/>
  <c r="R73" i="2"/>
  <c r="T73" i="2" s="1"/>
  <c r="Q73" i="2"/>
  <c r="R59" i="2"/>
  <c r="S59" i="2" s="1"/>
  <c r="Q59" i="2"/>
  <c r="R69" i="2"/>
  <c r="S69" i="2" s="1"/>
  <c r="Q69" i="2"/>
  <c r="R66" i="2"/>
  <c r="S66" i="2" s="1"/>
  <c r="Q66" i="2"/>
  <c r="R74" i="2"/>
  <c r="T74" i="2" s="1"/>
  <c r="Q74" i="2"/>
  <c r="R49" i="2"/>
  <c r="T49" i="2" s="1"/>
  <c r="Q49" i="2"/>
  <c r="R21" i="2"/>
  <c r="T21" i="2" s="1"/>
  <c r="Q21" i="2"/>
  <c r="R83" i="2"/>
  <c r="T83" i="2" s="1"/>
  <c r="Q83" i="2"/>
  <c r="R29" i="2"/>
  <c r="T29" i="2" s="1"/>
  <c r="Q29" i="2"/>
  <c r="R13" i="2"/>
  <c r="T13" i="2" s="1"/>
  <c r="Q13" i="2"/>
  <c r="R5" i="2"/>
  <c r="T5" i="2" s="1"/>
  <c r="Q5" i="2"/>
  <c r="R11" i="2"/>
  <c r="T11" i="2" s="1"/>
  <c r="Q11" i="2"/>
  <c r="R12" i="2"/>
  <c r="T12" i="2" s="1"/>
  <c r="Q12" i="2"/>
  <c r="R8" i="2"/>
  <c r="S8" i="2" s="1"/>
  <c r="Q8" i="2"/>
  <c r="R155" i="1"/>
  <c r="S155" i="1" s="1"/>
  <c r="Q155" i="1"/>
  <c r="R159" i="1"/>
  <c r="S159" i="1" s="1"/>
  <c r="Q159" i="1"/>
  <c r="R169" i="1"/>
  <c r="S169" i="1" s="1"/>
  <c r="Q169" i="1"/>
  <c r="R166" i="1"/>
  <c r="S166" i="1" s="1"/>
  <c r="Q166" i="1"/>
  <c r="R168" i="1"/>
  <c r="S168" i="1" s="1"/>
  <c r="Q168" i="1"/>
  <c r="Q142" i="1"/>
  <c r="R142" i="1"/>
  <c r="S142" i="1" s="1"/>
  <c r="R141" i="1"/>
  <c r="S141" i="1" s="1"/>
  <c r="Q141" i="1"/>
  <c r="R143" i="1"/>
  <c r="S143" i="1" s="1"/>
  <c r="Q143" i="1"/>
  <c r="R146" i="1"/>
  <c r="S146" i="1" s="1"/>
  <c r="Q146" i="1"/>
  <c r="R148" i="1"/>
  <c r="S148" i="1" s="1"/>
  <c r="Q148" i="1"/>
  <c r="R150" i="1"/>
  <c r="S150" i="1" s="1"/>
  <c r="Q150" i="1"/>
  <c r="R127" i="1"/>
  <c r="S127" i="1" s="1"/>
  <c r="Q127" i="1"/>
  <c r="R121" i="1"/>
  <c r="S121" i="1" s="1"/>
  <c r="Q121" i="1"/>
  <c r="R119" i="1"/>
  <c r="S119" i="1" s="1"/>
  <c r="Q119" i="1"/>
  <c r="R126" i="1"/>
  <c r="S126" i="1" s="1"/>
  <c r="Q126" i="1"/>
  <c r="R128" i="1"/>
  <c r="S128" i="1" s="1"/>
  <c r="Q128" i="1"/>
  <c r="Q131" i="1"/>
  <c r="R131" i="1"/>
  <c r="S131" i="1" s="1"/>
  <c r="R133" i="1"/>
  <c r="S133" i="1" s="1"/>
  <c r="Q133" i="1"/>
  <c r="R134" i="1"/>
  <c r="S134" i="1" s="1"/>
  <c r="Q134" i="1"/>
  <c r="R137" i="1"/>
  <c r="S137" i="1" s="1"/>
  <c r="Q137" i="1"/>
  <c r="R138" i="1"/>
  <c r="S138" i="1" s="1"/>
  <c r="Q138" i="1"/>
  <c r="R139" i="1"/>
  <c r="S139" i="1" s="1"/>
  <c r="Q139" i="1"/>
  <c r="R117" i="1"/>
  <c r="S117" i="1" s="1"/>
  <c r="Q117" i="1"/>
  <c r="R112" i="1"/>
  <c r="S112" i="1" s="1"/>
  <c r="Q112" i="1"/>
  <c r="R115" i="1"/>
  <c r="S115" i="1" s="1"/>
  <c r="Q115" i="1"/>
  <c r="R108" i="1"/>
  <c r="S108" i="1" s="1"/>
  <c r="Q108" i="1"/>
  <c r="R105" i="1"/>
  <c r="S105" i="1" s="1"/>
  <c r="Q105" i="1"/>
  <c r="R104" i="1"/>
  <c r="S104" i="1" s="1"/>
  <c r="Q104" i="1"/>
  <c r="R103" i="1"/>
  <c r="S103" i="1" s="1"/>
  <c r="Q103" i="1"/>
  <c r="R102" i="1"/>
  <c r="S102" i="1" s="1"/>
  <c r="Q102" i="1"/>
  <c r="R100" i="1"/>
  <c r="S100" i="1" s="1"/>
  <c r="Q100" i="1"/>
  <c r="R98" i="1"/>
  <c r="S98" i="1" s="1"/>
  <c r="Q98" i="1"/>
  <c r="R97" i="1"/>
  <c r="S97" i="1" s="1"/>
  <c r="Q97" i="1"/>
  <c r="R89" i="1"/>
  <c r="S89" i="1" s="1"/>
  <c r="Q89" i="1"/>
  <c r="R90" i="1"/>
  <c r="S90" i="1" s="1"/>
  <c r="Q90" i="1"/>
  <c r="R91" i="1"/>
  <c r="S91" i="1" s="1"/>
  <c r="Q91" i="1"/>
  <c r="R93" i="1"/>
  <c r="S93" i="1" s="1"/>
  <c r="Q93" i="1"/>
  <c r="R88" i="1"/>
  <c r="S88" i="1" s="1"/>
  <c r="Q88" i="1"/>
  <c r="R86" i="1"/>
  <c r="S86" i="1" s="1"/>
  <c r="Q86" i="1"/>
  <c r="R84" i="1"/>
  <c r="S84" i="1" s="1"/>
  <c r="Q84" i="1"/>
  <c r="R80" i="1"/>
  <c r="S80" i="1" s="1"/>
  <c r="Q80" i="1"/>
  <c r="R81" i="1"/>
  <c r="S81" i="1" s="1"/>
  <c r="Q81" i="1"/>
  <c r="R76" i="1"/>
  <c r="S76" i="1" s="1"/>
  <c r="Q76" i="1"/>
  <c r="R73" i="1"/>
  <c r="S73" i="1" s="1"/>
  <c r="Q73" i="1"/>
  <c r="R72" i="1"/>
  <c r="S72" i="1" s="1"/>
  <c r="Q72" i="1"/>
  <c r="Q70" i="1"/>
  <c r="R70" i="1"/>
  <c r="S70" i="1" s="1"/>
  <c r="Q69" i="1"/>
  <c r="R69" i="1"/>
  <c r="S69" i="1" s="1"/>
  <c r="R68" i="1"/>
  <c r="S68" i="1" s="1"/>
  <c r="Q68" i="1"/>
  <c r="R67" i="1"/>
  <c r="S67" i="1" s="1"/>
  <c r="Q67" i="1"/>
  <c r="R65" i="1"/>
  <c r="S65" i="1" s="1"/>
  <c r="Q65" i="1"/>
  <c r="R64" i="1"/>
  <c r="S64" i="1" s="1"/>
  <c r="Q64" i="1"/>
  <c r="R63" i="1"/>
  <c r="S63" i="1" s="1"/>
  <c r="Q63" i="1"/>
  <c r="R62" i="1"/>
  <c r="S62" i="1" s="1"/>
  <c r="Q62" i="1"/>
  <c r="R61" i="1"/>
  <c r="S61" i="1" s="1"/>
  <c r="Q61" i="1"/>
  <c r="R56" i="1"/>
  <c r="S56" i="1" s="1"/>
  <c r="Q56" i="1"/>
  <c r="R55" i="1"/>
  <c r="S55" i="1" s="1"/>
  <c r="Q55" i="1"/>
  <c r="Q54" i="1"/>
  <c r="R54" i="1"/>
  <c r="S54" i="1" s="1"/>
  <c r="R53" i="1"/>
  <c r="S53" i="1" s="1"/>
  <c r="Q53" i="1"/>
  <c r="R52" i="1"/>
  <c r="S52" i="1" s="1"/>
  <c r="Q52" i="1"/>
  <c r="R51" i="1"/>
  <c r="S51" i="1" s="1"/>
  <c r="Q51" i="1"/>
  <c r="R50" i="1"/>
  <c r="S50" i="1" s="1"/>
  <c r="Q50" i="1"/>
  <c r="R40" i="1"/>
  <c r="S40" i="1" s="1"/>
  <c r="Q40" i="1"/>
  <c r="R35" i="1"/>
  <c r="S35" i="1" s="1"/>
  <c r="Q35" i="1"/>
  <c r="R36" i="1"/>
  <c r="S36" i="1" s="1"/>
  <c r="Q36" i="1"/>
  <c r="R39" i="1"/>
  <c r="S39" i="1" s="1"/>
  <c r="Q39" i="1"/>
  <c r="R41" i="1"/>
  <c r="S41" i="1" s="1"/>
  <c r="Q41" i="1"/>
  <c r="R42" i="1"/>
  <c r="S42" i="1" s="1"/>
  <c r="Q42" i="1"/>
  <c r="R43" i="1"/>
  <c r="S43" i="1" s="1"/>
  <c r="Q43" i="1"/>
  <c r="R44" i="1"/>
  <c r="S44" i="1" s="1"/>
  <c r="Q44" i="1"/>
  <c r="R45" i="1"/>
  <c r="S45" i="1" s="1"/>
  <c r="Q45" i="1"/>
  <c r="R46" i="1"/>
  <c r="S46" i="1" s="1"/>
  <c r="Q46" i="1"/>
  <c r="R32" i="1"/>
  <c r="S32" i="1" s="1"/>
  <c r="Q32" i="1"/>
  <c r="R31" i="1"/>
  <c r="S31" i="1" s="1"/>
  <c r="Q31" i="1"/>
  <c r="R30" i="1"/>
  <c r="S30" i="1" s="1"/>
  <c r="Q30" i="1"/>
  <c r="R29" i="1"/>
  <c r="S29" i="1" s="1"/>
  <c r="Q29" i="1"/>
  <c r="R34" i="1"/>
  <c r="Q34" i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5" i="1"/>
  <c r="T5" i="1" s="1"/>
  <c r="R2" i="1"/>
  <c r="T2" i="1" s="1"/>
  <c r="R3" i="1"/>
  <c r="T3" i="1" s="1"/>
  <c r="R4" i="1"/>
  <c r="T4" i="1" s="1"/>
  <c r="Q16" i="1"/>
  <c r="Q17" i="1"/>
  <c r="Q22" i="1"/>
  <c r="Q20" i="1"/>
  <c r="Q21" i="1"/>
  <c r="Q23" i="1"/>
  <c r="Q7" i="1"/>
  <c r="Q2" i="1"/>
  <c r="Q4" i="1"/>
  <c r="Q6" i="1"/>
  <c r="Q9" i="1"/>
  <c r="Q11" i="1"/>
  <c r="Q5" i="1"/>
  <c r="S44" i="2" l="1"/>
  <c r="S73" i="2"/>
  <c r="S41" i="2"/>
  <c r="T72" i="2"/>
  <c r="S67" i="2"/>
  <c r="S35" i="2"/>
  <c r="S49" i="2"/>
  <c r="S47" i="2"/>
  <c r="S74" i="2"/>
  <c r="S85" i="2"/>
  <c r="T51" i="2"/>
  <c r="T31" i="2"/>
  <c r="T8" i="2"/>
  <c r="S29" i="2"/>
  <c r="S26" i="2"/>
  <c r="S17" i="2"/>
  <c r="S6" i="2"/>
  <c r="S15" i="2"/>
  <c r="T7" i="2"/>
  <c r="T33" i="2"/>
  <c r="S21" i="2"/>
  <c r="S42" i="2"/>
  <c r="S53" i="2"/>
  <c r="S81" i="2"/>
  <c r="T82" i="2"/>
  <c r="T59" i="2"/>
  <c r="S64" i="2"/>
  <c r="T84" i="2"/>
  <c r="T25" i="2"/>
  <c r="T66" i="2"/>
  <c r="T87" i="2"/>
  <c r="T30" i="2"/>
  <c r="T36" i="2"/>
  <c r="T86" i="2"/>
  <c r="T75" i="2"/>
  <c r="T9" i="2"/>
  <c r="T39" i="2"/>
  <c r="T3" i="2"/>
  <c r="T79" i="2"/>
  <c r="T19" i="2"/>
  <c r="T62" i="2"/>
  <c r="S77" i="2"/>
  <c r="S57" i="2"/>
  <c r="S46" i="2"/>
  <c r="S38" i="2"/>
  <c r="T58" i="2"/>
  <c r="T55" i="2"/>
  <c r="T40" i="2"/>
  <c r="T52" i="2"/>
  <c r="T2" i="2"/>
  <c r="T4" i="2"/>
  <c r="T71" i="2"/>
  <c r="T43" i="2"/>
  <c r="T70" i="2"/>
  <c r="T24" i="2"/>
  <c r="T78" i="2"/>
  <c r="T60" i="2"/>
  <c r="T65" i="2"/>
  <c r="T23" i="2"/>
  <c r="T48" i="2"/>
  <c r="T45" i="2"/>
  <c r="T18" i="2"/>
  <c r="T22" i="2"/>
  <c r="T63" i="2"/>
  <c r="T28" i="2"/>
  <c r="T27" i="2"/>
  <c r="T14" i="2"/>
  <c r="T61" i="2"/>
  <c r="T56" i="2"/>
  <c r="S50" i="2"/>
  <c r="S37" i="2"/>
  <c r="T54" i="2"/>
  <c r="T68" i="2"/>
  <c r="T80" i="2"/>
  <c r="T76" i="2"/>
  <c r="T20" i="2"/>
  <c r="T32" i="2"/>
  <c r="T10" i="2"/>
  <c r="T16" i="2"/>
  <c r="T69" i="2"/>
  <c r="S12" i="2"/>
  <c r="S11" i="2"/>
  <c r="S5" i="2"/>
  <c r="S13" i="2"/>
  <c r="S83" i="2"/>
  <c r="S22" i="1"/>
  <c r="S12" i="1"/>
  <c r="S21" i="1"/>
  <c r="S11" i="1"/>
  <c r="S18" i="1"/>
  <c r="S8" i="1"/>
  <c r="S2" i="1"/>
  <c r="S17" i="1"/>
  <c r="S7" i="1"/>
  <c r="S4" i="1"/>
  <c r="S24" i="1"/>
  <c r="S20" i="1"/>
  <c r="S16" i="1"/>
  <c r="S10" i="1"/>
  <c r="S6" i="1"/>
  <c r="S3" i="1"/>
  <c r="S23" i="1"/>
  <c r="S19" i="1"/>
  <c r="S15" i="1"/>
  <c r="S9" i="1"/>
  <c r="S5" i="1"/>
</calcChain>
</file>

<file path=xl/connections.xml><?xml version="1.0" encoding="utf-8"?>
<connections xmlns="http://schemas.openxmlformats.org/spreadsheetml/2006/main">
  <connection id="1" name="__Translation2" type="6" refreshedVersion="5" background="1" saveData="1">
    <textPr codePage="437" sourceFile="C:\Users\alpeterson7\Documents\MLH1data\data\anon counts\data\batch11_m\__Translation.txt" delimiter="/">
      <textFields count="2">
        <textField/>
        <textField/>
      </textFields>
    </textPr>
  </connection>
  <connection id="2" name="__Translation21" type="6" refreshedVersion="5" background="1" saveData="1">
    <textPr codePage="437" sourceFile="C:\Users\alpeterson7\Documents\MLH1data\data\anon counts\data\batch11_m\__Translation.txt" delimiter="/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<sst xmlns="http://schemas.openxmlformats.org/spreadsheetml/2006/main" count="1917" uniqueCount="469">
  <si>
    <t>Original Name</t>
  </si>
  <si>
    <t xml:space="preserve">Random Name </t>
  </si>
  <si>
    <t>quality</t>
  </si>
  <si>
    <t xml:space="preserve">n </t>
  </si>
  <si>
    <t>nMLH1.foci</t>
  </si>
  <si>
    <t>REDO.crop</t>
  </si>
  <si>
    <t>XY.paired</t>
  </si>
  <si>
    <t>achiasmate</t>
  </si>
  <si>
    <t>asynased</t>
  </si>
  <si>
    <t>notes</t>
  </si>
  <si>
    <t>no</t>
  </si>
  <si>
    <t>yes</t>
  </si>
  <si>
    <t>n0CO</t>
  </si>
  <si>
    <t>n1CO</t>
  </si>
  <si>
    <t>n2CO</t>
  </si>
  <si>
    <t>n3CO</t>
  </si>
  <si>
    <t>22mar15_10mar15_PWD_m1_sp1_5.2_rev.tif</t>
  </si>
  <si>
    <t>7mar15_24sep14_PWD_m1_sp1_6_rev.tif</t>
  </si>
  <si>
    <t>Batch0</t>
  </si>
  <si>
    <t>20jul15_18may15_PWD_m2_sp1_8_rev.tif</t>
  </si>
  <si>
    <t>20472-20153-17016.tif</t>
  </si>
  <si>
    <t>20jul15_18may15_PWD_m1_sp1_9.2_rev.tif</t>
  </si>
  <si>
    <t>20191-32284-24179.tif</t>
  </si>
  <si>
    <t>SC structure is not very concrete</t>
  </si>
  <si>
    <t>20jul15_18may15_PWD_m1_sp1_15.1_rev.tif</t>
  </si>
  <si>
    <t>27640-10606-24265.tif</t>
  </si>
  <si>
    <t>nonhomlog tangle</t>
  </si>
  <si>
    <t>20jul15_18may15_PWD_m2_sp1_1_rev.tif</t>
  </si>
  <si>
    <t>11469-792-19568.tif</t>
  </si>
  <si>
    <t>1 CO</t>
  </si>
  <si>
    <t>some SC threads visible</t>
  </si>
  <si>
    <t>20jul15_18may15_PWD_m2_sp1_12_rev.tif</t>
  </si>
  <si>
    <t>28502-5579-9708.tif</t>
  </si>
  <si>
    <t>5401-24137-19486.tif</t>
  </si>
  <si>
    <t>Batch13</t>
  </si>
  <si>
    <t>15900-15635-17849.tif</t>
  </si>
  <si>
    <t>20jul15_18may15_PWD_m2_sp1_4_rev.tif</t>
  </si>
  <si>
    <t>3353-23568-10708.tif</t>
  </si>
  <si>
    <t>non homolog tangle</t>
  </si>
  <si>
    <t>7mar15_1mar15_PWD_m1_sp4_6.1_rev.tif</t>
  </si>
  <si>
    <t>22386-11560-8457.tif</t>
  </si>
  <si>
    <t>20jul15_18may15_PWD_m1_sp1_23.2_rev.tif</t>
  </si>
  <si>
    <t>19380-15045-1301.tif</t>
  </si>
  <si>
    <t>Wrong number of chrms, should be removed!</t>
  </si>
  <si>
    <t>XBatch0</t>
  </si>
  <si>
    <t>I think this also has the wrong number of chrms</t>
  </si>
  <si>
    <t>quality kinda bad</t>
  </si>
  <si>
    <t>25feb15_8oct14_PWD_f8_sp1_10_rev.tif</t>
  </si>
  <si>
    <t>9637-3842-6776.tif</t>
  </si>
  <si>
    <t>na</t>
  </si>
  <si>
    <t>6may15_17apr15_PWD_f1_sp1_34_rev.tif</t>
  </si>
  <si>
    <t>22360-14345-11785.tif</t>
  </si>
  <si>
    <t>11mar15_28feb15_PWD_f6_sp1_2.1_rev.tif</t>
  </si>
  <si>
    <t>5-25690-27028.tif</t>
  </si>
  <si>
    <t>1 non synapsed chrom</t>
  </si>
  <si>
    <t>9aug15_17apr15_PWD_f2_sp1_18.1_rev.tif</t>
  </si>
  <si>
    <t>21569-21293-1912.tif</t>
  </si>
  <si>
    <t>6may15_17apr15_PWD_f1_sp1_1_rev.tif</t>
  </si>
  <si>
    <t>9937-22117-28962.tif</t>
  </si>
  <si>
    <t>2apr15_28feb15_PWD_f3_sp1_8_rev.tif</t>
  </si>
  <si>
    <t>2780-30903-17637.tif</t>
  </si>
  <si>
    <t>11mar15_28feb15_PWD_f6_sp1_9.2_rev.tif</t>
  </si>
  <si>
    <t>9215-28359-12323.tif</t>
  </si>
  <si>
    <t>6may15_17apr15_PWD_f1_sp1_46_rev.tif</t>
  </si>
  <si>
    <t>583-26029-17647.tif</t>
  </si>
  <si>
    <t>30jun15_17apr15_PWD_f3_sp1_10_rev.tif</t>
  </si>
  <si>
    <t>9355-24860-9137.tif</t>
  </si>
  <si>
    <t>8apr15_1apr15_PWD_f1_sp1_11_rev.tif</t>
  </si>
  <si>
    <t>8671-32318-13350.tif</t>
  </si>
  <si>
    <t>several broken SC</t>
  </si>
  <si>
    <t>n4CO</t>
  </si>
  <si>
    <t>1 extra chrm near top left</t>
  </si>
  <si>
    <t>X extra chrms!</t>
  </si>
  <si>
    <t>Batch7</t>
  </si>
  <si>
    <t>21nov17_7nov17_KAZ_m1_sp1_2.4_rev.tif</t>
  </si>
  <si>
    <t>6238-15291-18230.tif</t>
  </si>
  <si>
    <t>Batch9</t>
  </si>
  <si>
    <t>16mar18_11jan18_KAZ_m1_sp1_23_rev.tif</t>
  </si>
  <si>
    <t>18006-13388-7202.tif</t>
  </si>
  <si>
    <t>Batch11</t>
  </si>
  <si>
    <t>5jun18_21may18_KAZ_m2_sp1_10.4_rev.tif</t>
  </si>
  <si>
    <t>24603-17590-1373.tif</t>
  </si>
  <si>
    <t>3jul18_19may18_KAZ_m1_sp1_24_rev.tif</t>
  </si>
  <si>
    <t>31192-19471-21366.tif</t>
  </si>
  <si>
    <t>7feb18_11jan18_KAZ_m4_sp1_18.1_rev.tif</t>
  </si>
  <si>
    <t>31013-981-21879.tif</t>
  </si>
  <si>
    <t>26jan18_11jan18_KAZ_m3_sp1_14_rev.tif</t>
  </si>
  <si>
    <t>26076-7262-9497.tif</t>
  </si>
  <si>
    <t>22feb18_1feb18_KAZ_m1_sp1_8_rev.tif</t>
  </si>
  <si>
    <t>1164-14860-22242.tif</t>
  </si>
  <si>
    <t>3jul18_19may18_KAZ_m1_sp1_3.2_rev.tif</t>
  </si>
  <si>
    <t>3-32622-25252.tif</t>
  </si>
  <si>
    <t>7feb18_11jan18_KAZ_m4_sp1_26.1_rev.tif</t>
  </si>
  <si>
    <t>7506-23962-8170.tif</t>
  </si>
  <si>
    <t>22feb18_1feb18_KAZ_m1_sp1_26.2_rev.tif</t>
  </si>
  <si>
    <t>24652-15587-2205.tif</t>
  </si>
  <si>
    <t>Batch14</t>
  </si>
  <si>
    <t>1mar18_1feb18_KAZ_f3_sp1_15_rev.tif</t>
  </si>
  <si>
    <t>5512-30134-397.tif</t>
  </si>
  <si>
    <t>20apr18_11jan18_KAZ_f1_sp1_18_rev.tif</t>
  </si>
  <si>
    <t>6474-17976-20050.tif</t>
  </si>
  <si>
    <t>13apr18_1feb18_KAZ_f6_sp1_17_rev.tif</t>
  </si>
  <si>
    <t>10558-13045-23450.tif</t>
  </si>
  <si>
    <t>1mar18_1feb18_KAZ_f3_sp1_1_rev.tif</t>
  </si>
  <si>
    <t>26832-8933-13439.tif</t>
  </si>
  <si>
    <t>batch10</t>
  </si>
  <si>
    <t>16feb18_1feb18_KAZ_f4_sp1_10_rev.tif</t>
  </si>
  <si>
    <t>6310-7292-13930.tif</t>
  </si>
  <si>
    <t>8feb18_1feb18_KAZ_f1_sp1_21_rev.tif</t>
  </si>
  <si>
    <t>30378-7280-6687.tif</t>
  </si>
  <si>
    <t>16feb18_1feb18_KAZ_f4_sp1_23_rev.tif</t>
  </si>
  <si>
    <t>15211-13915-26099.tif</t>
  </si>
  <si>
    <t>13apr18_1feb18_KAZ_f6_sp1_33_rev.tif</t>
  </si>
  <si>
    <t>7319-19888-29035.tif</t>
  </si>
  <si>
    <t>13apr18_1feb18_KAZ_f6_sp1_32_rev.tif</t>
  </si>
  <si>
    <t>14775-318-11433.tif</t>
  </si>
  <si>
    <t>13apr18_1feb18_KAZ_f6_sp1_28_rev.tif</t>
  </si>
  <si>
    <t>26814-17612-25412.tif</t>
  </si>
  <si>
    <t>biv.sum.check</t>
  </si>
  <si>
    <t>n</t>
  </si>
  <si>
    <t>MLH1.sum.check</t>
  </si>
  <si>
    <t>tangle in the middle makes it hard to tell</t>
  </si>
  <si>
    <t>recount</t>
  </si>
  <si>
    <t>bad biv on the side</t>
  </si>
  <si>
    <t>Batch15</t>
  </si>
  <si>
    <t>18jul19_31may19_SKIVE_m2_sp1_2_rev.tif</t>
  </si>
  <si>
    <t>5937-9220-32647.tif</t>
  </si>
  <si>
    <t>11jan19_27oct18_SKIVE_m1_sp1_1.1_rev.tif</t>
  </si>
  <si>
    <t>13426-26419-12213.tif</t>
  </si>
  <si>
    <t>5jan19_27oct18_SKIVE_m2_sp1_20_rev.tif</t>
  </si>
  <si>
    <t>12484-2451-27903.tif</t>
  </si>
  <si>
    <t>5jan19_27oct18_SKIVE_m2_sp1_29_rev.tif</t>
  </si>
  <si>
    <t>6539-15508-14205.tif</t>
  </si>
  <si>
    <t>5jan19_27oct18_SKIVE_m2_sp1_24_rev.tif</t>
  </si>
  <si>
    <t>22344-24547-16450.tif</t>
  </si>
  <si>
    <t>18jul19_31may19_SKIVE_m2_sp1_20_rev.tif</t>
  </si>
  <si>
    <t>972-32305-6998.tif</t>
  </si>
  <si>
    <t>18jul19_31may19_SKIVE_m2_sp1_22.2_rev.tif</t>
  </si>
  <si>
    <t>13964-16747-24062.tif</t>
  </si>
  <si>
    <t>18jul19_31may19_SKIVE_m2_sp1_10.1_rev.tif</t>
  </si>
  <si>
    <t>28526-1352-32252.tif</t>
  </si>
  <si>
    <t>18jul19_31may19_SKIVE_m2_sp1_10.4_rev.tif</t>
  </si>
  <si>
    <t>10565-23209-4723.tif</t>
  </si>
  <si>
    <t>11jan19_27oct18_SKIVE_m1_sp1_16.1_rev.tif</t>
  </si>
  <si>
    <t>9187-16413-30768.tif</t>
  </si>
  <si>
    <t>10jun19_31may19_SKIVE_f6_sp1_29_rev.tif</t>
  </si>
  <si>
    <t>22656-17599-16639.tif</t>
  </si>
  <si>
    <t>10jun19_31may19_SKIVE_f6_sp1_52_rev.tif</t>
  </si>
  <si>
    <t>3973-31605-6559.tif</t>
  </si>
  <si>
    <t>slight broken SC</t>
  </si>
  <si>
    <t>10jun19_31may19_SKIVE_f6_sp1_48_rev.tif</t>
  </si>
  <si>
    <t>23498-720-19024.tif</t>
  </si>
  <si>
    <t>10jun19_31may19_SKIVE_f6_sp1_53_rev.tif</t>
  </si>
  <si>
    <t>22370-23234-19034.tif</t>
  </si>
  <si>
    <t>10jun19_31may19_SKIVE_f6_sp1_46_rev.tif</t>
  </si>
  <si>
    <t>10802-6767-24591.tif</t>
  </si>
  <si>
    <t>10jun19_31may19_SKIVE_f6_sp1_57_rev.tif</t>
  </si>
  <si>
    <t>20387-19288-8265.tif</t>
  </si>
  <si>
    <t>10jun19_31may19_SKIVE_f6_sp1_25_rev.tif</t>
  </si>
  <si>
    <t>31464-15372-31778.tif</t>
  </si>
  <si>
    <t>10jun19_31may19_SKIVE_f6_sp1_45_rev.tif</t>
  </si>
  <si>
    <t>12788-31355-16736.tif</t>
  </si>
  <si>
    <t>10jun19_31may19_SKIVE_f6_sp1_43_rev.tif</t>
  </si>
  <si>
    <t>837-26711-8701.tif</t>
  </si>
  <si>
    <t>10jun19_31may19_SKIVE_f6_sp1_44_rev.tif</t>
  </si>
  <si>
    <t>6884-23897-29297.tif</t>
  </si>
  <si>
    <t>SC very broken up</t>
  </si>
  <si>
    <t>hard to assign foci</t>
  </si>
  <si>
    <t>re-count</t>
  </si>
  <si>
    <t>11feb18_1feb18_MSM_m1_sp1_1_rev.tif</t>
  </si>
  <si>
    <t>23605-14036-29919.tif</t>
  </si>
  <si>
    <t>Batch3</t>
  </si>
  <si>
    <t>29nov16_13nov16_MSM_m2_sp1_11_rev.tif</t>
  </si>
  <si>
    <t>4017-9476-2260.tif</t>
  </si>
  <si>
    <t>y</t>
  </si>
  <si>
    <t>Batch6</t>
  </si>
  <si>
    <t>3aug17_30may17_MSM_m1_sp1_35_rev.tif</t>
  </si>
  <si>
    <t>11770-28784-6043.tif</t>
  </si>
  <si>
    <t>some slight asynapsis at ends</t>
  </si>
  <si>
    <t>30nov16_13nov16_MSM_m1_sp1_13.3_rev.tif</t>
  </si>
  <si>
    <t>9514-11075-26316.tif</t>
  </si>
  <si>
    <t>staggered centromeres</t>
  </si>
  <si>
    <t>16aug17_5jul17_MSM_m1_sp1_3_rev.tif</t>
  </si>
  <si>
    <t>21045-20465-12938.tif</t>
  </si>
  <si>
    <t>29nov16_13nov16_MSM_m2_sp1_4.1_rev.tif</t>
  </si>
  <si>
    <t>4088-30135-13602.tif</t>
  </si>
  <si>
    <t>possible tangle</t>
  </si>
  <si>
    <t>30nov16_13nov16_MSM_m1_sp1_14.2_rev.tif</t>
  </si>
  <si>
    <t>30850-17814-1058.tif</t>
  </si>
  <si>
    <t>Batch1</t>
  </si>
  <si>
    <t>16oct16_30sep16_MSM_m1_sp1_19.2_rev.tif</t>
  </si>
  <si>
    <t>9142-8248-17058.tif</t>
  </si>
  <si>
    <t>30nov16_13nov16_MSM_m1_sp1_29.2_rev.tif</t>
  </si>
  <si>
    <t>1844-24401-21635.tif</t>
  </si>
  <si>
    <t>16aug17_5jul17_MSM_m1_sp1_21_rev.tif</t>
  </si>
  <si>
    <t>10148-21960-17917.tif</t>
  </si>
  <si>
    <t>Batch4</t>
  </si>
  <si>
    <t>22nov16_30sep16_MSM_f2_sp1_2_rev.tif</t>
  </si>
  <si>
    <t>22125-19790-28154.tif</t>
  </si>
  <si>
    <t>batch8</t>
  </si>
  <si>
    <t>4dec17_16nov17_MSM_f2_sp1_11_rev.tif</t>
  </si>
  <si>
    <t>25481-29752-29760.tif</t>
  </si>
  <si>
    <t>24jan18_31dec17_MSM_f3_sp1_9_rev.tif</t>
  </si>
  <si>
    <t>8715-5504-2725.tif</t>
  </si>
  <si>
    <t>1nov16_30sep16_MSM_f1_sp1_43_rev.tif</t>
  </si>
  <si>
    <t>31513-25209-5756.tif</t>
  </si>
  <si>
    <t>22nov16_13nov16_MSM_f2_sp1_17_rev.tif</t>
  </si>
  <si>
    <t>9725-18341-3447.tif</t>
  </si>
  <si>
    <t>26jan18_31dec17_MSM_f4_sp1_26_rev.tif</t>
  </si>
  <si>
    <t>8733-27825-10544.tif</t>
  </si>
  <si>
    <t>29nov16_13nov16_MSM_f1_sp1_6_rev.tif</t>
  </si>
  <si>
    <t>12655-12294-32599.tif</t>
  </si>
  <si>
    <t>21nov17_16nov17_MSM_f3_sp1_17_rev.tif</t>
  </si>
  <si>
    <t>9775-30774-16843.tif</t>
  </si>
  <si>
    <t>4dec17_16nov17_MSM_f2_sp1_20_rev.tif</t>
  </si>
  <si>
    <t>31622-22526-9752.tif</t>
  </si>
  <si>
    <t>24jan18_31dec17_MSM_f3_sp1_22_rev.tif</t>
  </si>
  <si>
    <t>5133-30584-21552.tif</t>
  </si>
  <si>
    <t>some foci kinda faint</t>
  </si>
  <si>
    <t>tangle of cells</t>
  </si>
  <si>
    <t>lots of strange achias</t>
  </si>
  <si>
    <t>21 chrms</t>
  </si>
  <si>
    <t>18mar15_10mar15_WSB_m1_sp1_21_rev.tif</t>
  </si>
  <si>
    <t>19197-12493-20340.tif</t>
  </si>
  <si>
    <t>27aug15_12jun15_WSB_m2_sp1_18_rev.tif</t>
  </si>
  <si>
    <t>10607-18245-4579.tif</t>
  </si>
  <si>
    <t>high background</t>
  </si>
  <si>
    <t>27aug15_12jun15_WSB_m2_sp1_10_rev.tif</t>
  </si>
  <si>
    <t>30568-17748-30422.tif</t>
  </si>
  <si>
    <t>9mar15_24sep14_WSB_m1_sp1_13.2_rev.tif</t>
  </si>
  <si>
    <t>25326-5640-11931.tif</t>
  </si>
  <si>
    <t>19may15_31mar15_WSB_m1_sp1_2_rev.tif</t>
  </si>
  <si>
    <t>24618-23641-36.tif</t>
  </si>
  <si>
    <t>nonhomolog tangle</t>
  </si>
  <si>
    <t>2nov15_16sep15_WSB_m1_sp1_24_rev.tif</t>
  </si>
  <si>
    <t>12014-21686-29078.tif</t>
  </si>
  <si>
    <t>8jan15_30dec14_WSB_m2_sp1_19_rev.tif</t>
  </si>
  <si>
    <t>14304-876-25261.tif</t>
  </si>
  <si>
    <t>crop lower left</t>
  </si>
  <si>
    <t>10apr15_31mar15_WSB_m3_sp1_4_rev.tif</t>
  </si>
  <si>
    <t>9991-19390-9957.tif</t>
  </si>
  <si>
    <t>2nov15_16sep15_WSB_m1_sp1_12_rev.tif</t>
  </si>
  <si>
    <t>4084-23653-23153.tif</t>
  </si>
  <si>
    <t>18mar15_10mar15_WSB_m1_sp1_6_rev.tif</t>
  </si>
  <si>
    <t>20158-10054-19570.tif</t>
  </si>
  <si>
    <t>9mar16_3nov15_WSB_f1_sp3_25_rev.tif</t>
  </si>
  <si>
    <t>12835-23620-24389.tif</t>
  </si>
  <si>
    <t>SC kinda kinky</t>
  </si>
  <si>
    <t>17jan15_8oct14_WSB_f3_sp2_3_rev.tif</t>
  </si>
  <si>
    <t>25515-15517-1355.tif</t>
  </si>
  <si>
    <t>Batch2</t>
  </si>
  <si>
    <t>17nov16_3nov15_WSB_f1_sp3_2_rev.tif</t>
  </si>
  <si>
    <t>27347-14836-28727.tif</t>
  </si>
  <si>
    <t>11dec17_18nov17_WSB_f1_sp1_11_rev.tif</t>
  </si>
  <si>
    <t>29110-5115-28093.tif</t>
  </si>
  <si>
    <t>11dec17_18nov17_WSB_f1_sp1_22_rev.tif</t>
  </si>
  <si>
    <t>23540-19228-19526.tif</t>
  </si>
  <si>
    <t>1may16_3nov15_WSB_f1_sp2_8_rev.tif</t>
  </si>
  <si>
    <t>21863-19135-8333.tif</t>
  </si>
  <si>
    <t>26dec17_18nov17_WSB_f4_sp1_26_rev.tif</t>
  </si>
  <si>
    <t>22298-7319-29536.tif</t>
  </si>
  <si>
    <t>11dec17_18nov17_WSB_f1_sp1_3_rev.tif</t>
  </si>
  <si>
    <t>14663-3573-5127.tif</t>
  </si>
  <si>
    <t>14dec17_18nov17_WSB_f3_sp1_22_rev.tif</t>
  </si>
  <si>
    <t>29288-16212-31766.tif</t>
  </si>
  <si>
    <t>14dec17_18nov17_WSB_f3_sp1_19_rev.tif</t>
  </si>
  <si>
    <t>27743-24072-12399.tif</t>
  </si>
  <si>
    <t>5jul17_8may17_LEW_m1_sp1_9_rev.tif</t>
  </si>
  <si>
    <t>29167-16474-18452.tif</t>
  </si>
  <si>
    <t>30nov16_13nov16_LEW_m1_sp1_30.1_rev.tif</t>
  </si>
  <si>
    <t>2939-16326-32396.tif</t>
  </si>
  <si>
    <t>possible duplicate?</t>
  </si>
  <si>
    <t>30nov16_13nov16_LEW_m1_sp1_12_rev.tif</t>
  </si>
  <si>
    <t>10028-28252-27591.tif</t>
  </si>
  <si>
    <t>8feb17_20dec16_LEW_m1_sp1_18_rev.tif</t>
  </si>
  <si>
    <t>32753-31933-26690.tif</t>
  </si>
  <si>
    <t>3mar15_13jan17_LEW_m1_sp1_11.1_rev.tif</t>
  </si>
  <si>
    <t>1491-25545-5716.tif</t>
  </si>
  <si>
    <t>8feb17_20dec16_LEW_m1_sp1_15.1_rev.tif</t>
  </si>
  <si>
    <t>1232-27569-19295.tif</t>
  </si>
  <si>
    <t>8feb17_20dec16_LEW_m1_sp1_5_rev.tif</t>
  </si>
  <si>
    <t>10655-14494-24157.tif</t>
  </si>
  <si>
    <t>6mar18_1feb18_LEW_m1_sp1_16_rev.tif</t>
  </si>
  <si>
    <t>5803-10606-6629.tif</t>
  </si>
  <si>
    <t>8feb17_20dec16_LEW_m1_sp1_15.2_rev.tif</t>
  </si>
  <si>
    <t>8788-25254-7311.tif</t>
  </si>
  <si>
    <t>21jun18_18feb18_LEW_m3_sp2_5_rev.tif</t>
  </si>
  <si>
    <t>24861-32561-28924.tif</t>
  </si>
  <si>
    <t>19jan17_4jan17_LEW_f6_sp1_44_rev.tif</t>
  </si>
  <si>
    <t>5495-30477-28711.tif</t>
  </si>
  <si>
    <t>potential duplicate. Many broken SC</t>
  </si>
  <si>
    <t>19jan17_4jan17_LEW_f7_sp1_26_rev.tif</t>
  </si>
  <si>
    <t>879-4344-10739.tif</t>
  </si>
  <si>
    <t>batch12</t>
  </si>
  <si>
    <t>6jan18_13jan17_LEW_f1_sp1_8_rev.tif</t>
  </si>
  <si>
    <t>6727-20914-26616.tif</t>
  </si>
  <si>
    <t>19jan17_4jan17_LEW_f6_sp1_7_rev.tif</t>
  </si>
  <si>
    <t>9952-11113-10261.tif</t>
  </si>
  <si>
    <t>19jan17_4jan17_LEW_f6_sp1_23_rev.tif</t>
  </si>
  <si>
    <t>26011-21187-17507.tif</t>
  </si>
  <si>
    <t>10jan18_13jan17_LEW_f1_sp1_14_rev.tif</t>
  </si>
  <si>
    <t>11361-29550-5527.tif</t>
  </si>
  <si>
    <t>9apr18_1feb18_LEW_f1_sp1_1_rev.tif</t>
  </si>
  <si>
    <t>7139-32656-7659.tif</t>
  </si>
  <si>
    <t>12jan17_4jan17_LEW_f1_sp1_6_rev.tif</t>
  </si>
  <si>
    <t>21717-26903-1856.tif</t>
  </si>
  <si>
    <t>5aug17_14jul17_LEW_f1_sp1_1_rev.tif</t>
  </si>
  <si>
    <t>27364-30386-6548.tif</t>
  </si>
  <si>
    <t>9apr18_1feb18_LEW_f1_sp1_20_rev.tif</t>
  </si>
  <si>
    <t>29670-30530-21492.tif</t>
  </si>
  <si>
    <t>6mar18_1feb18_LEW_m1_sp1_21.2_rev.tif</t>
  </si>
  <si>
    <t>12399-6959-20262.tif</t>
  </si>
  <si>
    <t>5jul17_8may17_LEW_m1_sp1_14_rev.tif</t>
  </si>
  <si>
    <t>676-15471-17820.tif</t>
  </si>
  <si>
    <t>3aug17_8may17_LEW_m2_sp1_5_rev.tif</t>
  </si>
  <si>
    <t>4378-4841-11406.tif</t>
  </si>
  <si>
    <t>21jun18_18feb18_LEW_m3_sp2_9_rev.tif</t>
  </si>
  <si>
    <t>26341-7331-29447.tif</t>
  </si>
  <si>
    <t>8feb17_20dec16_LEW_m1_sp1_6_rev.tif</t>
  </si>
  <si>
    <t>14488-15470-23177.tif</t>
  </si>
  <si>
    <t>signal not that good</t>
  </si>
  <si>
    <t>3mar15_13jan17_LEW_m1_sp1_25_rev.tif</t>
  </si>
  <si>
    <t>12876-32474-25423.tif</t>
  </si>
  <si>
    <t>4feb17_20dec16_LEW_m3_sp1_1_rev.tif</t>
  </si>
  <si>
    <t>14348-5312-3432.tif</t>
  </si>
  <si>
    <t>2jul17_20dec16_LEW_m2_sp1_7_rev.tif</t>
  </si>
  <si>
    <t>4237-9567-13390.tif</t>
  </si>
  <si>
    <t>9may17_4jan17_LEW_m1_sp1_15_rev.tif</t>
  </si>
  <si>
    <t>20884-24745-31966.tif</t>
  </si>
  <si>
    <t>4feb17_20dec16_LEW_m3_sp1_19_rev.tif</t>
  </si>
  <si>
    <t>1748-31292-4142.tif</t>
  </si>
  <si>
    <t>green foci in centromeres</t>
  </si>
  <si>
    <t>atch15</t>
  </si>
  <si>
    <t>4jun19_28sep18_TOM_m1_sp1_25_rev.tif</t>
  </si>
  <si>
    <t>21073-29270-7237.tif</t>
  </si>
  <si>
    <t>4jun19_28sep18_TOM_m1_sp1_9_rev.tif</t>
  </si>
  <si>
    <t>14351-185-1392.tif</t>
  </si>
  <si>
    <t>4jun19_28sep18_TOM_m1_sp1_23_rev.tif</t>
  </si>
  <si>
    <t>19778-6136-12327.tif</t>
  </si>
  <si>
    <t>4jun19_28sep18_TOM_m1_sp1_31_rev.tif</t>
  </si>
  <si>
    <t>4669-11716-13815.tif</t>
  </si>
  <si>
    <t>4jun19_28sep18_TOM_m1_sp1_22_rev.tif</t>
  </si>
  <si>
    <t>19188-31844-20560.tif</t>
  </si>
  <si>
    <t>4jun19_28sep18_TOM_m1_sp1_24_rev.tif</t>
  </si>
  <si>
    <t>2008-17528-5674.tif</t>
  </si>
  <si>
    <t>4jun19_28sep18_TOM_m1_sp1_3_rev.tif</t>
  </si>
  <si>
    <t>15103-26549-10566.tif</t>
  </si>
  <si>
    <t>4jun19_28sep18_TOM_m1_sp1_27_rev.tif</t>
  </si>
  <si>
    <t>18676-26032-22868.tif</t>
  </si>
  <si>
    <t>4jun19_28sep18_TOM_m1_sp1_28.1_rev.tif</t>
  </si>
  <si>
    <t>22290-29005-20456.tif</t>
  </si>
  <si>
    <t>4jun19_28sep18_TOM_m1_sp1_32.1_rev.tif</t>
  </si>
  <si>
    <t>124-23876-8406.tif</t>
  </si>
  <si>
    <t>27jun18_8jun18_AST_m1_sp1_12_rev.tif</t>
  </si>
  <si>
    <t>18781-5569-3865.tif</t>
  </si>
  <si>
    <t>27jun18_8jun18_AST_m1_sp1_14.1_rev.tif</t>
  </si>
  <si>
    <t>25185-16731-15762.tif</t>
  </si>
  <si>
    <t>27jun18_8jun18_AST_m1_sp1_16_rev.tif</t>
  </si>
  <si>
    <t>8262-7420-17013.tif</t>
  </si>
  <si>
    <t>3jul18_8jun18_AST_m1_sp1_16_rev.tif</t>
  </si>
  <si>
    <t>31927-22560-21284.tif</t>
  </si>
  <si>
    <t>29aug18_7aug18_AST_m1_sp1_15_rev.tif</t>
  </si>
  <si>
    <t>18953-27194-9566.tif</t>
  </si>
  <si>
    <t>27jun18_8jun18_AST_m1_sp1_14.3_rev.tif</t>
  </si>
  <si>
    <t>16515-30767-13504.tif</t>
  </si>
  <si>
    <t>27jun18_8jun18_AST_m1_sp1_15_rev.tif</t>
  </si>
  <si>
    <t>20672-21080-11449.tif</t>
  </si>
  <si>
    <t>29aug18_7aug18_AST_m1_sp1_27.2_rev.tif</t>
  </si>
  <si>
    <t>9480-14093-16598.tif</t>
  </si>
  <si>
    <t>29aug18_7aug18_AST_m1_sp1_31.2_rev.tif</t>
  </si>
  <si>
    <t>19789-13535-14849.tif</t>
  </si>
  <si>
    <t>3jul18_8jun18_AST_m1_sp1_12.1_rev.tif</t>
  </si>
  <si>
    <t>25576-29318-6284.tif</t>
  </si>
  <si>
    <t>notes.2</t>
  </si>
  <si>
    <t>same_count</t>
  </si>
  <si>
    <t>MLH1.dif</t>
  </si>
  <si>
    <t>Batch</t>
  </si>
  <si>
    <t>WSB female</t>
  </si>
  <si>
    <t>WSB male</t>
  </si>
  <si>
    <t>LEW female</t>
  </si>
  <si>
    <t>LEW male</t>
  </si>
  <si>
    <t>PWD female</t>
  </si>
  <si>
    <t>PWD male</t>
  </si>
  <si>
    <t>MSM female</t>
  </si>
  <si>
    <t>MSM male</t>
  </si>
  <si>
    <t>SKIVE female</t>
  </si>
  <si>
    <t>SKIVE male</t>
  </si>
  <si>
    <t>KAZ female</t>
  </si>
  <si>
    <t>KAZ male</t>
  </si>
  <si>
    <t>AST male</t>
  </si>
  <si>
    <t>TOM male</t>
  </si>
  <si>
    <t>per0CO</t>
  </si>
  <si>
    <t>per1CO</t>
  </si>
  <si>
    <t>per2CO</t>
  </si>
  <si>
    <t>per3CO</t>
  </si>
  <si>
    <t>per4CO</t>
  </si>
  <si>
    <t>category</t>
  </si>
  <si>
    <t>ncells</t>
  </si>
  <si>
    <t>nmice</t>
  </si>
  <si>
    <t>tot_biv</t>
  </si>
  <si>
    <t>type</t>
  </si>
  <si>
    <t>value</t>
  </si>
  <si>
    <t>Original.Name</t>
  </si>
  <si>
    <t>Random.Name</t>
  </si>
  <si>
    <t>18jul19_1mar19_MOLF_m1_sp1_14.1_rev.tif</t>
  </si>
  <si>
    <t>14847-10847-20388.tif</t>
  </si>
  <si>
    <t>18jul19_1mar19_MOLF_m1_sp1_29.1_rev.tif</t>
  </si>
  <si>
    <t>27668-31000-26659.tif</t>
  </si>
  <si>
    <t>18jul19_1mar19_MOLF_m1_sp1_14.2_rev.tif</t>
  </si>
  <si>
    <t>17302-10157-14866.tif</t>
  </si>
  <si>
    <t>18jul19_1mar19_MOLF_m1_sp1_8.3_rev.tif</t>
  </si>
  <si>
    <t>30259-4458-28508.tif</t>
  </si>
  <si>
    <t>18jul19_1mar19_MOLF_m1_sp1_19.1_rev.tif</t>
  </si>
  <si>
    <t>32365-13756-27320.tif</t>
  </si>
  <si>
    <t>18jul19_1mar19_MOLF_m1_sp1_15_rev.tif</t>
  </si>
  <si>
    <t>2967-28380-10176.tif</t>
  </si>
  <si>
    <t>18jul19_1mar19_MOLF_m1_sp1_18_rev.tif</t>
  </si>
  <si>
    <t>23667-10281-6698.tif</t>
  </si>
  <si>
    <t>18jul19_1mar19_MOLF_m1_sp1_11_rev.tif</t>
  </si>
  <si>
    <t>6633-10265-32739.tif</t>
  </si>
  <si>
    <t>18jul19_1mar19_MOLF_m1_sp1_10_rev.tif</t>
  </si>
  <si>
    <t>9033-9283-14583.tif</t>
  </si>
  <si>
    <t>18jul19_1mar19_MOLF_m1_sp1_29.2_rev.tif</t>
  </si>
  <si>
    <t>4463-18484-2583.tif</t>
  </si>
  <si>
    <t>Batch17</t>
  </si>
  <si>
    <t>4nov19_29oct19_MOLF_f1_sp2_9_rev.tif</t>
  </si>
  <si>
    <t>15405-17769-6346.tif</t>
  </si>
  <si>
    <t>4nov19_29oct19_MOLF_f1_sp2_45_rev.tif</t>
  </si>
  <si>
    <t>28976-28312-20715.tif</t>
  </si>
  <si>
    <t>4nov19_29oct19_MOLF_f1_sp2_28_rev.tif</t>
  </si>
  <si>
    <t>28379-17948-3480.tif</t>
  </si>
  <si>
    <t>4nov19_29oct19_MOLF_f1_sp2_46.3_rev.tif</t>
  </si>
  <si>
    <t>25115-32655-28599.tif</t>
  </si>
  <si>
    <t>4nov19_29oct19_MOLF_f1_sp2_16_rev.tif</t>
  </si>
  <si>
    <t>24811-854-605.tif</t>
  </si>
  <si>
    <t>4nov19_29oct19_MOLF_f1_sp2_41_rev.tif</t>
  </si>
  <si>
    <t>5466-31218-1379.tif</t>
  </si>
  <si>
    <t>4nov19_29oct19_MOLF_f1_sp2_6_rev.tif</t>
  </si>
  <si>
    <t>7473-4241-31593.tif</t>
  </si>
  <si>
    <t>4nov19_29oct19_MOLF_f1_sp2_19_rev.tif</t>
  </si>
  <si>
    <t>25026-31368-24706.tif</t>
  </si>
  <si>
    <t>4nov19_29oct19_MOLF_f1_sp2_46.1_rev.tif</t>
  </si>
  <si>
    <t>29698-24444-17917.tif</t>
  </si>
  <si>
    <t>4nov19_29oct19_MOLF_f1_sp2_52_rev.tif</t>
  </si>
  <si>
    <t>2179-20152-2443.tif</t>
  </si>
  <si>
    <t>fix this</t>
  </si>
  <si>
    <t>mean.MLH1.foci</t>
  </si>
  <si>
    <t>mean.MLH1.foci2</t>
  </si>
  <si>
    <t>meanQ</t>
  </si>
  <si>
    <t>NA</t>
  </si>
  <si>
    <t>G male</t>
  </si>
  <si>
    <t>MOLF male</t>
  </si>
  <si>
    <t>update 12.20.19</t>
  </si>
  <si>
    <t>G female</t>
  </si>
  <si>
    <t>WSB male is missing quant bivs</t>
  </si>
  <si>
    <t>sex</t>
  </si>
  <si>
    <t>strain</t>
  </si>
  <si>
    <t>male</t>
  </si>
  <si>
    <t>female</t>
  </si>
  <si>
    <t>AST</t>
  </si>
  <si>
    <t>G</t>
  </si>
  <si>
    <t>KAZ</t>
  </si>
  <si>
    <t>LEW</t>
  </si>
  <si>
    <t>MOLF</t>
  </si>
  <si>
    <t>MSM</t>
  </si>
  <si>
    <t>PWD</t>
  </si>
  <si>
    <t>SKIVE</t>
  </si>
  <si>
    <t>TOM</t>
  </si>
  <si>
    <t>WSB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</si>
</sst>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0" fillId="2" borderId="0" xfId="0" applyFill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0" fillId="0" borderId="0" xfId="0" applyFill="1" applyBorder="1"/>
    <xf numFmtId="0" fontId="0" fillId="0" borderId="1" xfId="0" applyBorder="1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0" fillId="0" borderId="0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_Translation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_Translation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"/>
  <sheetViews>
    <sheetView workbookViewId="0">
      <pane ySplit="1" topLeftCell="A125" activePane="bottomLeft" state="frozen"/>
      <selection pane="bottomLeft" activeCell="I202" sqref="I202"/>
    </sheetView>
  </sheetViews>
  <sheetFormatPr defaultRowHeight="15" x14ac:dyDescent="0.25"/>
  <cols>
    <col min="1" max="1" width="6.85546875" bestFit="1" customWidth="1"/>
    <col min="2" max="2" width="40.42578125" bestFit="1" customWidth="1"/>
    <col min="3" max="3" width="12.85546875" customWidth="1"/>
    <col min="4" max="4" width="3.5703125" customWidth="1"/>
    <col min="5" max="7" width="4.28515625" customWidth="1"/>
    <col min="8" max="8" width="1.28515625" customWidth="1"/>
    <col min="9" max="9" width="5" customWidth="1"/>
    <col min="10" max="10" width="3.85546875" customWidth="1"/>
    <col min="11" max="11" width="4.28515625" customWidth="1"/>
    <col min="12" max="13" width="5.7109375" bestFit="1" customWidth="1"/>
    <col min="14" max="14" width="4.28515625" customWidth="1"/>
    <col min="15" max="15" width="3.5703125" customWidth="1"/>
    <col min="16" max="16" width="3.7109375" customWidth="1"/>
    <col min="17" max="17" width="5.42578125" customWidth="1"/>
    <col min="18" max="18" width="4.7109375" customWidth="1"/>
    <col min="19" max="19" width="3.85546875" customWidth="1"/>
    <col min="20" max="20" width="5" customWidth="1"/>
  </cols>
  <sheetData>
    <row r="1" spans="1:22" x14ac:dyDescent="0.25"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70</v>
      </c>
      <c r="Q1" s="1" t="s">
        <v>118</v>
      </c>
      <c r="R1" s="1" t="s">
        <v>120</v>
      </c>
      <c r="S1" s="1"/>
      <c r="T1" s="1"/>
      <c r="U1" s="1" t="s">
        <v>119</v>
      </c>
    </row>
    <row r="2" spans="1:22" ht="15.75" thickBot="1" x14ac:dyDescent="0.3">
      <c r="A2" s="5" t="s">
        <v>18</v>
      </c>
      <c r="B2" s="5" t="s">
        <v>19</v>
      </c>
      <c r="C2" s="7" t="s">
        <v>20</v>
      </c>
      <c r="D2" s="6">
        <v>1</v>
      </c>
      <c r="E2" s="5">
        <v>20</v>
      </c>
      <c r="F2" s="6">
        <v>32</v>
      </c>
      <c r="G2" s="5" t="s">
        <v>10</v>
      </c>
      <c r="H2" s="5" t="s">
        <v>11</v>
      </c>
      <c r="I2" s="5">
        <v>0</v>
      </c>
      <c r="J2" s="5">
        <v>0</v>
      </c>
      <c r="K2" s="5"/>
      <c r="L2" s="5">
        <v>0</v>
      </c>
      <c r="M2" s="5">
        <v>7</v>
      </c>
      <c r="N2" s="5">
        <v>12</v>
      </c>
      <c r="O2" s="5"/>
      <c r="P2" s="5"/>
      <c r="Q2" s="7">
        <f>SUM(L2:O2)</f>
        <v>19</v>
      </c>
      <c r="R2">
        <f>(M2*1)+(N2*2)+(O2*3)+(P2*4)</f>
        <v>31</v>
      </c>
      <c r="S2">
        <f>R2-F2</f>
        <v>-1</v>
      </c>
      <c r="T2" t="b">
        <f t="shared" ref="T2:T12" si="0">R2=F2</f>
        <v>0</v>
      </c>
      <c r="U2" s="5"/>
      <c r="V2" s="4"/>
    </row>
    <row r="3" spans="1:22" ht="15.75" thickBot="1" x14ac:dyDescent="0.3">
      <c r="A3" s="5" t="s">
        <v>18</v>
      </c>
      <c r="B3" s="5" t="s">
        <v>21</v>
      </c>
      <c r="C3" s="5" t="s">
        <v>22</v>
      </c>
      <c r="D3" s="6">
        <v>3</v>
      </c>
      <c r="E3" s="5">
        <v>20</v>
      </c>
      <c r="F3" s="6">
        <v>31</v>
      </c>
      <c r="G3" s="5" t="s">
        <v>10</v>
      </c>
      <c r="H3" s="5" t="s">
        <v>11</v>
      </c>
      <c r="I3" s="5">
        <v>0</v>
      </c>
      <c r="J3" s="5">
        <v>0</v>
      </c>
      <c r="K3" s="5" t="s">
        <v>23</v>
      </c>
      <c r="L3" s="5"/>
      <c r="M3" s="5"/>
      <c r="N3" s="5"/>
      <c r="O3" s="5"/>
      <c r="P3" s="5"/>
      <c r="Q3" s="5"/>
      <c r="R3">
        <f>(M3*1)+(N3*2)+(O3*3)+(P3*4)</f>
        <v>0</v>
      </c>
      <c r="S3">
        <f t="shared" ref="S3:S24" si="1">R3-F3</f>
        <v>-31</v>
      </c>
      <c r="T3" t="b">
        <f t="shared" si="0"/>
        <v>0</v>
      </c>
      <c r="U3" s="5"/>
    </row>
    <row r="4" spans="1:22" ht="15.75" thickBot="1" x14ac:dyDescent="0.3">
      <c r="A4" s="5" t="s">
        <v>18</v>
      </c>
      <c r="B4" s="5" t="s">
        <v>24</v>
      </c>
      <c r="C4" s="7" t="s">
        <v>25</v>
      </c>
      <c r="D4" s="6">
        <v>1</v>
      </c>
      <c r="E4" s="5">
        <v>20</v>
      </c>
      <c r="F4" s="6">
        <v>30</v>
      </c>
      <c r="G4" s="5" t="s">
        <v>10</v>
      </c>
      <c r="H4" s="5" t="s">
        <v>11</v>
      </c>
      <c r="I4" s="5">
        <v>0</v>
      </c>
      <c r="J4" s="5">
        <v>0</v>
      </c>
      <c r="K4" s="5" t="s">
        <v>26</v>
      </c>
      <c r="L4" s="5">
        <v>0</v>
      </c>
      <c r="M4" s="5">
        <v>8</v>
      </c>
      <c r="N4" s="5">
        <v>11</v>
      </c>
      <c r="O4" s="5"/>
      <c r="P4" s="5"/>
      <c r="Q4" s="7">
        <f>SUM(L4:O4)</f>
        <v>19</v>
      </c>
      <c r="R4">
        <f>(M4*1)+(N4*2)+(O4*3)+(P4*4)</f>
        <v>30</v>
      </c>
      <c r="S4">
        <f t="shared" si="1"/>
        <v>0</v>
      </c>
      <c r="T4" t="b">
        <f t="shared" si="0"/>
        <v>1</v>
      </c>
      <c r="U4" s="5"/>
    </row>
    <row r="5" spans="1:22" s="1" customFormat="1" ht="15.75" thickBot="1" x14ac:dyDescent="0.3">
      <c r="A5" s="7" t="s">
        <v>18</v>
      </c>
      <c r="B5" s="5" t="s">
        <v>27</v>
      </c>
      <c r="C5" s="5" t="s">
        <v>28</v>
      </c>
      <c r="D5" s="8">
        <v>3</v>
      </c>
      <c r="E5" s="7">
        <v>20</v>
      </c>
      <c r="F5" s="8">
        <v>29</v>
      </c>
      <c r="G5" s="7" t="s">
        <v>10</v>
      </c>
      <c r="H5" s="7" t="s">
        <v>29</v>
      </c>
      <c r="I5" s="7">
        <v>1</v>
      </c>
      <c r="J5" s="7">
        <v>0</v>
      </c>
      <c r="K5" s="7" t="s">
        <v>30</v>
      </c>
      <c r="L5" s="7">
        <v>1</v>
      </c>
      <c r="M5" s="7">
        <v>8</v>
      </c>
      <c r="N5" s="7">
        <v>10</v>
      </c>
      <c r="O5" s="7">
        <v>0</v>
      </c>
      <c r="P5" s="7"/>
      <c r="Q5" s="7">
        <f>SUM(L5:O5)</f>
        <v>19</v>
      </c>
      <c r="R5">
        <f>(M5*1)+(N5*2)+(O5*3)+(P5*4)</f>
        <v>28</v>
      </c>
      <c r="S5">
        <f t="shared" si="1"/>
        <v>-1</v>
      </c>
      <c r="T5" t="b">
        <f t="shared" si="0"/>
        <v>0</v>
      </c>
      <c r="U5" s="7"/>
    </row>
    <row r="6" spans="1:22" ht="15.75" thickBot="1" x14ac:dyDescent="0.3">
      <c r="A6" s="5" t="s">
        <v>18</v>
      </c>
      <c r="B6" s="5" t="s">
        <v>31</v>
      </c>
      <c r="C6" s="7" t="s">
        <v>32</v>
      </c>
      <c r="D6" s="6">
        <v>2</v>
      </c>
      <c r="E6" s="5">
        <v>20</v>
      </c>
      <c r="F6" s="6">
        <v>31</v>
      </c>
      <c r="G6" s="5" t="s">
        <v>10</v>
      </c>
      <c r="H6" s="5" t="s">
        <v>11</v>
      </c>
      <c r="I6" s="5">
        <v>1</v>
      </c>
      <c r="J6" s="5">
        <v>0</v>
      </c>
      <c r="K6" s="5"/>
      <c r="L6" s="5">
        <v>1</v>
      </c>
      <c r="M6" s="5">
        <v>6</v>
      </c>
      <c r="N6" s="5">
        <v>12</v>
      </c>
      <c r="O6" s="5"/>
      <c r="P6" s="5"/>
      <c r="Q6" s="7">
        <f>SUM(L6:O6)</f>
        <v>19</v>
      </c>
      <c r="R6">
        <f t="shared" ref="R6:R24" si="2">(M6*1)+(N6*2)+(O6*3)+(P6*4)</f>
        <v>30</v>
      </c>
      <c r="S6">
        <f t="shared" si="1"/>
        <v>-1</v>
      </c>
      <c r="T6" t="b">
        <f t="shared" si="0"/>
        <v>0</v>
      </c>
      <c r="U6" s="5"/>
    </row>
    <row r="7" spans="1:22" ht="15.75" thickBot="1" x14ac:dyDescent="0.3">
      <c r="A7" s="5" t="s">
        <v>18</v>
      </c>
      <c r="B7" s="5" t="s">
        <v>16</v>
      </c>
      <c r="C7" s="5" t="s">
        <v>33</v>
      </c>
      <c r="D7" s="6">
        <v>3</v>
      </c>
      <c r="E7" s="5">
        <v>20</v>
      </c>
      <c r="F7" s="6">
        <v>30</v>
      </c>
      <c r="G7" s="5" t="s">
        <v>11</v>
      </c>
      <c r="H7" s="5" t="s">
        <v>11</v>
      </c>
      <c r="I7" s="5">
        <v>0</v>
      </c>
      <c r="J7" s="5">
        <v>0</v>
      </c>
      <c r="K7" s="5" t="s">
        <v>26</v>
      </c>
      <c r="L7" s="5">
        <v>0</v>
      </c>
      <c r="M7" s="5">
        <v>8</v>
      </c>
      <c r="N7" s="5">
        <v>11</v>
      </c>
      <c r="O7" s="5"/>
      <c r="P7" s="5"/>
      <c r="Q7" s="5">
        <f>SUM(L7:O7)</f>
        <v>19</v>
      </c>
      <c r="R7">
        <f t="shared" si="2"/>
        <v>30</v>
      </c>
      <c r="S7">
        <f t="shared" si="1"/>
        <v>0</v>
      </c>
      <c r="T7" t="b">
        <f t="shared" si="0"/>
        <v>1</v>
      </c>
      <c r="U7" s="5"/>
    </row>
    <row r="8" spans="1:22" x14ac:dyDescent="0.25">
      <c r="R8">
        <f t="shared" si="2"/>
        <v>0</v>
      </c>
      <c r="S8">
        <f t="shared" si="1"/>
        <v>0</v>
      </c>
      <c r="T8" t="b">
        <f t="shared" si="0"/>
        <v>1</v>
      </c>
    </row>
    <row r="9" spans="1:22" ht="15.75" thickBot="1" x14ac:dyDescent="0.3">
      <c r="A9" s="5" t="s">
        <v>18</v>
      </c>
      <c r="B9" s="5" t="s">
        <v>36</v>
      </c>
      <c r="C9" s="5" t="s">
        <v>37</v>
      </c>
      <c r="D9" s="6">
        <v>2</v>
      </c>
      <c r="E9" s="5">
        <v>20</v>
      </c>
      <c r="F9" s="6">
        <v>26</v>
      </c>
      <c r="G9" s="5" t="s">
        <v>10</v>
      </c>
      <c r="H9" s="5" t="s">
        <v>11</v>
      </c>
      <c r="I9" s="5">
        <v>1</v>
      </c>
      <c r="J9" s="5">
        <v>0</v>
      </c>
      <c r="K9" s="5" t="s">
        <v>38</v>
      </c>
      <c r="L9" s="5">
        <v>1</v>
      </c>
      <c r="M9" s="5">
        <v>11</v>
      </c>
      <c r="N9" s="5">
        <v>6</v>
      </c>
      <c r="O9" s="5"/>
      <c r="P9" s="5"/>
      <c r="Q9" s="7">
        <f>SUM(L9:O9)</f>
        <v>18</v>
      </c>
      <c r="R9">
        <f t="shared" si="2"/>
        <v>23</v>
      </c>
      <c r="S9">
        <f t="shared" si="1"/>
        <v>-3</v>
      </c>
      <c r="T9" t="b">
        <f t="shared" si="0"/>
        <v>0</v>
      </c>
      <c r="U9" s="5" t="s">
        <v>45</v>
      </c>
    </row>
    <row r="10" spans="1:22" ht="15.75" thickBot="1" x14ac:dyDescent="0.3">
      <c r="A10" s="5" t="s">
        <v>18</v>
      </c>
      <c r="B10" s="5" t="s">
        <v>39</v>
      </c>
      <c r="C10" s="5" t="s">
        <v>40</v>
      </c>
      <c r="D10" s="6">
        <v>3</v>
      </c>
      <c r="E10" s="5">
        <v>20</v>
      </c>
      <c r="F10" s="6">
        <v>31</v>
      </c>
      <c r="G10" s="5" t="s">
        <v>10</v>
      </c>
      <c r="H10" s="5" t="s">
        <v>11</v>
      </c>
      <c r="I10" s="5">
        <v>0</v>
      </c>
      <c r="J10" s="5">
        <v>0</v>
      </c>
      <c r="K10" s="5"/>
      <c r="L10" s="5"/>
      <c r="M10" s="5"/>
      <c r="N10" s="5"/>
      <c r="O10" s="5"/>
      <c r="P10" s="5"/>
      <c r="Q10" s="5"/>
      <c r="R10">
        <f t="shared" si="2"/>
        <v>0</v>
      </c>
      <c r="S10">
        <f t="shared" si="1"/>
        <v>-31</v>
      </c>
      <c r="T10" t="b">
        <f t="shared" si="0"/>
        <v>0</v>
      </c>
      <c r="U10" s="5" t="s">
        <v>46</v>
      </c>
    </row>
    <row r="11" spans="1:22" ht="15.75" thickBot="1" x14ac:dyDescent="0.3">
      <c r="A11" s="5" t="s">
        <v>44</v>
      </c>
      <c r="B11" s="5" t="s">
        <v>41</v>
      </c>
      <c r="C11" s="5" t="s">
        <v>42</v>
      </c>
      <c r="D11" s="6">
        <v>2</v>
      </c>
      <c r="E11" s="5">
        <v>20</v>
      </c>
      <c r="F11" s="6">
        <v>29</v>
      </c>
      <c r="G11" s="5" t="s">
        <v>10</v>
      </c>
      <c r="H11" s="5" t="s">
        <v>11</v>
      </c>
      <c r="I11" s="5">
        <v>0</v>
      </c>
      <c r="J11" s="5">
        <v>0</v>
      </c>
      <c r="K11" s="5"/>
      <c r="L11" s="5">
        <v>1</v>
      </c>
      <c r="M11" s="5">
        <v>6</v>
      </c>
      <c r="N11" s="5">
        <v>9</v>
      </c>
      <c r="O11" s="5">
        <v>0</v>
      </c>
      <c r="P11" s="5"/>
      <c r="Q11" s="7">
        <f>SUM(L11:O11)</f>
        <v>16</v>
      </c>
      <c r="R11">
        <f t="shared" si="2"/>
        <v>24</v>
      </c>
      <c r="S11">
        <f t="shared" si="1"/>
        <v>-5</v>
      </c>
      <c r="T11" t="b">
        <f t="shared" si="0"/>
        <v>0</v>
      </c>
      <c r="U11" s="5" t="s">
        <v>43</v>
      </c>
    </row>
    <row r="12" spans="1:22" ht="15.75" thickBot="1" x14ac:dyDescent="0.3">
      <c r="A12" s="5" t="s">
        <v>34</v>
      </c>
      <c r="B12" s="5" t="s">
        <v>17</v>
      </c>
      <c r="C12" s="5" t="s">
        <v>35</v>
      </c>
      <c r="D12" s="6">
        <v>3</v>
      </c>
      <c r="E12" s="5">
        <v>20</v>
      </c>
      <c r="F12" s="6">
        <v>23</v>
      </c>
      <c r="G12" s="5" t="s">
        <v>10</v>
      </c>
      <c r="H12" s="5" t="s">
        <v>11</v>
      </c>
      <c r="I12" s="5">
        <v>0</v>
      </c>
      <c r="J12" s="5">
        <v>0</v>
      </c>
      <c r="K12" s="5"/>
      <c r="L12" s="5"/>
      <c r="M12" s="5"/>
      <c r="N12" s="5"/>
      <c r="O12" s="5"/>
      <c r="P12" s="5"/>
      <c r="Q12" s="5"/>
      <c r="R12">
        <f t="shared" si="2"/>
        <v>0</v>
      </c>
      <c r="S12">
        <f t="shared" si="1"/>
        <v>-23</v>
      </c>
      <c r="T12" t="b">
        <f t="shared" si="0"/>
        <v>0</v>
      </c>
      <c r="U12" s="5"/>
    </row>
    <row r="15" spans="1:22" ht="15.75" thickBot="1" x14ac:dyDescent="0.3">
      <c r="A15" s="5" t="s">
        <v>18</v>
      </c>
      <c r="B15" s="5" t="s">
        <v>47</v>
      </c>
      <c r="C15" s="5" t="s">
        <v>48</v>
      </c>
      <c r="D15" s="6">
        <v>3</v>
      </c>
      <c r="E15" s="5">
        <v>20</v>
      </c>
      <c r="F15" s="6">
        <v>28</v>
      </c>
      <c r="G15" s="5" t="s">
        <v>10</v>
      </c>
      <c r="H15" s="5" t="s">
        <v>49</v>
      </c>
      <c r="I15" s="5">
        <v>1</v>
      </c>
      <c r="J15" s="5">
        <v>1</v>
      </c>
      <c r="K15" s="5"/>
      <c r="L15" s="5"/>
      <c r="M15" s="5"/>
      <c r="N15" s="5"/>
      <c r="O15" s="5"/>
      <c r="P15" s="5"/>
      <c r="Q15" s="5"/>
      <c r="R15">
        <f t="shared" si="2"/>
        <v>0</v>
      </c>
      <c r="S15">
        <f t="shared" si="1"/>
        <v>-28</v>
      </c>
      <c r="T15" t="b">
        <f t="shared" ref="T15:T24" si="3">R15=F15</f>
        <v>0</v>
      </c>
      <c r="U15" s="5"/>
      <c r="V15" s="4"/>
    </row>
    <row r="16" spans="1:22" ht="15.75" thickBot="1" x14ac:dyDescent="0.3">
      <c r="A16" s="5" t="s">
        <v>44</v>
      </c>
      <c r="B16" s="5" t="s">
        <v>50</v>
      </c>
      <c r="C16" s="7" t="s">
        <v>51</v>
      </c>
      <c r="D16" s="6">
        <v>3</v>
      </c>
      <c r="E16" s="5">
        <v>20</v>
      </c>
      <c r="F16" s="6">
        <v>26</v>
      </c>
      <c r="G16" s="5" t="s">
        <v>10</v>
      </c>
      <c r="H16" s="5" t="s">
        <v>10</v>
      </c>
      <c r="I16" s="5">
        <v>0</v>
      </c>
      <c r="J16" s="5">
        <v>0</v>
      </c>
      <c r="K16" s="5"/>
      <c r="L16" s="5">
        <v>0</v>
      </c>
      <c r="M16" s="5">
        <v>13</v>
      </c>
      <c r="N16" s="5">
        <v>9</v>
      </c>
      <c r="O16" s="5"/>
      <c r="P16" s="5"/>
      <c r="Q16" s="5">
        <f>SUM(L16:P16)</f>
        <v>22</v>
      </c>
      <c r="R16">
        <f t="shared" si="2"/>
        <v>31</v>
      </c>
      <c r="S16">
        <f t="shared" si="1"/>
        <v>5</v>
      </c>
      <c r="T16" t="b">
        <f t="shared" si="3"/>
        <v>0</v>
      </c>
      <c r="U16" s="5" t="s">
        <v>72</v>
      </c>
    </row>
    <row r="17" spans="1:21" ht="15.75" thickBot="1" x14ac:dyDescent="0.3">
      <c r="A17" s="5" t="s">
        <v>18</v>
      </c>
      <c r="B17" s="5" t="s">
        <v>52</v>
      </c>
      <c r="C17" s="5" t="s">
        <v>53</v>
      </c>
      <c r="D17" s="6">
        <v>3</v>
      </c>
      <c r="E17" s="5">
        <v>20</v>
      </c>
      <c r="F17" s="6">
        <v>21</v>
      </c>
      <c r="G17" s="5" t="s">
        <v>10</v>
      </c>
      <c r="H17" s="5" t="s">
        <v>49</v>
      </c>
      <c r="I17" s="5">
        <v>1</v>
      </c>
      <c r="J17" s="5">
        <v>1</v>
      </c>
      <c r="K17" s="5" t="s">
        <v>54</v>
      </c>
      <c r="L17" s="5">
        <v>1</v>
      </c>
      <c r="M17" s="5">
        <v>17</v>
      </c>
      <c r="N17" s="5">
        <v>2</v>
      </c>
      <c r="O17" s="5"/>
      <c r="P17" s="5"/>
      <c r="Q17" s="5">
        <f>SUM(L17:P17)</f>
        <v>20</v>
      </c>
      <c r="R17">
        <f t="shared" si="2"/>
        <v>21</v>
      </c>
      <c r="S17">
        <f t="shared" si="1"/>
        <v>0</v>
      </c>
      <c r="T17" t="b">
        <f t="shared" si="3"/>
        <v>1</v>
      </c>
      <c r="U17" s="5"/>
    </row>
    <row r="18" spans="1:21" ht="15.75" thickBot="1" x14ac:dyDescent="0.3">
      <c r="A18" s="5" t="s">
        <v>18</v>
      </c>
      <c r="B18" s="5" t="s">
        <v>55</v>
      </c>
      <c r="C18" s="5" t="s">
        <v>56</v>
      </c>
      <c r="D18" s="6">
        <v>2</v>
      </c>
      <c r="E18" s="5">
        <v>20</v>
      </c>
      <c r="F18" s="6">
        <v>27</v>
      </c>
      <c r="G18" s="5" t="s">
        <v>10</v>
      </c>
      <c r="H18" s="5" t="s">
        <v>49</v>
      </c>
      <c r="I18" s="5">
        <v>0</v>
      </c>
      <c r="J18" s="5">
        <v>0</v>
      </c>
      <c r="K18" s="5"/>
      <c r="L18" s="5"/>
      <c r="M18" s="5"/>
      <c r="N18" s="5"/>
      <c r="O18" s="5"/>
      <c r="P18" s="5"/>
      <c r="Q18" s="5"/>
      <c r="R18">
        <f t="shared" si="2"/>
        <v>0</v>
      </c>
      <c r="S18">
        <f t="shared" si="1"/>
        <v>-27</v>
      </c>
      <c r="T18" t="b">
        <f t="shared" si="3"/>
        <v>0</v>
      </c>
      <c r="U18" s="5"/>
    </row>
    <row r="19" spans="1:21" ht="15.75" thickBot="1" x14ac:dyDescent="0.3">
      <c r="A19" s="5" t="s">
        <v>18</v>
      </c>
      <c r="B19" s="5" t="s">
        <v>57</v>
      </c>
      <c r="C19" s="5" t="s">
        <v>58</v>
      </c>
      <c r="D19" s="6">
        <v>3</v>
      </c>
      <c r="E19" s="5">
        <v>20</v>
      </c>
      <c r="F19" s="6">
        <v>22</v>
      </c>
      <c r="G19" s="5" t="s">
        <v>10</v>
      </c>
      <c r="H19" s="5" t="s">
        <v>49</v>
      </c>
      <c r="I19" s="5">
        <v>1</v>
      </c>
      <c r="J19" s="5">
        <v>0</v>
      </c>
      <c r="K19" s="5"/>
      <c r="L19" s="5"/>
      <c r="M19" s="5"/>
      <c r="N19" s="5"/>
      <c r="O19" s="5"/>
      <c r="P19" s="5"/>
      <c r="Q19" s="5"/>
      <c r="R19">
        <f t="shared" si="2"/>
        <v>0</v>
      </c>
      <c r="S19">
        <f t="shared" si="1"/>
        <v>-22</v>
      </c>
      <c r="T19" t="b">
        <f t="shared" si="3"/>
        <v>0</v>
      </c>
      <c r="U19" s="5"/>
    </row>
    <row r="20" spans="1:21" ht="15.75" thickBot="1" x14ac:dyDescent="0.3">
      <c r="A20" s="5" t="s">
        <v>18</v>
      </c>
      <c r="B20" s="5" t="s">
        <v>59</v>
      </c>
      <c r="C20" s="7" t="s">
        <v>60</v>
      </c>
      <c r="D20" s="6">
        <v>2</v>
      </c>
      <c r="E20" s="5">
        <v>20</v>
      </c>
      <c r="F20" s="6">
        <v>36</v>
      </c>
      <c r="G20" s="5" t="s">
        <v>10</v>
      </c>
      <c r="H20" s="5" t="s">
        <v>49</v>
      </c>
      <c r="I20" s="5">
        <v>0</v>
      </c>
      <c r="J20" s="5">
        <v>0</v>
      </c>
      <c r="K20" s="5"/>
      <c r="L20" s="5">
        <v>0</v>
      </c>
      <c r="M20" s="5">
        <v>9</v>
      </c>
      <c r="N20" s="5">
        <v>9</v>
      </c>
      <c r="O20" s="5">
        <v>1</v>
      </c>
      <c r="P20" s="5">
        <v>1</v>
      </c>
      <c r="Q20" s="5">
        <f>SUM(L20:P20)</f>
        <v>20</v>
      </c>
      <c r="R20">
        <f t="shared" si="2"/>
        <v>34</v>
      </c>
      <c r="S20">
        <f t="shared" si="1"/>
        <v>-2</v>
      </c>
      <c r="T20" t="b">
        <f t="shared" si="3"/>
        <v>0</v>
      </c>
      <c r="U20" s="5"/>
    </row>
    <row r="21" spans="1:21" ht="15.75" thickBot="1" x14ac:dyDescent="0.3">
      <c r="A21" s="5" t="s">
        <v>18</v>
      </c>
      <c r="B21" s="5" t="s">
        <v>61</v>
      </c>
      <c r="C21" s="5" t="s">
        <v>62</v>
      </c>
      <c r="D21" s="6">
        <v>2</v>
      </c>
      <c r="E21" s="5">
        <v>20</v>
      </c>
      <c r="F21" s="6">
        <v>24</v>
      </c>
      <c r="G21" s="5" t="s">
        <v>11</v>
      </c>
      <c r="H21" s="5" t="s">
        <v>49</v>
      </c>
      <c r="I21" s="5">
        <v>1</v>
      </c>
      <c r="J21" s="5">
        <v>0</v>
      </c>
      <c r="K21" s="5"/>
      <c r="L21" s="5">
        <v>1</v>
      </c>
      <c r="M21" s="5">
        <v>13</v>
      </c>
      <c r="N21" s="5">
        <v>4</v>
      </c>
      <c r="O21" s="5">
        <v>2</v>
      </c>
      <c r="P21" s="5"/>
      <c r="Q21" s="5">
        <f>SUM(L21:O21)</f>
        <v>20</v>
      </c>
      <c r="R21">
        <f t="shared" si="2"/>
        <v>27</v>
      </c>
      <c r="S21">
        <f t="shared" si="1"/>
        <v>3</v>
      </c>
      <c r="T21" t="b">
        <f t="shared" si="3"/>
        <v>0</v>
      </c>
      <c r="U21" s="5"/>
    </row>
    <row r="22" spans="1:21" ht="15.75" thickBot="1" x14ac:dyDescent="0.3">
      <c r="A22" s="5" t="s">
        <v>44</v>
      </c>
      <c r="B22" s="5" t="s">
        <v>63</v>
      </c>
      <c r="C22" s="7" t="s">
        <v>64</v>
      </c>
      <c r="D22" s="6">
        <v>3</v>
      </c>
      <c r="E22" s="5">
        <v>20</v>
      </c>
      <c r="F22" s="6">
        <v>24</v>
      </c>
      <c r="G22" s="5" t="s">
        <v>11</v>
      </c>
      <c r="H22" s="5" t="s">
        <v>49</v>
      </c>
      <c r="I22" s="5">
        <v>1</v>
      </c>
      <c r="J22" s="5">
        <v>0</v>
      </c>
      <c r="K22" s="5"/>
      <c r="L22" s="5">
        <v>1</v>
      </c>
      <c r="M22" s="5">
        <v>17</v>
      </c>
      <c r="N22" s="5">
        <v>2</v>
      </c>
      <c r="O22" s="5"/>
      <c r="P22" s="5"/>
      <c r="Q22" s="5">
        <f>SUM(L22:O22)</f>
        <v>20</v>
      </c>
      <c r="R22">
        <f t="shared" si="2"/>
        <v>21</v>
      </c>
      <c r="S22">
        <f t="shared" si="1"/>
        <v>-3</v>
      </c>
      <c r="T22" t="b">
        <f t="shared" si="3"/>
        <v>0</v>
      </c>
      <c r="U22" s="5" t="s">
        <v>71</v>
      </c>
    </row>
    <row r="23" spans="1:21" ht="15.75" thickBot="1" x14ac:dyDescent="0.3">
      <c r="A23" s="7" t="s">
        <v>18</v>
      </c>
      <c r="B23" s="7" t="s">
        <v>65</v>
      </c>
      <c r="C23" s="5" t="s">
        <v>66</v>
      </c>
      <c r="D23" s="6">
        <v>3</v>
      </c>
      <c r="E23" s="5">
        <v>20</v>
      </c>
      <c r="F23" s="6">
        <v>24</v>
      </c>
      <c r="G23" s="5" t="s">
        <v>10</v>
      </c>
      <c r="H23" s="5" t="s">
        <v>49</v>
      </c>
      <c r="I23" s="5">
        <v>1</v>
      </c>
      <c r="J23" s="5">
        <v>0</v>
      </c>
      <c r="K23" s="5"/>
      <c r="L23" s="5">
        <v>1</v>
      </c>
      <c r="M23" s="5">
        <v>15</v>
      </c>
      <c r="N23" s="5">
        <v>3</v>
      </c>
      <c r="O23" s="5">
        <v>1</v>
      </c>
      <c r="P23" s="5"/>
      <c r="Q23" s="5">
        <f>SUM(L23:O23)</f>
        <v>20</v>
      </c>
      <c r="R23">
        <f t="shared" si="2"/>
        <v>24</v>
      </c>
      <c r="S23">
        <f t="shared" si="1"/>
        <v>0</v>
      </c>
      <c r="T23" t="b">
        <f t="shared" si="3"/>
        <v>1</v>
      </c>
      <c r="U23" s="5"/>
    </row>
    <row r="24" spans="1:21" ht="15.75" thickBot="1" x14ac:dyDescent="0.3">
      <c r="A24" s="5" t="s">
        <v>18</v>
      </c>
      <c r="B24" s="5" t="s">
        <v>67</v>
      </c>
      <c r="C24" s="5" t="s">
        <v>68</v>
      </c>
      <c r="D24" s="6">
        <v>5</v>
      </c>
      <c r="E24" s="5">
        <v>20</v>
      </c>
      <c r="F24" s="6">
        <v>27</v>
      </c>
      <c r="G24" s="5" t="s">
        <v>11</v>
      </c>
      <c r="H24" s="5" t="s">
        <v>49</v>
      </c>
      <c r="I24" s="5">
        <v>3</v>
      </c>
      <c r="J24" s="5">
        <v>0</v>
      </c>
      <c r="K24" s="5" t="s">
        <v>69</v>
      </c>
      <c r="L24" s="5"/>
      <c r="M24" s="5"/>
      <c r="N24" s="5"/>
      <c r="O24" s="5"/>
      <c r="P24" s="5"/>
      <c r="Q24" s="5"/>
      <c r="R24">
        <f t="shared" si="2"/>
        <v>0</v>
      </c>
      <c r="S24">
        <f t="shared" si="1"/>
        <v>-27</v>
      </c>
      <c r="T24" t="b">
        <f t="shared" si="3"/>
        <v>0</v>
      </c>
      <c r="U24" s="5"/>
    </row>
    <row r="26" spans="1:2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U26" s="4"/>
    </row>
    <row r="27" spans="1:21" ht="15.75" thickBot="1" x14ac:dyDescent="0.3">
      <c r="A27" s="5" t="s">
        <v>73</v>
      </c>
      <c r="B27" s="5" t="s">
        <v>74</v>
      </c>
      <c r="C27" s="5" t="s">
        <v>75</v>
      </c>
      <c r="D27" s="6">
        <v>2</v>
      </c>
      <c r="E27" s="5">
        <v>20</v>
      </c>
      <c r="F27" s="6">
        <v>26</v>
      </c>
      <c r="G27" s="5" t="s">
        <v>10</v>
      </c>
      <c r="H27" s="5" t="s">
        <v>11</v>
      </c>
      <c r="I27" s="5">
        <v>0</v>
      </c>
      <c r="J27" s="5">
        <v>0</v>
      </c>
      <c r="K27" s="5"/>
      <c r="L27" s="5"/>
      <c r="M27" s="5"/>
      <c r="N27" s="5"/>
      <c r="O27" s="5"/>
      <c r="P27" s="5"/>
      <c r="Q27" s="5"/>
      <c r="S27" t="s">
        <v>121</v>
      </c>
      <c r="U27" s="6"/>
    </row>
    <row r="28" spans="1:21" ht="15.75" thickBot="1" x14ac:dyDescent="0.3">
      <c r="A28" s="5" t="s">
        <v>76</v>
      </c>
      <c r="B28" s="5" t="s">
        <v>77</v>
      </c>
      <c r="C28" s="5" t="s">
        <v>78</v>
      </c>
      <c r="D28" s="6">
        <v>5</v>
      </c>
      <c r="E28" s="5">
        <v>20</v>
      </c>
      <c r="F28" s="6">
        <v>17</v>
      </c>
      <c r="G28" s="5" t="s">
        <v>10</v>
      </c>
      <c r="H28" s="5" t="s">
        <v>11</v>
      </c>
      <c r="I28" s="5">
        <v>3</v>
      </c>
      <c r="J28" s="5">
        <v>0</v>
      </c>
      <c r="K28" s="5"/>
      <c r="L28" s="5"/>
      <c r="M28" s="5"/>
      <c r="N28" s="5"/>
      <c r="O28" s="5"/>
      <c r="P28" s="5"/>
      <c r="Q28" s="5"/>
      <c r="U28" s="6"/>
    </row>
    <row r="29" spans="1:21" ht="15.75" thickBot="1" x14ac:dyDescent="0.3">
      <c r="A29" s="5" t="s">
        <v>79</v>
      </c>
      <c r="B29" s="5" t="s">
        <v>80</v>
      </c>
      <c r="C29" s="5" t="s">
        <v>81</v>
      </c>
      <c r="D29" s="6">
        <v>3</v>
      </c>
      <c r="E29" s="5">
        <v>20</v>
      </c>
      <c r="F29" s="6">
        <v>20</v>
      </c>
      <c r="G29" s="5" t="s">
        <v>10</v>
      </c>
      <c r="H29" s="5" t="s">
        <v>11</v>
      </c>
      <c r="I29" s="5">
        <v>1</v>
      </c>
      <c r="J29" s="5">
        <v>0</v>
      </c>
      <c r="K29" s="5"/>
      <c r="L29" s="5">
        <v>1</v>
      </c>
      <c r="M29" s="5">
        <v>15</v>
      </c>
      <c r="N29" s="5">
        <v>2</v>
      </c>
      <c r="O29" s="5"/>
      <c r="P29" s="5"/>
      <c r="Q29" s="5">
        <f>SUM(L29:O29)</f>
        <v>18</v>
      </c>
      <c r="R29">
        <f t="shared" ref="R29" si="4">(M29*1)+(N29*2)+(O29*3)+(P29*4)</f>
        <v>19</v>
      </c>
      <c r="S29">
        <f t="shared" ref="S29" si="5">R29-F29</f>
        <v>-1</v>
      </c>
      <c r="T29" t="s">
        <v>122</v>
      </c>
      <c r="U29" s="6"/>
    </row>
    <row r="30" spans="1:21" ht="15.75" thickBot="1" x14ac:dyDescent="0.3">
      <c r="A30" s="5" t="s">
        <v>79</v>
      </c>
      <c r="B30" s="5" t="s">
        <v>82</v>
      </c>
      <c r="C30" s="5" t="s">
        <v>83</v>
      </c>
      <c r="D30" s="6">
        <v>1</v>
      </c>
      <c r="E30" s="5">
        <v>20</v>
      </c>
      <c r="F30" s="6">
        <v>22</v>
      </c>
      <c r="G30" s="5" t="s">
        <v>10</v>
      </c>
      <c r="H30" s="5" t="s">
        <v>11</v>
      </c>
      <c r="I30" s="5">
        <v>1</v>
      </c>
      <c r="J30" s="5">
        <v>0</v>
      </c>
      <c r="K30" s="5"/>
      <c r="L30" s="5">
        <v>1</v>
      </c>
      <c r="M30" s="5">
        <v>15</v>
      </c>
      <c r="N30" s="5">
        <v>3</v>
      </c>
      <c r="O30" s="5"/>
      <c r="P30" s="5"/>
      <c r="Q30" s="5">
        <f>SUM(L30:O30)</f>
        <v>19</v>
      </c>
      <c r="R30">
        <f t="shared" ref="R30" si="6">(M30*1)+(N30*2)+(O30*3)+(P30*4)</f>
        <v>21</v>
      </c>
      <c r="S30">
        <f t="shared" ref="S30" si="7">R30-F30</f>
        <v>-1</v>
      </c>
      <c r="U30" s="6"/>
    </row>
    <row r="31" spans="1:21" ht="15.75" thickBot="1" x14ac:dyDescent="0.3">
      <c r="A31" s="5" t="s">
        <v>76</v>
      </c>
      <c r="B31" s="5" t="s">
        <v>84</v>
      </c>
      <c r="C31" s="5" t="s">
        <v>85</v>
      </c>
      <c r="D31" s="6">
        <v>3</v>
      </c>
      <c r="E31" s="5">
        <v>20</v>
      </c>
      <c r="F31" s="6">
        <v>24</v>
      </c>
      <c r="G31" s="5" t="s">
        <v>10</v>
      </c>
      <c r="H31" s="5" t="s">
        <v>11</v>
      </c>
      <c r="I31" s="5">
        <v>1</v>
      </c>
      <c r="J31" s="5">
        <v>0</v>
      </c>
      <c r="K31" s="5"/>
      <c r="L31" s="5">
        <v>1</v>
      </c>
      <c r="M31" s="5">
        <v>14</v>
      </c>
      <c r="N31" s="5">
        <v>3</v>
      </c>
      <c r="O31" s="5">
        <v>1</v>
      </c>
      <c r="P31" s="5"/>
      <c r="Q31" s="5">
        <f>SUM(L31:O31)</f>
        <v>19</v>
      </c>
      <c r="R31">
        <f t="shared" ref="R31" si="8">(M31*1)+(N31*2)+(O31*3)+(P31*4)</f>
        <v>23</v>
      </c>
      <c r="S31">
        <f t="shared" ref="S31" si="9">R31-F31</f>
        <v>-1</v>
      </c>
      <c r="U31" s="6"/>
    </row>
    <row r="32" spans="1:21" ht="15.75" thickBot="1" x14ac:dyDescent="0.3">
      <c r="A32" s="5" t="s">
        <v>76</v>
      </c>
      <c r="B32" s="5" t="s">
        <v>86</v>
      </c>
      <c r="C32" s="5" t="s">
        <v>87</v>
      </c>
      <c r="D32" s="6">
        <v>2</v>
      </c>
      <c r="E32" s="5">
        <v>20</v>
      </c>
      <c r="F32" s="6">
        <v>22</v>
      </c>
      <c r="G32" s="5" t="s">
        <v>10</v>
      </c>
      <c r="H32" s="5" t="s">
        <v>11</v>
      </c>
      <c r="I32" s="5">
        <v>0</v>
      </c>
      <c r="J32" s="5">
        <v>0</v>
      </c>
      <c r="K32" s="5"/>
      <c r="L32" s="5"/>
      <c r="M32" s="5">
        <v>15</v>
      </c>
      <c r="N32" s="5">
        <v>4</v>
      </c>
      <c r="O32" s="5"/>
      <c r="P32" s="5"/>
      <c r="Q32" s="5">
        <f>SUM(L32:O32)</f>
        <v>19</v>
      </c>
      <c r="R32">
        <f t="shared" ref="R32" si="10">(M32*1)+(N32*2)+(O32*3)+(P32*4)</f>
        <v>23</v>
      </c>
      <c r="S32">
        <f t="shared" ref="S32" si="11">R32-F32</f>
        <v>1</v>
      </c>
      <c r="U32" s="6"/>
    </row>
    <row r="33" spans="1:21" ht="15.75" thickBot="1" x14ac:dyDescent="0.3">
      <c r="A33" s="5" t="s">
        <v>76</v>
      </c>
      <c r="B33" s="5" t="s">
        <v>88</v>
      </c>
      <c r="C33" s="5" t="s">
        <v>89</v>
      </c>
      <c r="D33" s="6">
        <v>3</v>
      </c>
      <c r="E33" s="5">
        <v>20</v>
      </c>
      <c r="F33" s="6">
        <v>20</v>
      </c>
      <c r="G33" s="5" t="s">
        <v>11</v>
      </c>
      <c r="H33" s="5" t="s">
        <v>11</v>
      </c>
      <c r="I33" s="5">
        <v>2</v>
      </c>
      <c r="J33" s="5">
        <v>0</v>
      </c>
      <c r="K33" s="5"/>
      <c r="L33" s="5"/>
      <c r="M33" s="5"/>
      <c r="N33" s="5"/>
      <c r="O33" s="5"/>
      <c r="P33" s="5"/>
      <c r="Q33" s="5"/>
      <c r="T33" t="s">
        <v>121</v>
      </c>
      <c r="U33" s="6"/>
    </row>
    <row r="34" spans="1:21" ht="15.75" thickBot="1" x14ac:dyDescent="0.3">
      <c r="A34" s="5" t="s">
        <v>79</v>
      </c>
      <c r="B34" s="5" t="s">
        <v>90</v>
      </c>
      <c r="C34" s="5" t="s">
        <v>91</v>
      </c>
      <c r="D34" s="8">
        <v>2</v>
      </c>
      <c r="E34" s="7">
        <v>20</v>
      </c>
      <c r="F34" s="8">
        <v>25</v>
      </c>
      <c r="G34" s="7" t="s">
        <v>10</v>
      </c>
      <c r="H34" s="7" t="s">
        <v>11</v>
      </c>
      <c r="I34" s="7">
        <v>0</v>
      </c>
      <c r="J34" s="7">
        <v>0</v>
      </c>
      <c r="K34" s="5"/>
      <c r="L34" s="5">
        <v>1</v>
      </c>
      <c r="M34" s="5">
        <v>12</v>
      </c>
      <c r="N34" s="5">
        <v>6</v>
      </c>
      <c r="O34" s="5"/>
      <c r="P34" s="5"/>
      <c r="Q34" s="5">
        <f>SUM(L34:O34)</f>
        <v>19</v>
      </c>
      <c r="R34">
        <f t="shared" ref="R34:R35" si="12">(M34*1)+(N34*2)+(O34*3)+(P34*4)</f>
        <v>24</v>
      </c>
      <c r="U34" s="6"/>
    </row>
    <row r="35" spans="1:21" ht="15.75" thickBot="1" x14ac:dyDescent="0.3">
      <c r="A35" s="5" t="s">
        <v>76</v>
      </c>
      <c r="B35" s="5" t="s">
        <v>92</v>
      </c>
      <c r="C35" s="5" t="s">
        <v>93</v>
      </c>
      <c r="D35" s="6">
        <v>3</v>
      </c>
      <c r="E35" s="5">
        <v>20</v>
      </c>
      <c r="F35" s="6">
        <v>20</v>
      </c>
      <c r="G35" s="5" t="s">
        <v>10</v>
      </c>
      <c r="H35" s="5" t="s">
        <v>11</v>
      </c>
      <c r="I35" s="5">
        <v>1</v>
      </c>
      <c r="J35" s="5">
        <v>0</v>
      </c>
      <c r="K35" s="5"/>
      <c r="L35" s="5">
        <v>1</v>
      </c>
      <c r="M35" s="5">
        <v>14</v>
      </c>
      <c r="N35" s="5">
        <v>4</v>
      </c>
      <c r="O35" s="5"/>
      <c r="P35" s="5"/>
      <c r="Q35" s="5">
        <f>SUM(L35:O35)</f>
        <v>19</v>
      </c>
      <c r="R35">
        <f t="shared" si="12"/>
        <v>22</v>
      </c>
      <c r="S35">
        <f t="shared" ref="S35" si="13">R35-F35</f>
        <v>2</v>
      </c>
      <c r="U35" s="6"/>
    </row>
    <row r="36" spans="1:21" ht="15.75" thickBot="1" x14ac:dyDescent="0.3">
      <c r="A36" s="5" t="s">
        <v>76</v>
      </c>
      <c r="B36" s="5" t="s">
        <v>94</v>
      </c>
      <c r="C36" s="5" t="s">
        <v>95</v>
      </c>
      <c r="D36" s="6">
        <v>2</v>
      </c>
      <c r="E36" s="5">
        <v>20</v>
      </c>
      <c r="F36" s="6">
        <v>21</v>
      </c>
      <c r="G36" s="5" t="s">
        <v>10</v>
      </c>
      <c r="H36" s="5" t="s">
        <v>11</v>
      </c>
      <c r="I36" s="5">
        <v>0</v>
      </c>
      <c r="J36" s="5">
        <v>0</v>
      </c>
      <c r="K36" s="5"/>
      <c r="L36" s="5">
        <v>0</v>
      </c>
      <c r="M36" s="5">
        <v>16</v>
      </c>
      <c r="N36" s="5">
        <v>3</v>
      </c>
      <c r="O36" s="5"/>
      <c r="P36" s="5"/>
      <c r="Q36" s="5">
        <f>SUM(L36:O36)</f>
        <v>19</v>
      </c>
      <c r="R36">
        <f t="shared" ref="R36" si="14">(M36*1)+(N36*2)+(O36*3)+(P36*4)</f>
        <v>22</v>
      </c>
      <c r="S36">
        <f t="shared" ref="S36" si="15">R36-F36</f>
        <v>1</v>
      </c>
      <c r="U36" s="5"/>
    </row>
    <row r="37" spans="1:21" ht="15.75" thickBot="1" x14ac:dyDescent="0.3">
      <c r="A37" s="5" t="s">
        <v>96</v>
      </c>
      <c r="B37" s="5" t="s">
        <v>97</v>
      </c>
      <c r="C37" s="5" t="s">
        <v>98</v>
      </c>
      <c r="D37" s="6">
        <v>4</v>
      </c>
      <c r="E37" s="5">
        <v>20</v>
      </c>
      <c r="F37" s="6">
        <v>23</v>
      </c>
      <c r="G37" s="5" t="s">
        <v>10</v>
      </c>
      <c r="H37" s="5"/>
      <c r="I37" s="5">
        <v>0</v>
      </c>
      <c r="J37" s="5">
        <v>0</v>
      </c>
      <c r="K37" s="5"/>
      <c r="L37" s="5"/>
      <c r="M37" s="5"/>
      <c r="N37" s="5"/>
      <c r="O37" s="5"/>
      <c r="P37" s="5"/>
      <c r="Q37" s="5"/>
      <c r="U37" s="6"/>
    </row>
    <row r="38" spans="1:21" ht="15.75" thickBot="1" x14ac:dyDescent="0.3">
      <c r="A38" s="5" t="s">
        <v>96</v>
      </c>
      <c r="B38" s="5" t="s">
        <v>99</v>
      </c>
      <c r="C38" s="5" t="s">
        <v>100</v>
      </c>
      <c r="D38" s="6">
        <v>4</v>
      </c>
      <c r="E38" s="5">
        <v>20</v>
      </c>
      <c r="F38" s="6">
        <v>26</v>
      </c>
      <c r="G38" s="5" t="s">
        <v>10</v>
      </c>
      <c r="H38" s="5"/>
      <c r="I38" s="5">
        <v>0</v>
      </c>
      <c r="J38" s="5">
        <v>0</v>
      </c>
      <c r="K38" s="5"/>
      <c r="L38" s="5"/>
      <c r="M38" s="5"/>
      <c r="N38" s="5"/>
      <c r="O38" s="5"/>
      <c r="P38" s="5"/>
      <c r="Q38" s="5"/>
      <c r="U38" s="6"/>
    </row>
    <row r="39" spans="1:21" ht="15.75" thickBot="1" x14ac:dyDescent="0.3">
      <c r="A39" s="5" t="s">
        <v>96</v>
      </c>
      <c r="B39" s="5" t="s">
        <v>101</v>
      </c>
      <c r="C39" s="5" t="s">
        <v>102</v>
      </c>
      <c r="D39" s="6">
        <v>2</v>
      </c>
      <c r="E39" s="5">
        <v>20</v>
      </c>
      <c r="F39" s="6">
        <v>21</v>
      </c>
      <c r="G39" s="5" t="s">
        <v>10</v>
      </c>
      <c r="H39" s="5"/>
      <c r="I39" s="5">
        <v>1</v>
      </c>
      <c r="J39" s="5">
        <v>1</v>
      </c>
      <c r="K39" s="5"/>
      <c r="L39" s="5">
        <v>1</v>
      </c>
      <c r="M39" s="5">
        <v>16</v>
      </c>
      <c r="N39" s="5">
        <v>2</v>
      </c>
      <c r="O39" s="5">
        <v>1</v>
      </c>
      <c r="P39" s="5"/>
      <c r="Q39" s="5">
        <f t="shared" ref="Q39:Q46" si="16">SUM(L39:O39)</f>
        <v>20</v>
      </c>
      <c r="R39">
        <f t="shared" ref="R39" si="17">(M39*1)+(N39*2)+(O39*3)+(P39*4)</f>
        <v>23</v>
      </c>
      <c r="S39">
        <f t="shared" ref="S39" si="18">R39-F39</f>
        <v>2</v>
      </c>
      <c r="U39" s="6"/>
    </row>
    <row r="40" spans="1:21" ht="15.75" thickBot="1" x14ac:dyDescent="0.3">
      <c r="A40" s="5" t="s">
        <v>96</v>
      </c>
      <c r="B40" s="5" t="s">
        <v>103</v>
      </c>
      <c r="C40" s="5" t="s">
        <v>104</v>
      </c>
      <c r="D40" s="6">
        <v>4</v>
      </c>
      <c r="E40" s="5">
        <v>20</v>
      </c>
      <c r="F40" s="6">
        <v>23</v>
      </c>
      <c r="G40" s="5" t="s">
        <v>10</v>
      </c>
      <c r="H40" s="5"/>
      <c r="I40" s="5">
        <v>1</v>
      </c>
      <c r="J40" s="5">
        <v>1</v>
      </c>
      <c r="K40" s="5"/>
      <c r="L40" s="5">
        <v>2</v>
      </c>
      <c r="M40" s="5">
        <v>14</v>
      </c>
      <c r="N40" s="5">
        <v>3</v>
      </c>
      <c r="O40" s="5">
        <v>1</v>
      </c>
      <c r="P40" s="5"/>
      <c r="Q40" s="5">
        <f t="shared" si="16"/>
        <v>20</v>
      </c>
      <c r="R40">
        <f t="shared" ref="R40" si="19">(M40*1)+(N40*2)+(O40*3)+(P40*4)</f>
        <v>23</v>
      </c>
      <c r="S40">
        <f t="shared" ref="S40" si="20">R40-F40</f>
        <v>0</v>
      </c>
      <c r="U40" s="6"/>
    </row>
    <row r="41" spans="1:21" ht="15.75" thickBot="1" x14ac:dyDescent="0.3">
      <c r="A41" s="5" t="s">
        <v>105</v>
      </c>
      <c r="B41" s="5" t="s">
        <v>106</v>
      </c>
      <c r="C41" s="5" t="s">
        <v>107</v>
      </c>
      <c r="D41" s="6">
        <v>1</v>
      </c>
      <c r="E41" s="5">
        <v>20</v>
      </c>
      <c r="F41" s="6">
        <v>29</v>
      </c>
      <c r="G41" s="5" t="s">
        <v>10</v>
      </c>
      <c r="H41" s="5"/>
      <c r="I41" s="5">
        <v>1</v>
      </c>
      <c r="J41" s="5">
        <v>1</v>
      </c>
      <c r="K41" s="5"/>
      <c r="L41" s="5">
        <v>0</v>
      </c>
      <c r="M41" s="5">
        <v>11</v>
      </c>
      <c r="N41" s="5">
        <v>8</v>
      </c>
      <c r="O41" s="5">
        <v>1</v>
      </c>
      <c r="P41" s="5"/>
      <c r="Q41" s="5">
        <f t="shared" si="16"/>
        <v>20</v>
      </c>
      <c r="R41">
        <f t="shared" ref="R41" si="21">(M41*1)+(N41*2)+(O41*3)+(P41*4)</f>
        <v>30</v>
      </c>
      <c r="S41">
        <f t="shared" ref="S41" si="22">R41-F41</f>
        <v>1</v>
      </c>
      <c r="U41" s="6"/>
    </row>
    <row r="42" spans="1:21" ht="15.75" thickBot="1" x14ac:dyDescent="0.3">
      <c r="A42" s="5" t="s">
        <v>105</v>
      </c>
      <c r="B42" s="5" t="s">
        <v>108</v>
      </c>
      <c r="C42" s="5" t="s">
        <v>109</v>
      </c>
      <c r="D42" s="6">
        <v>2</v>
      </c>
      <c r="E42" s="5">
        <v>20</v>
      </c>
      <c r="F42" s="6">
        <v>30</v>
      </c>
      <c r="G42" s="5" t="s">
        <v>10</v>
      </c>
      <c r="H42" s="5"/>
      <c r="I42" s="5">
        <v>0</v>
      </c>
      <c r="J42" s="5">
        <v>1</v>
      </c>
      <c r="K42" s="5"/>
      <c r="L42" s="5"/>
      <c r="M42" s="5">
        <v>10</v>
      </c>
      <c r="N42" s="5">
        <v>10</v>
      </c>
      <c r="O42" s="5"/>
      <c r="P42" s="5"/>
      <c r="Q42" s="5">
        <f t="shared" si="16"/>
        <v>20</v>
      </c>
      <c r="R42">
        <f t="shared" ref="R42" si="23">(M42*1)+(N42*2)+(O42*3)+(P42*4)</f>
        <v>30</v>
      </c>
      <c r="S42">
        <f t="shared" ref="S42" si="24">R42-F42</f>
        <v>0</v>
      </c>
      <c r="U42" s="6"/>
    </row>
    <row r="43" spans="1:21" ht="15.75" thickBot="1" x14ac:dyDescent="0.3">
      <c r="A43" s="5" t="s">
        <v>105</v>
      </c>
      <c r="B43" s="5" t="s">
        <v>110</v>
      </c>
      <c r="C43" s="5" t="s">
        <v>111</v>
      </c>
      <c r="D43" s="6">
        <v>2</v>
      </c>
      <c r="E43" s="5">
        <v>20</v>
      </c>
      <c r="F43" s="6">
        <v>22</v>
      </c>
      <c r="G43" s="5" t="s">
        <v>10</v>
      </c>
      <c r="H43" s="5"/>
      <c r="I43" s="5">
        <v>1</v>
      </c>
      <c r="J43" s="5">
        <v>0</v>
      </c>
      <c r="K43" s="5"/>
      <c r="L43" s="5">
        <v>1</v>
      </c>
      <c r="M43" s="5">
        <v>14</v>
      </c>
      <c r="N43" s="5">
        <v>5</v>
      </c>
      <c r="O43" s="5"/>
      <c r="P43" s="5"/>
      <c r="Q43" s="5">
        <f t="shared" si="16"/>
        <v>20</v>
      </c>
      <c r="R43">
        <f t="shared" ref="R43" si="25">(M43*1)+(N43*2)+(O43*3)+(P43*4)</f>
        <v>24</v>
      </c>
      <c r="S43">
        <f t="shared" ref="S43" si="26">R43-F43</f>
        <v>2</v>
      </c>
      <c r="T43" t="s">
        <v>123</v>
      </c>
      <c r="U43" s="6"/>
    </row>
    <row r="44" spans="1:21" ht="15.75" thickBot="1" x14ac:dyDescent="0.3">
      <c r="A44" s="5" t="s">
        <v>96</v>
      </c>
      <c r="B44" s="5" t="s">
        <v>112</v>
      </c>
      <c r="C44" s="5" t="s">
        <v>113</v>
      </c>
      <c r="D44" s="6">
        <v>5</v>
      </c>
      <c r="E44" s="5">
        <v>20</v>
      </c>
      <c r="F44" s="6">
        <v>19</v>
      </c>
      <c r="G44" s="5" t="s">
        <v>10</v>
      </c>
      <c r="H44" s="5"/>
      <c r="I44" s="5">
        <v>1</v>
      </c>
      <c r="J44" s="5">
        <v>0</v>
      </c>
      <c r="K44" s="5"/>
      <c r="L44" s="5">
        <v>1</v>
      </c>
      <c r="M44" s="5">
        <v>16</v>
      </c>
      <c r="N44" s="5">
        <v>3</v>
      </c>
      <c r="O44" s="5"/>
      <c r="P44" s="5"/>
      <c r="Q44" s="5">
        <f t="shared" si="16"/>
        <v>20</v>
      </c>
      <c r="R44">
        <f t="shared" ref="R44" si="27">(M44*1)+(N44*2)+(O44*3)+(P44*4)</f>
        <v>22</v>
      </c>
      <c r="S44">
        <f t="shared" ref="S44" si="28">R44-F44</f>
        <v>3</v>
      </c>
      <c r="U44" s="6"/>
    </row>
    <row r="45" spans="1:21" ht="15.75" thickBot="1" x14ac:dyDescent="0.3">
      <c r="A45" s="5" t="s">
        <v>96</v>
      </c>
      <c r="B45" s="5" t="s">
        <v>114</v>
      </c>
      <c r="C45" s="5" t="s">
        <v>115</v>
      </c>
      <c r="D45" s="6">
        <v>1</v>
      </c>
      <c r="E45" s="5">
        <v>20</v>
      </c>
      <c r="F45" s="6">
        <v>25</v>
      </c>
      <c r="G45" s="5" t="s">
        <v>10</v>
      </c>
      <c r="H45" s="5"/>
      <c r="I45" s="5">
        <v>0</v>
      </c>
      <c r="J45" s="5">
        <v>0</v>
      </c>
      <c r="K45" s="5"/>
      <c r="L45" s="5">
        <v>1</v>
      </c>
      <c r="M45" s="5">
        <v>14</v>
      </c>
      <c r="N45" s="5">
        <v>5</v>
      </c>
      <c r="P45" s="5"/>
      <c r="Q45" s="5">
        <f t="shared" si="16"/>
        <v>20</v>
      </c>
      <c r="R45">
        <f t="shared" ref="R45" si="29">(M45*1)+(N45*2)+(O45*3)+(P45*4)</f>
        <v>24</v>
      </c>
      <c r="S45">
        <f t="shared" ref="S45" si="30">R45-F45</f>
        <v>-1</v>
      </c>
      <c r="U45" s="6"/>
    </row>
    <row r="46" spans="1:21" ht="15.75" thickBot="1" x14ac:dyDescent="0.3">
      <c r="A46" s="5" t="s">
        <v>96</v>
      </c>
      <c r="B46" s="5" t="s">
        <v>116</v>
      </c>
      <c r="C46" s="5" t="s">
        <v>117</v>
      </c>
      <c r="D46" s="6">
        <v>4</v>
      </c>
      <c r="E46" s="5">
        <v>20</v>
      </c>
      <c r="F46" s="6">
        <v>27</v>
      </c>
      <c r="G46" s="5" t="s">
        <v>10</v>
      </c>
      <c r="H46" s="5"/>
      <c r="I46" s="5">
        <v>0</v>
      </c>
      <c r="J46" s="5">
        <v>0</v>
      </c>
      <c r="K46" s="5"/>
      <c r="L46" s="5"/>
      <c r="M46" s="5">
        <v>13</v>
      </c>
      <c r="N46" s="5">
        <v>7</v>
      </c>
      <c r="O46" s="5"/>
      <c r="P46" s="5"/>
      <c r="Q46" s="5">
        <f t="shared" si="16"/>
        <v>20</v>
      </c>
      <c r="R46">
        <f t="shared" ref="R46" si="31">(M46*1)+(N46*2)+(O46*3)+(P46*4)</f>
        <v>27</v>
      </c>
      <c r="S46">
        <f t="shared" ref="S46" si="32">R46-F46</f>
        <v>0</v>
      </c>
      <c r="U46" s="4"/>
    </row>
    <row r="48" spans="1:2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5.75" thickBot="1" x14ac:dyDescent="0.3">
      <c r="A49" s="5" t="s">
        <v>124</v>
      </c>
      <c r="B49" s="5" t="s">
        <v>125</v>
      </c>
      <c r="C49" s="5" t="s">
        <v>126</v>
      </c>
      <c r="D49" s="6">
        <v>4</v>
      </c>
      <c r="E49" s="5">
        <v>20</v>
      </c>
      <c r="F49" s="6">
        <v>20</v>
      </c>
      <c r="G49" s="5" t="s">
        <v>10</v>
      </c>
      <c r="H49" s="5" t="s">
        <v>11</v>
      </c>
      <c r="I49" s="5">
        <v>1</v>
      </c>
      <c r="J49" s="5">
        <v>0</v>
      </c>
      <c r="K49" s="5" t="s">
        <v>166</v>
      </c>
      <c r="L49" s="5"/>
      <c r="M49" s="5"/>
      <c r="N49" s="5"/>
      <c r="O49" s="5"/>
      <c r="P49" s="5"/>
      <c r="Q49" s="5"/>
      <c r="R49" s="6"/>
      <c r="S49" s="4"/>
    </row>
    <row r="50" spans="1:20" ht="15.75" thickBot="1" x14ac:dyDescent="0.3">
      <c r="A50" s="5" t="s">
        <v>34</v>
      </c>
      <c r="B50" s="5" t="s">
        <v>127</v>
      </c>
      <c r="C50" s="5" t="s">
        <v>128</v>
      </c>
      <c r="D50" s="6">
        <v>1</v>
      </c>
      <c r="E50" s="5">
        <v>20</v>
      </c>
      <c r="F50" s="6">
        <v>29</v>
      </c>
      <c r="G50" s="5" t="s">
        <v>10</v>
      </c>
      <c r="H50" s="5" t="s">
        <v>11</v>
      </c>
      <c r="I50" s="5">
        <v>0</v>
      </c>
      <c r="J50" s="5">
        <v>0</v>
      </c>
      <c r="K50" s="5"/>
      <c r="L50" s="5">
        <v>0</v>
      </c>
      <c r="M50" s="5">
        <v>9</v>
      </c>
      <c r="N50" s="5">
        <v>10</v>
      </c>
      <c r="O50" s="5"/>
      <c r="P50" s="5"/>
      <c r="Q50" s="5">
        <f t="shared" ref="Q50:Q56" si="33">SUM(L50:O50)</f>
        <v>19</v>
      </c>
      <c r="R50">
        <f t="shared" ref="R50" si="34">(M50*1)+(N50*2)+(O50*3)+(P50*4)</f>
        <v>29</v>
      </c>
      <c r="S50">
        <f t="shared" ref="S50" si="35">R50-F50</f>
        <v>0</v>
      </c>
    </row>
    <row r="51" spans="1:20" ht="15.75" thickBot="1" x14ac:dyDescent="0.3">
      <c r="A51" s="5" t="s">
        <v>34</v>
      </c>
      <c r="B51" s="5" t="s">
        <v>129</v>
      </c>
      <c r="C51" s="5" t="s">
        <v>130</v>
      </c>
      <c r="D51" s="6">
        <v>4</v>
      </c>
      <c r="E51" s="5">
        <v>20</v>
      </c>
      <c r="F51" s="6">
        <v>26</v>
      </c>
      <c r="G51" s="5" t="s">
        <v>10</v>
      </c>
      <c r="H51" s="5" t="s">
        <v>11</v>
      </c>
      <c r="I51" s="5">
        <v>1</v>
      </c>
      <c r="J51" s="5">
        <v>0</v>
      </c>
      <c r="K51" s="5"/>
      <c r="L51" s="5">
        <v>0</v>
      </c>
      <c r="M51" s="5">
        <v>11</v>
      </c>
      <c r="N51" s="5">
        <v>8</v>
      </c>
      <c r="O51" s="5"/>
      <c r="P51" s="5"/>
      <c r="Q51" s="5">
        <f t="shared" si="33"/>
        <v>19</v>
      </c>
      <c r="R51">
        <f t="shared" ref="R51" si="36">(M51*1)+(N51*2)+(O51*3)+(P51*4)</f>
        <v>27</v>
      </c>
      <c r="S51">
        <f t="shared" ref="S51" si="37">R51-F51</f>
        <v>1</v>
      </c>
    </row>
    <row r="52" spans="1:20" ht="15.75" thickBot="1" x14ac:dyDescent="0.3">
      <c r="A52" s="5" t="s">
        <v>34</v>
      </c>
      <c r="B52" s="5" t="s">
        <v>131</v>
      </c>
      <c r="C52" s="5" t="s">
        <v>132</v>
      </c>
      <c r="D52" s="6">
        <v>3</v>
      </c>
      <c r="E52" s="5">
        <v>20</v>
      </c>
      <c r="F52" s="6">
        <v>26</v>
      </c>
      <c r="G52" s="5" t="s">
        <v>10</v>
      </c>
      <c r="H52" s="5" t="s">
        <v>11</v>
      </c>
      <c r="I52" s="5">
        <v>0</v>
      </c>
      <c r="J52" s="5">
        <v>0</v>
      </c>
      <c r="K52" s="5"/>
      <c r="L52" s="5">
        <v>0</v>
      </c>
      <c r="M52" s="5">
        <v>10</v>
      </c>
      <c r="N52" s="5">
        <v>9</v>
      </c>
      <c r="O52" s="5"/>
      <c r="P52" s="5"/>
      <c r="Q52" s="5">
        <f t="shared" si="33"/>
        <v>19</v>
      </c>
      <c r="R52">
        <f t="shared" ref="R52" si="38">(M52*1)+(N52*2)+(O52*3)+(P52*4)</f>
        <v>28</v>
      </c>
      <c r="S52">
        <f t="shared" ref="S52" si="39">R52-F52</f>
        <v>2</v>
      </c>
    </row>
    <row r="53" spans="1:20" ht="15.75" thickBot="1" x14ac:dyDescent="0.3">
      <c r="A53" s="5" t="s">
        <v>34</v>
      </c>
      <c r="B53" s="5" t="s">
        <v>133</v>
      </c>
      <c r="C53" s="5" t="s">
        <v>134</v>
      </c>
      <c r="D53" s="6">
        <v>3</v>
      </c>
      <c r="E53" s="5">
        <v>20</v>
      </c>
      <c r="F53" s="6">
        <v>25</v>
      </c>
      <c r="G53" s="5" t="s">
        <v>10</v>
      </c>
      <c r="H53" s="5" t="s">
        <v>11</v>
      </c>
      <c r="I53" s="5">
        <v>0</v>
      </c>
      <c r="J53" s="5">
        <v>0</v>
      </c>
      <c r="K53" s="5"/>
      <c r="L53" s="5">
        <v>1</v>
      </c>
      <c r="M53" s="5">
        <v>12</v>
      </c>
      <c r="N53" s="5">
        <v>6</v>
      </c>
      <c r="O53" s="5"/>
      <c r="P53" s="5"/>
      <c r="Q53" s="5">
        <f t="shared" si="33"/>
        <v>19</v>
      </c>
      <c r="R53">
        <f t="shared" ref="R53:R54" si="40">(M53*1)+(N53*2)+(O53*3)+(P53*4)</f>
        <v>24</v>
      </c>
      <c r="S53">
        <f t="shared" ref="S53:S54" si="41">R53-F53</f>
        <v>-1</v>
      </c>
    </row>
    <row r="54" spans="1:20" ht="15.75" thickBot="1" x14ac:dyDescent="0.3">
      <c r="A54" s="5" t="s">
        <v>124</v>
      </c>
      <c r="B54" s="5" t="s">
        <v>135</v>
      </c>
      <c r="C54" s="5" t="s">
        <v>136</v>
      </c>
      <c r="D54" s="6">
        <v>2</v>
      </c>
      <c r="E54" s="5">
        <v>20</v>
      </c>
      <c r="F54" s="6">
        <v>32</v>
      </c>
      <c r="G54" s="5" t="s">
        <v>10</v>
      </c>
      <c r="H54" s="5" t="s">
        <v>11</v>
      </c>
      <c r="I54" s="5">
        <v>0</v>
      </c>
      <c r="J54" s="5">
        <v>0</v>
      </c>
      <c r="K54" s="5"/>
      <c r="L54" s="5">
        <v>0</v>
      </c>
      <c r="M54" s="5">
        <v>7</v>
      </c>
      <c r="N54" s="5">
        <v>11</v>
      </c>
      <c r="O54" s="5">
        <v>1</v>
      </c>
      <c r="P54" s="5"/>
      <c r="Q54" s="5">
        <f t="shared" si="33"/>
        <v>19</v>
      </c>
      <c r="R54" s="6">
        <f t="shared" si="40"/>
        <v>32</v>
      </c>
      <c r="S54" s="9">
        <f t="shared" si="41"/>
        <v>0</v>
      </c>
    </row>
    <row r="55" spans="1:20" ht="15.75" thickBot="1" x14ac:dyDescent="0.3">
      <c r="A55" s="5" t="s">
        <v>124</v>
      </c>
      <c r="B55" s="5" t="s">
        <v>137</v>
      </c>
      <c r="C55" s="5" t="s">
        <v>138</v>
      </c>
      <c r="D55" s="6">
        <v>3</v>
      </c>
      <c r="E55" s="5">
        <v>20</v>
      </c>
      <c r="F55" s="6">
        <v>27</v>
      </c>
      <c r="G55" s="5" t="s">
        <v>11</v>
      </c>
      <c r="H55" s="5" t="s">
        <v>11</v>
      </c>
      <c r="I55" s="5">
        <v>0</v>
      </c>
      <c r="J55" s="5">
        <v>0</v>
      </c>
      <c r="K55" s="5"/>
      <c r="L55" s="5">
        <v>0</v>
      </c>
      <c r="M55" s="5">
        <v>8</v>
      </c>
      <c r="N55" s="5">
        <v>11</v>
      </c>
      <c r="O55" s="5"/>
      <c r="P55" s="5"/>
      <c r="Q55" s="5">
        <f t="shared" si="33"/>
        <v>19</v>
      </c>
      <c r="R55" s="6">
        <f t="shared" ref="R55" si="42">(M55*1)+(N55*2)+(O55*3)+(P55*4)</f>
        <v>30</v>
      </c>
      <c r="S55" s="9">
        <f t="shared" ref="S55" si="43">R55-F55</f>
        <v>3</v>
      </c>
    </row>
    <row r="56" spans="1:20" ht="15.75" thickBot="1" x14ac:dyDescent="0.3">
      <c r="A56" s="5" t="s">
        <v>124</v>
      </c>
      <c r="B56" s="5" t="s">
        <v>139</v>
      </c>
      <c r="C56" s="5" t="s">
        <v>140</v>
      </c>
      <c r="D56" s="6">
        <v>4</v>
      </c>
      <c r="E56" s="5">
        <v>20</v>
      </c>
      <c r="F56" s="6">
        <v>23</v>
      </c>
      <c r="G56" s="5" t="s">
        <v>10</v>
      </c>
      <c r="H56" s="5" t="s">
        <v>11</v>
      </c>
      <c r="I56" s="5">
        <v>0</v>
      </c>
      <c r="J56" s="5">
        <v>0</v>
      </c>
      <c r="K56" s="5"/>
      <c r="L56" s="5"/>
      <c r="M56" s="5">
        <v>15</v>
      </c>
      <c r="N56" s="5">
        <v>3</v>
      </c>
      <c r="O56" s="5"/>
      <c r="P56" s="5"/>
      <c r="Q56" s="5">
        <f t="shared" si="33"/>
        <v>18</v>
      </c>
      <c r="R56" s="6">
        <f t="shared" ref="R56" si="44">(M56*1)+(N56*2)+(O56*3)+(P56*4)</f>
        <v>21</v>
      </c>
      <c r="S56" s="9">
        <f t="shared" ref="S56" si="45">R56-F56</f>
        <v>-2</v>
      </c>
    </row>
    <row r="57" spans="1:20" ht="15.75" thickBot="1" x14ac:dyDescent="0.3">
      <c r="A57" s="5" t="s">
        <v>124</v>
      </c>
      <c r="B57" s="5" t="s">
        <v>141</v>
      </c>
      <c r="C57" s="5" t="s">
        <v>142</v>
      </c>
      <c r="D57" s="6">
        <v>4</v>
      </c>
      <c r="E57" s="5">
        <v>20</v>
      </c>
      <c r="F57" s="6">
        <v>29</v>
      </c>
      <c r="G57" s="5" t="s">
        <v>10</v>
      </c>
      <c r="H57" s="5" t="s">
        <v>11</v>
      </c>
      <c r="I57" s="5">
        <v>0</v>
      </c>
      <c r="J57" s="5">
        <v>0</v>
      </c>
      <c r="K57" s="5" t="s">
        <v>167</v>
      </c>
      <c r="L57" s="5"/>
      <c r="M57" s="5"/>
      <c r="N57" s="5"/>
      <c r="O57" s="5"/>
      <c r="P57" s="5"/>
      <c r="Q57" s="5"/>
      <c r="R57" s="6"/>
    </row>
    <row r="58" spans="1:20" ht="15.75" thickBot="1" x14ac:dyDescent="0.3">
      <c r="A58" s="5" t="s">
        <v>34</v>
      </c>
      <c r="B58" s="5" t="s">
        <v>143</v>
      </c>
      <c r="C58" s="5" t="s">
        <v>144</v>
      </c>
      <c r="D58" s="6">
        <v>3</v>
      </c>
      <c r="E58" s="5">
        <v>20</v>
      </c>
      <c r="F58" s="6">
        <v>29</v>
      </c>
      <c r="G58" s="5" t="s">
        <v>10</v>
      </c>
      <c r="H58" s="5" t="s">
        <v>11</v>
      </c>
      <c r="I58" s="5">
        <v>0</v>
      </c>
      <c r="J58" s="5">
        <v>0</v>
      </c>
      <c r="K58" s="5"/>
      <c r="L58" s="5"/>
      <c r="M58" s="5"/>
      <c r="N58" s="5"/>
      <c r="O58" s="5"/>
      <c r="P58" s="5"/>
      <c r="Q58" s="5"/>
      <c r="R58" s="5"/>
    </row>
    <row r="60" spans="1:20" ht="15.75" thickBot="1" x14ac:dyDescent="0.3">
      <c r="A60" s="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5.75" thickBot="1" x14ac:dyDescent="0.3">
      <c r="A61" s="5" t="s">
        <v>96</v>
      </c>
      <c r="B61" s="5" t="s">
        <v>145</v>
      </c>
      <c r="C61" s="5" t="s">
        <v>146</v>
      </c>
      <c r="D61" s="6">
        <v>2</v>
      </c>
      <c r="E61" s="5">
        <v>20</v>
      </c>
      <c r="F61" s="6">
        <v>30</v>
      </c>
      <c r="G61" s="5" t="s">
        <v>10</v>
      </c>
      <c r="H61" s="5"/>
      <c r="I61" s="5">
        <v>0</v>
      </c>
      <c r="J61" s="5">
        <v>1</v>
      </c>
      <c r="K61" s="5"/>
      <c r="L61" s="5">
        <v>0</v>
      </c>
      <c r="M61" s="5">
        <v>9</v>
      </c>
      <c r="N61" s="5">
        <v>11</v>
      </c>
      <c r="O61" s="5"/>
      <c r="P61" s="5"/>
      <c r="Q61" s="5">
        <f>SUM(L61:O61)</f>
        <v>20</v>
      </c>
      <c r="R61" s="6">
        <f t="shared" ref="R61" si="46">(M61*1)+(N61*2)+(O61*3)+(P61*4)</f>
        <v>31</v>
      </c>
      <c r="S61" s="9">
        <f t="shared" ref="S61" si="47">R61-F61</f>
        <v>1</v>
      </c>
    </row>
    <row r="62" spans="1:20" ht="15.75" thickBot="1" x14ac:dyDescent="0.3">
      <c r="A62" s="5" t="s">
        <v>96</v>
      </c>
      <c r="B62" s="5" t="s">
        <v>147</v>
      </c>
      <c r="C62" s="5" t="s">
        <v>148</v>
      </c>
      <c r="D62" s="6">
        <v>3</v>
      </c>
      <c r="E62" s="5">
        <v>20</v>
      </c>
      <c r="F62" s="6">
        <v>29</v>
      </c>
      <c r="G62" s="5" t="s">
        <v>10</v>
      </c>
      <c r="H62" s="5"/>
      <c r="I62" s="5">
        <v>0</v>
      </c>
      <c r="J62" s="5">
        <v>0</v>
      </c>
      <c r="K62" s="5" t="s">
        <v>149</v>
      </c>
      <c r="L62" s="5">
        <v>0</v>
      </c>
      <c r="M62" s="5">
        <v>11</v>
      </c>
      <c r="N62" s="5">
        <v>9</v>
      </c>
      <c r="O62" s="5"/>
      <c r="P62" s="5"/>
      <c r="Q62" s="5">
        <f>SUM(L62:O62)</f>
        <v>20</v>
      </c>
      <c r="R62" s="6">
        <f t="shared" ref="R62" si="48">(M62*1)+(N62*2)+(O62*3)+(P62*4)</f>
        <v>29</v>
      </c>
      <c r="S62" s="9">
        <f t="shared" ref="S62" si="49">R62-F62</f>
        <v>0</v>
      </c>
    </row>
    <row r="63" spans="1:20" ht="15.75" thickBot="1" x14ac:dyDescent="0.3">
      <c r="A63" s="5" t="s">
        <v>96</v>
      </c>
      <c r="B63" s="5" t="s">
        <v>150</v>
      </c>
      <c r="C63" s="5" t="s">
        <v>151</v>
      </c>
      <c r="D63" s="6">
        <v>3</v>
      </c>
      <c r="E63" s="5">
        <v>20</v>
      </c>
      <c r="F63" s="6">
        <v>29</v>
      </c>
      <c r="G63" s="5" t="s">
        <v>10</v>
      </c>
      <c r="H63" s="5"/>
      <c r="I63" s="5">
        <v>0</v>
      </c>
      <c r="J63" s="5">
        <v>0</v>
      </c>
      <c r="K63" s="5" t="s">
        <v>168</v>
      </c>
      <c r="L63" s="5"/>
      <c r="M63" s="5">
        <v>10</v>
      </c>
      <c r="N63" s="5">
        <v>9</v>
      </c>
      <c r="O63" s="5"/>
      <c r="P63" s="5"/>
      <c r="Q63" s="5">
        <f>SUM(L63:O63)</f>
        <v>19</v>
      </c>
      <c r="R63" s="6">
        <f t="shared" ref="R63" si="50">(M63*1)+(N63*2)+(O63*3)+(P63*4)</f>
        <v>28</v>
      </c>
      <c r="S63" s="9">
        <f t="shared" ref="S63" si="51">R63-F63</f>
        <v>-1</v>
      </c>
    </row>
    <row r="64" spans="1:20" ht="15.75" thickBot="1" x14ac:dyDescent="0.3">
      <c r="A64" s="5" t="s">
        <v>96</v>
      </c>
      <c r="B64" s="5" t="s">
        <v>152</v>
      </c>
      <c r="C64" s="5" t="s">
        <v>153</v>
      </c>
      <c r="D64" s="6">
        <v>3</v>
      </c>
      <c r="E64" s="5">
        <v>20</v>
      </c>
      <c r="F64" s="6">
        <v>28</v>
      </c>
      <c r="G64" s="5" t="s">
        <v>10</v>
      </c>
      <c r="H64" s="5"/>
      <c r="I64" s="5">
        <v>0</v>
      </c>
      <c r="J64" s="5">
        <v>2</v>
      </c>
      <c r="K64" s="5"/>
      <c r="L64" s="5"/>
      <c r="M64" s="5">
        <v>12</v>
      </c>
      <c r="N64" s="5">
        <v>7</v>
      </c>
      <c r="O64" s="5">
        <v>1</v>
      </c>
      <c r="P64" s="5"/>
      <c r="Q64" s="5">
        <f>SUM(L64:O64)</f>
        <v>20</v>
      </c>
      <c r="R64" s="6">
        <f t="shared" ref="R64" si="52">(M64*1)+(N64*2)+(O64*3)+(P64*4)</f>
        <v>29</v>
      </c>
      <c r="S64" s="9">
        <f t="shared" ref="S64" si="53">R64-F64</f>
        <v>1</v>
      </c>
    </row>
    <row r="65" spans="1:19" ht="15.75" thickBot="1" x14ac:dyDescent="0.3">
      <c r="A65" s="5" t="s">
        <v>96</v>
      </c>
      <c r="B65" s="5" t="s">
        <v>154</v>
      </c>
      <c r="C65" s="5" t="s">
        <v>155</v>
      </c>
      <c r="D65" s="6">
        <v>3</v>
      </c>
      <c r="E65" s="5">
        <v>20</v>
      </c>
      <c r="F65" s="6">
        <v>28</v>
      </c>
      <c r="G65" s="5" t="s">
        <v>10</v>
      </c>
      <c r="H65" s="5"/>
      <c r="I65" s="5">
        <v>0</v>
      </c>
      <c r="J65" s="5">
        <v>0</v>
      </c>
      <c r="K65" s="5"/>
      <c r="L65" s="5"/>
      <c r="M65" s="5">
        <v>12</v>
      </c>
      <c r="N65" s="5">
        <v>8</v>
      </c>
      <c r="O65" s="5"/>
      <c r="P65" s="5"/>
      <c r="Q65" s="5">
        <f>SUM(L65:O65)</f>
        <v>20</v>
      </c>
      <c r="R65" s="6">
        <f t="shared" ref="R65" si="54">(M65*1)+(N65*2)+(O65*3)+(P65*4)</f>
        <v>28</v>
      </c>
      <c r="S65" s="9">
        <f t="shared" ref="S65" si="55">R65-F65</f>
        <v>0</v>
      </c>
    </row>
    <row r="66" spans="1:19" ht="15.75" thickBot="1" x14ac:dyDescent="0.3">
      <c r="A66" s="5" t="s">
        <v>96</v>
      </c>
      <c r="B66" s="5" t="s">
        <v>156</v>
      </c>
      <c r="C66" s="5" t="s">
        <v>157</v>
      </c>
      <c r="D66" s="6">
        <v>5</v>
      </c>
      <c r="E66" s="5">
        <v>20</v>
      </c>
      <c r="F66" s="6">
        <v>30</v>
      </c>
      <c r="G66" s="5" t="s">
        <v>10</v>
      </c>
      <c r="H66" s="5"/>
      <c r="I66" s="5">
        <v>0</v>
      </c>
      <c r="J66" s="5">
        <v>3</v>
      </c>
      <c r="K66" s="5"/>
      <c r="L66" s="5"/>
      <c r="M66" s="5"/>
      <c r="N66" s="5"/>
      <c r="O66" s="5"/>
      <c r="P66" s="5"/>
      <c r="Q66" s="5"/>
      <c r="R66" s="6"/>
    </row>
    <row r="67" spans="1:19" ht="15.75" thickBot="1" x14ac:dyDescent="0.3">
      <c r="A67" s="5" t="s">
        <v>96</v>
      </c>
      <c r="B67" s="5" t="s">
        <v>158</v>
      </c>
      <c r="C67" s="5" t="s">
        <v>159</v>
      </c>
      <c r="D67" s="6">
        <v>2</v>
      </c>
      <c r="E67" s="5">
        <v>20</v>
      </c>
      <c r="F67" s="6">
        <v>30</v>
      </c>
      <c r="G67" s="5" t="s">
        <v>10</v>
      </c>
      <c r="H67" s="5"/>
      <c r="I67" s="5">
        <v>0</v>
      </c>
      <c r="J67" s="5">
        <v>3</v>
      </c>
      <c r="K67" s="5"/>
      <c r="L67" s="5"/>
      <c r="M67" s="5">
        <v>10</v>
      </c>
      <c r="N67" s="5">
        <v>10</v>
      </c>
      <c r="O67" s="5"/>
      <c r="P67" s="5"/>
      <c r="Q67" s="5">
        <f>SUM(L67:O67)</f>
        <v>20</v>
      </c>
      <c r="R67" s="6">
        <f t="shared" ref="R67" si="56">(M67*1)+(N67*2)+(O67*3)+(P67*4)</f>
        <v>30</v>
      </c>
      <c r="S67" s="9">
        <f t="shared" ref="S67" si="57">R67-F67</f>
        <v>0</v>
      </c>
    </row>
    <row r="68" spans="1:19" ht="15.75" thickBot="1" x14ac:dyDescent="0.3">
      <c r="A68" s="5" t="s">
        <v>96</v>
      </c>
      <c r="B68" s="5" t="s">
        <v>160</v>
      </c>
      <c r="C68" s="5" t="s">
        <v>161</v>
      </c>
      <c r="D68" s="6">
        <v>4</v>
      </c>
      <c r="E68" s="5">
        <v>20</v>
      </c>
      <c r="F68" s="6">
        <v>23</v>
      </c>
      <c r="G68" s="5" t="s">
        <v>10</v>
      </c>
      <c r="H68" s="5"/>
      <c r="I68" s="5">
        <v>0</v>
      </c>
      <c r="J68" s="5">
        <v>1</v>
      </c>
      <c r="K68" s="5"/>
      <c r="L68" s="5">
        <v>2</v>
      </c>
      <c r="M68" s="5">
        <v>15</v>
      </c>
      <c r="N68" s="5">
        <v>3</v>
      </c>
      <c r="O68" s="5"/>
      <c r="P68" s="5"/>
      <c r="Q68" s="5">
        <f>SUM(L68:O68)</f>
        <v>20</v>
      </c>
      <c r="R68" s="6">
        <f t="shared" ref="R68:R70" si="58">(M68*1)+(N68*2)+(O68*3)+(P68*4)</f>
        <v>21</v>
      </c>
      <c r="S68" s="9">
        <f t="shared" ref="S68:S70" si="59">R68-F68</f>
        <v>-2</v>
      </c>
    </row>
    <row r="69" spans="1:19" ht="15.75" thickBot="1" x14ac:dyDescent="0.3">
      <c r="A69" s="5" t="s">
        <v>96</v>
      </c>
      <c r="B69" s="5" t="s">
        <v>162</v>
      </c>
      <c r="C69" s="5" t="s">
        <v>163</v>
      </c>
      <c r="D69" s="6">
        <v>4</v>
      </c>
      <c r="E69" s="5">
        <v>20</v>
      </c>
      <c r="F69" s="6">
        <v>25</v>
      </c>
      <c r="G69" s="5" t="s">
        <v>10</v>
      </c>
      <c r="H69" s="5"/>
      <c r="I69" s="5">
        <v>0</v>
      </c>
      <c r="J69" s="5">
        <v>2</v>
      </c>
      <c r="K69" s="5"/>
      <c r="L69" s="5">
        <v>1</v>
      </c>
      <c r="M69" s="5">
        <v>16</v>
      </c>
      <c r="N69" s="5">
        <v>3</v>
      </c>
      <c r="O69" s="5"/>
      <c r="P69" s="5"/>
      <c r="Q69" s="5">
        <f>SUM(L69:O69)</f>
        <v>20</v>
      </c>
      <c r="R69" s="6">
        <f t="shared" si="58"/>
        <v>22</v>
      </c>
      <c r="S69" s="9">
        <f t="shared" si="59"/>
        <v>-3</v>
      </c>
    </row>
    <row r="70" spans="1:19" ht="15.75" thickBot="1" x14ac:dyDescent="0.3">
      <c r="A70" s="5" t="s">
        <v>96</v>
      </c>
      <c r="B70" s="5" t="s">
        <v>164</v>
      </c>
      <c r="C70" s="5" t="s">
        <v>165</v>
      </c>
      <c r="D70" s="6">
        <v>1</v>
      </c>
      <c r="E70" s="5">
        <v>20</v>
      </c>
      <c r="F70" s="6">
        <v>31</v>
      </c>
      <c r="G70" s="5" t="s">
        <v>10</v>
      </c>
      <c r="H70" s="5"/>
      <c r="I70" s="5">
        <v>0</v>
      </c>
      <c r="J70" s="5">
        <v>0</v>
      </c>
      <c r="K70" s="5"/>
      <c r="L70" s="5">
        <v>0</v>
      </c>
      <c r="M70" s="5">
        <v>12</v>
      </c>
      <c r="N70" s="5">
        <v>7</v>
      </c>
      <c r="O70" s="5">
        <v>1</v>
      </c>
      <c r="P70" s="5"/>
      <c r="Q70" s="5">
        <f>SUM(L70:O70)</f>
        <v>20</v>
      </c>
      <c r="R70" s="6">
        <f t="shared" si="58"/>
        <v>29</v>
      </c>
      <c r="S70" s="9">
        <f t="shared" si="59"/>
        <v>-2</v>
      </c>
    </row>
    <row r="72" spans="1:19" ht="15.75" thickBot="1" x14ac:dyDescent="0.3">
      <c r="A72" s="5" t="s">
        <v>76</v>
      </c>
      <c r="B72" s="5" t="s">
        <v>169</v>
      </c>
      <c r="C72" s="5" t="s">
        <v>170</v>
      </c>
      <c r="D72" s="6">
        <v>3</v>
      </c>
      <c r="E72" s="5">
        <v>20</v>
      </c>
      <c r="F72" s="6">
        <v>34</v>
      </c>
      <c r="G72" s="5" t="s">
        <v>10</v>
      </c>
      <c r="H72" s="5" t="s">
        <v>11</v>
      </c>
      <c r="I72" s="5">
        <v>0</v>
      </c>
      <c r="J72" s="5">
        <v>0</v>
      </c>
      <c r="K72" s="5"/>
      <c r="L72" s="5"/>
      <c r="M72" s="5">
        <v>5</v>
      </c>
      <c r="N72" s="5">
        <v>12</v>
      </c>
      <c r="O72" s="5">
        <v>1</v>
      </c>
      <c r="P72" s="5"/>
      <c r="Q72" s="5">
        <f>SUM(L72:O72)</f>
        <v>18</v>
      </c>
      <c r="R72" s="6">
        <f t="shared" ref="R72" si="60">(M72*1)+(N72*2)+(O72*3)+(P72*4)</f>
        <v>32</v>
      </c>
      <c r="S72" s="9">
        <f t="shared" ref="S72" si="61">R72-F72</f>
        <v>-2</v>
      </c>
    </row>
    <row r="73" spans="1:19" s="3" customFormat="1" ht="15.75" thickBot="1" x14ac:dyDescent="0.3">
      <c r="A73" s="5" t="s">
        <v>171</v>
      </c>
      <c r="B73" s="5" t="s">
        <v>172</v>
      </c>
      <c r="C73" s="5" t="s">
        <v>173</v>
      </c>
      <c r="D73" s="6">
        <v>3</v>
      </c>
      <c r="E73" s="5">
        <v>20</v>
      </c>
      <c r="F73" s="6">
        <v>36</v>
      </c>
      <c r="G73" s="5"/>
      <c r="H73" s="5" t="s">
        <v>174</v>
      </c>
      <c r="I73" s="5">
        <v>0</v>
      </c>
      <c r="J73" s="5">
        <v>0</v>
      </c>
      <c r="K73" s="5" t="s">
        <v>219</v>
      </c>
      <c r="L73" s="5"/>
      <c r="M73" s="5">
        <v>4</v>
      </c>
      <c r="N73" s="5">
        <v>9</v>
      </c>
      <c r="O73" s="5">
        <v>3</v>
      </c>
      <c r="P73" s="5"/>
      <c r="Q73" s="5">
        <f>SUM(L73:O73)</f>
        <v>16</v>
      </c>
      <c r="R73" s="6">
        <f t="shared" ref="R73" si="62">(M73*1)+(N73*2)+(O73*3)+(P73*4)</f>
        <v>31</v>
      </c>
      <c r="S73" s="9">
        <f t="shared" ref="S73" si="63">R73-F73</f>
        <v>-5</v>
      </c>
    </row>
    <row r="74" spans="1:19" ht="15.75" thickBot="1" x14ac:dyDescent="0.3">
      <c r="A74" s="5" t="s">
        <v>175</v>
      </c>
      <c r="B74" s="5" t="s">
        <v>176</v>
      </c>
      <c r="C74" s="5" t="s">
        <v>177</v>
      </c>
      <c r="D74" s="6">
        <v>1</v>
      </c>
      <c r="E74" s="5">
        <v>20</v>
      </c>
      <c r="F74" s="6">
        <v>36</v>
      </c>
      <c r="G74" s="5" t="s">
        <v>10</v>
      </c>
      <c r="H74" s="5"/>
      <c r="I74" s="5">
        <v>0</v>
      </c>
      <c r="J74" s="5">
        <v>2</v>
      </c>
      <c r="K74" s="5" t="s">
        <v>178</v>
      </c>
      <c r="L74" s="5"/>
      <c r="M74" s="5"/>
      <c r="N74" s="5"/>
      <c r="O74" s="5"/>
      <c r="P74" s="5"/>
      <c r="Q74" s="5"/>
      <c r="R74" s="6"/>
    </row>
    <row r="75" spans="1:19" s="3" customFormat="1" ht="15.75" thickBot="1" x14ac:dyDescent="0.3">
      <c r="A75" s="5" t="s">
        <v>171</v>
      </c>
      <c r="B75" s="5" t="s">
        <v>179</v>
      </c>
      <c r="C75" s="5" t="s">
        <v>180</v>
      </c>
      <c r="D75" s="6">
        <v>2</v>
      </c>
      <c r="E75" s="5">
        <v>20</v>
      </c>
      <c r="F75" s="6">
        <v>30</v>
      </c>
      <c r="G75" s="5"/>
      <c r="H75" s="5" t="s">
        <v>174</v>
      </c>
      <c r="I75" s="5">
        <v>0</v>
      </c>
      <c r="J75" s="5">
        <v>0</v>
      </c>
      <c r="K75" s="5" t="s">
        <v>181</v>
      </c>
      <c r="L75" s="5"/>
      <c r="M75" s="5"/>
      <c r="N75" s="5"/>
      <c r="O75" s="5"/>
      <c r="P75" s="5"/>
      <c r="Q75" s="5"/>
      <c r="R75" s="6"/>
    </row>
    <row r="76" spans="1:19" ht="15.75" thickBot="1" x14ac:dyDescent="0.3">
      <c r="A76" s="5" t="s">
        <v>175</v>
      </c>
      <c r="B76" s="5" t="s">
        <v>182</v>
      </c>
      <c r="C76" s="5" t="s">
        <v>183</v>
      </c>
      <c r="D76" s="6">
        <v>1</v>
      </c>
      <c r="E76" s="5">
        <v>20</v>
      </c>
      <c r="F76" s="6">
        <v>31</v>
      </c>
      <c r="G76" s="5" t="s">
        <v>10</v>
      </c>
      <c r="H76" s="5"/>
      <c r="I76" s="5">
        <v>1</v>
      </c>
      <c r="J76" s="5">
        <v>0</v>
      </c>
      <c r="K76" s="5"/>
      <c r="L76" s="5">
        <v>1</v>
      </c>
      <c r="M76" s="5">
        <v>4</v>
      </c>
      <c r="N76" s="5">
        <v>10</v>
      </c>
      <c r="O76" s="5"/>
      <c r="P76" s="5"/>
      <c r="Q76" s="5">
        <f>SUM(L76:O76)</f>
        <v>15</v>
      </c>
      <c r="R76" s="6">
        <f t="shared" ref="R76" si="64">(M76*1)+(N76*2)+(O76*3)+(P76*4)</f>
        <v>24</v>
      </c>
      <c r="S76" s="9">
        <f t="shared" ref="S76" si="65">R76-F76</f>
        <v>-7</v>
      </c>
    </row>
    <row r="77" spans="1:19" s="3" customFormat="1" ht="15.75" thickBot="1" x14ac:dyDescent="0.3">
      <c r="A77" s="5" t="s">
        <v>171</v>
      </c>
      <c r="B77" s="5" t="s">
        <v>184</v>
      </c>
      <c r="C77" s="5" t="s">
        <v>185</v>
      </c>
      <c r="D77" s="6">
        <v>2</v>
      </c>
      <c r="E77" s="5">
        <v>20</v>
      </c>
      <c r="F77" s="6">
        <v>34</v>
      </c>
      <c r="G77" s="5"/>
      <c r="H77" s="5" t="s">
        <v>174</v>
      </c>
      <c r="I77" s="5">
        <v>0</v>
      </c>
      <c r="J77" s="5">
        <v>0</v>
      </c>
      <c r="K77" s="5" t="s">
        <v>186</v>
      </c>
      <c r="L77" s="5"/>
      <c r="M77" s="5"/>
      <c r="N77" s="5"/>
      <c r="O77" s="5"/>
      <c r="P77" s="5"/>
      <c r="Q77" s="5"/>
      <c r="R77" s="6"/>
    </row>
    <row r="78" spans="1:19" s="3" customFormat="1" ht="15.75" thickBot="1" x14ac:dyDescent="0.3">
      <c r="A78" s="5" t="s">
        <v>171</v>
      </c>
      <c r="B78" s="5" t="s">
        <v>187</v>
      </c>
      <c r="C78" s="5" t="s">
        <v>188</v>
      </c>
      <c r="D78" s="6">
        <v>3</v>
      </c>
      <c r="E78" s="5">
        <v>20</v>
      </c>
      <c r="F78" s="6">
        <v>22</v>
      </c>
      <c r="G78" s="5"/>
      <c r="H78" s="5" t="s">
        <v>174</v>
      </c>
      <c r="I78" s="5">
        <v>0</v>
      </c>
      <c r="J78" s="5">
        <v>0</v>
      </c>
      <c r="K78" s="5"/>
      <c r="L78" s="5"/>
      <c r="M78" s="5"/>
      <c r="N78" s="5"/>
      <c r="O78" s="5"/>
      <c r="P78" s="5"/>
      <c r="Q78" s="5"/>
      <c r="R78" s="6"/>
    </row>
    <row r="79" spans="1:19" s="1" customFormat="1" ht="15.75" thickBot="1" x14ac:dyDescent="0.3">
      <c r="A79" s="7" t="s">
        <v>189</v>
      </c>
      <c r="B79" s="7" t="s">
        <v>190</v>
      </c>
      <c r="C79" s="7" t="s">
        <v>191</v>
      </c>
      <c r="D79" s="8">
        <v>5</v>
      </c>
      <c r="E79" s="7">
        <v>20</v>
      </c>
      <c r="F79" s="8">
        <v>29</v>
      </c>
      <c r="G79" s="7" t="s">
        <v>10</v>
      </c>
      <c r="H79" s="7" t="s">
        <v>174</v>
      </c>
      <c r="I79" s="7">
        <v>0</v>
      </c>
      <c r="J79" s="7">
        <v>0</v>
      </c>
      <c r="K79" s="7"/>
      <c r="L79" s="7"/>
      <c r="M79" s="7"/>
      <c r="N79" s="7"/>
      <c r="O79" s="7"/>
      <c r="P79" s="7"/>
      <c r="Q79" s="7"/>
      <c r="R79" s="8"/>
    </row>
    <row r="80" spans="1:19" s="3" customFormat="1" ht="15.75" thickBot="1" x14ac:dyDescent="0.3">
      <c r="A80" s="5" t="s">
        <v>171</v>
      </c>
      <c r="B80" s="5" t="s">
        <v>192</v>
      </c>
      <c r="C80" s="5" t="s">
        <v>193</v>
      </c>
      <c r="D80" s="6">
        <v>2</v>
      </c>
      <c r="E80" s="5">
        <v>20</v>
      </c>
      <c r="F80" s="6">
        <v>30</v>
      </c>
      <c r="G80" s="5"/>
      <c r="H80" s="5" t="s">
        <v>174</v>
      </c>
      <c r="I80" s="5">
        <v>0</v>
      </c>
      <c r="J80" s="5">
        <v>0</v>
      </c>
      <c r="K80" s="5"/>
      <c r="L80" s="5"/>
      <c r="M80" s="5">
        <v>9</v>
      </c>
      <c r="N80" s="5">
        <v>10</v>
      </c>
      <c r="O80" s="5"/>
      <c r="P80" s="5"/>
      <c r="Q80" s="5">
        <f>SUM(L80:O80)</f>
        <v>19</v>
      </c>
      <c r="R80" s="6">
        <f t="shared" ref="R80" si="66">(M80*1)+(N80*2)+(O80*3)+(P80*4)</f>
        <v>29</v>
      </c>
      <c r="S80" s="9">
        <f t="shared" ref="S80" si="67">R80-F80</f>
        <v>-1</v>
      </c>
    </row>
    <row r="81" spans="1:19" ht="15.75" thickBot="1" x14ac:dyDescent="0.3">
      <c r="A81" s="5" t="s">
        <v>175</v>
      </c>
      <c r="B81" s="5" t="s">
        <v>194</v>
      </c>
      <c r="C81" s="5" t="s">
        <v>195</v>
      </c>
      <c r="D81" s="6">
        <v>1</v>
      </c>
      <c r="E81" s="5">
        <v>20</v>
      </c>
      <c r="F81" s="6">
        <v>25</v>
      </c>
      <c r="G81" s="5" t="s">
        <v>10</v>
      </c>
      <c r="H81" s="5"/>
      <c r="I81" s="5">
        <v>0</v>
      </c>
      <c r="J81" s="5">
        <v>0</v>
      </c>
      <c r="K81" s="5"/>
      <c r="L81" s="5"/>
      <c r="M81" s="5">
        <v>12</v>
      </c>
      <c r="N81" s="5">
        <v>7</v>
      </c>
      <c r="O81" s="5"/>
      <c r="P81" s="5"/>
      <c r="Q81" s="5">
        <f>SUM(L81:O81)</f>
        <v>19</v>
      </c>
      <c r="R81" s="6">
        <f t="shared" ref="R81" si="68">(M81*1)+(N81*2)+(O81*3)+(P81*4)</f>
        <v>26</v>
      </c>
      <c r="S81" s="9">
        <f t="shared" ref="S81" si="69">R81-F81</f>
        <v>1</v>
      </c>
    </row>
    <row r="83" spans="1:19" ht="15.75" thickBot="1" x14ac:dyDescent="0.3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ht="15.75" thickBot="1" x14ac:dyDescent="0.3">
      <c r="A84" s="5" t="s">
        <v>196</v>
      </c>
      <c r="B84" s="5" t="s">
        <v>197</v>
      </c>
      <c r="C84" s="5" t="s">
        <v>198</v>
      </c>
      <c r="D84" s="6">
        <v>3</v>
      </c>
      <c r="E84" s="5">
        <v>20</v>
      </c>
      <c r="F84" s="6">
        <v>24</v>
      </c>
      <c r="G84" s="5"/>
      <c r="H84" s="5"/>
      <c r="I84" s="5">
        <v>0</v>
      </c>
      <c r="J84" s="5">
        <v>0</v>
      </c>
      <c r="K84" s="5" t="s">
        <v>218</v>
      </c>
      <c r="L84" s="5"/>
      <c r="M84" s="5">
        <v>14</v>
      </c>
      <c r="N84" s="5">
        <v>3</v>
      </c>
      <c r="O84" s="5"/>
      <c r="P84" s="5"/>
      <c r="Q84" s="5">
        <f>SUM(L84:O84)</f>
        <v>17</v>
      </c>
      <c r="R84" s="6">
        <f t="shared" ref="R84" si="70">(M84*1)+(N84*2)+(O84*3)+(P84*4)</f>
        <v>20</v>
      </c>
      <c r="S84" s="9">
        <f t="shared" ref="S84" si="71">R84-F84</f>
        <v>-4</v>
      </c>
    </row>
    <row r="85" spans="1:19" ht="15.75" thickBot="1" x14ac:dyDescent="0.3">
      <c r="A85" s="5" t="s">
        <v>199</v>
      </c>
      <c r="B85" s="5" t="s">
        <v>200</v>
      </c>
      <c r="C85" s="5" t="s">
        <v>201</v>
      </c>
      <c r="D85" s="6">
        <v>3</v>
      </c>
      <c r="E85" s="5">
        <v>20</v>
      </c>
      <c r="F85" s="6">
        <v>27</v>
      </c>
      <c r="G85" s="5" t="s">
        <v>10</v>
      </c>
      <c r="H85" s="5"/>
      <c r="I85" s="5">
        <v>1</v>
      </c>
      <c r="J85" s="5">
        <v>4</v>
      </c>
      <c r="K85" s="5"/>
      <c r="L85" s="5" t="s">
        <v>220</v>
      </c>
      <c r="M85" s="5"/>
      <c r="N85" s="5"/>
      <c r="O85" s="5"/>
      <c r="P85" s="5"/>
      <c r="Q85" s="5"/>
      <c r="R85" s="6"/>
    </row>
    <row r="86" spans="1:19" ht="15.75" thickBot="1" x14ac:dyDescent="0.3">
      <c r="A86" s="5" t="s">
        <v>105</v>
      </c>
      <c r="B86" s="5" t="s">
        <v>202</v>
      </c>
      <c r="C86" s="5" t="s">
        <v>203</v>
      </c>
      <c r="D86" s="6">
        <v>3</v>
      </c>
      <c r="E86" s="5">
        <v>20</v>
      </c>
      <c r="F86" s="6">
        <v>23</v>
      </c>
      <c r="G86" s="5" t="s">
        <v>10</v>
      </c>
      <c r="H86" s="5"/>
      <c r="I86" s="5">
        <v>1</v>
      </c>
      <c r="J86" s="5">
        <v>0</v>
      </c>
      <c r="K86" s="5"/>
      <c r="L86" s="5">
        <v>2</v>
      </c>
      <c r="M86" s="5">
        <v>14</v>
      </c>
      <c r="N86" s="5">
        <v>4</v>
      </c>
      <c r="O86" s="5"/>
      <c r="P86" s="5"/>
      <c r="Q86" s="5">
        <f>SUM(L86:O86)</f>
        <v>20</v>
      </c>
      <c r="R86" s="6">
        <f t="shared" ref="R86" si="72">(M86*1)+(N86*2)+(O86*3)+(P86*4)</f>
        <v>22</v>
      </c>
      <c r="S86" s="9">
        <f t="shared" ref="S86" si="73">R86-F86</f>
        <v>-1</v>
      </c>
    </row>
    <row r="87" spans="1:19" ht="15.75" thickBot="1" x14ac:dyDescent="0.3">
      <c r="A87" s="5" t="s">
        <v>96</v>
      </c>
      <c r="B87" s="5" t="s">
        <v>204</v>
      </c>
      <c r="C87" s="5" t="s">
        <v>205</v>
      </c>
      <c r="D87" s="6">
        <v>4</v>
      </c>
      <c r="E87" s="5">
        <v>20</v>
      </c>
      <c r="F87" s="6">
        <v>25</v>
      </c>
      <c r="G87" s="5" t="s">
        <v>10</v>
      </c>
      <c r="H87" s="5"/>
      <c r="I87" s="5">
        <v>2</v>
      </c>
      <c r="J87" s="5">
        <v>0</v>
      </c>
      <c r="K87" s="5"/>
      <c r="L87" s="5"/>
      <c r="M87" s="5"/>
      <c r="N87" s="5"/>
      <c r="O87" s="5"/>
      <c r="P87" s="5"/>
      <c r="Q87" s="5"/>
      <c r="R87" s="6"/>
    </row>
    <row r="88" spans="1:19" ht="15.75" thickBot="1" x14ac:dyDescent="0.3">
      <c r="A88" s="5" t="s">
        <v>196</v>
      </c>
      <c r="B88" s="5" t="s">
        <v>206</v>
      </c>
      <c r="C88" s="5" t="s">
        <v>207</v>
      </c>
      <c r="D88" s="6">
        <v>2</v>
      </c>
      <c r="E88" s="5">
        <v>20</v>
      </c>
      <c r="F88" s="6">
        <v>28</v>
      </c>
      <c r="G88" s="5"/>
      <c r="H88" s="5"/>
      <c r="I88" s="5">
        <v>0</v>
      </c>
      <c r="J88" s="5">
        <v>3</v>
      </c>
      <c r="K88" s="5"/>
      <c r="L88" s="5"/>
      <c r="M88" s="5">
        <v>13</v>
      </c>
      <c r="N88" s="5">
        <v>6</v>
      </c>
      <c r="O88" s="5"/>
      <c r="P88" s="5"/>
      <c r="Q88" s="5">
        <f>SUM(L88:O88)</f>
        <v>19</v>
      </c>
      <c r="R88" s="6">
        <f t="shared" ref="R88" si="74">(M88*1)+(N88*2)+(O88*3)+(P88*4)</f>
        <v>25</v>
      </c>
      <c r="S88" s="9">
        <f t="shared" ref="S88" si="75">R88-F88</f>
        <v>-3</v>
      </c>
    </row>
    <row r="89" spans="1:19" ht="15.75" thickBot="1" x14ac:dyDescent="0.3">
      <c r="A89" s="5" t="s">
        <v>105</v>
      </c>
      <c r="B89" s="5" t="s">
        <v>208</v>
      </c>
      <c r="C89" s="5" t="s">
        <v>209</v>
      </c>
      <c r="D89" s="6">
        <v>3</v>
      </c>
      <c r="E89" s="5">
        <v>20</v>
      </c>
      <c r="F89" s="6">
        <v>31</v>
      </c>
      <c r="G89" s="5" t="s">
        <v>10</v>
      </c>
      <c r="H89" s="5"/>
      <c r="I89" s="5">
        <v>1</v>
      </c>
      <c r="J89" s="5">
        <v>0</v>
      </c>
      <c r="K89" s="5"/>
      <c r="L89" s="5">
        <v>1</v>
      </c>
      <c r="M89" s="5">
        <v>7</v>
      </c>
      <c r="N89" s="5">
        <v>12</v>
      </c>
      <c r="O89" s="5"/>
      <c r="P89" s="5"/>
      <c r="Q89" s="5">
        <f>SUM(L89:O89)</f>
        <v>20</v>
      </c>
      <c r="R89" s="6">
        <f t="shared" ref="R89" si="76">(M89*1)+(N89*2)+(O89*3)+(P89*4)</f>
        <v>31</v>
      </c>
      <c r="S89" s="9">
        <f t="shared" ref="S89" si="77">R89-F89</f>
        <v>0</v>
      </c>
    </row>
    <row r="90" spans="1:19" ht="15.75" thickBot="1" x14ac:dyDescent="0.3">
      <c r="A90" s="5" t="s">
        <v>196</v>
      </c>
      <c r="B90" s="5" t="s">
        <v>210</v>
      </c>
      <c r="C90" s="5" t="s">
        <v>211</v>
      </c>
      <c r="D90" s="6">
        <v>1</v>
      </c>
      <c r="E90" s="5">
        <v>20</v>
      </c>
      <c r="F90" s="6">
        <v>32</v>
      </c>
      <c r="G90" s="5"/>
      <c r="H90" s="5"/>
      <c r="I90" s="5">
        <v>0</v>
      </c>
      <c r="J90" s="5">
        <v>0</v>
      </c>
      <c r="K90" s="5"/>
      <c r="L90" s="5"/>
      <c r="M90" s="5">
        <v>9</v>
      </c>
      <c r="N90" s="5">
        <v>9</v>
      </c>
      <c r="O90" s="5">
        <v>2</v>
      </c>
      <c r="P90" s="5"/>
      <c r="Q90" s="5">
        <f>SUM(L90:O90)</f>
        <v>20</v>
      </c>
      <c r="R90" s="6">
        <f t="shared" ref="R90" si="78">(M90*1)+(N90*2)+(O90*3)+(P90*4)</f>
        <v>33</v>
      </c>
      <c r="S90" s="9">
        <f t="shared" ref="S90" si="79">R90-F90</f>
        <v>1</v>
      </c>
    </row>
    <row r="91" spans="1:19" ht="15.75" thickBot="1" x14ac:dyDescent="0.3">
      <c r="A91" s="5" t="s">
        <v>199</v>
      </c>
      <c r="B91" s="5" t="s">
        <v>212</v>
      </c>
      <c r="C91" s="5" t="s">
        <v>213</v>
      </c>
      <c r="D91" s="6">
        <v>2</v>
      </c>
      <c r="E91" s="5">
        <v>20</v>
      </c>
      <c r="F91" s="6">
        <v>34</v>
      </c>
      <c r="G91" s="5" t="s">
        <v>10</v>
      </c>
      <c r="H91" s="5"/>
      <c r="I91" s="5">
        <v>0</v>
      </c>
      <c r="J91" s="5">
        <v>0</v>
      </c>
      <c r="K91" s="5"/>
      <c r="L91" s="5"/>
      <c r="M91" s="5">
        <v>10</v>
      </c>
      <c r="N91" s="5">
        <v>9</v>
      </c>
      <c r="O91" s="5">
        <v>1</v>
      </c>
      <c r="P91" s="5"/>
      <c r="Q91" s="5">
        <f>SUM(L91:O91)</f>
        <v>20</v>
      </c>
      <c r="R91" s="6">
        <f t="shared" ref="R91" si="80">(M91*1)+(N91*2)+(O91*3)+(P91*4)</f>
        <v>31</v>
      </c>
      <c r="S91" s="9">
        <f t="shared" ref="S91" si="81">R91-F91</f>
        <v>-3</v>
      </c>
    </row>
    <row r="92" spans="1:19" ht="15.75" thickBot="1" x14ac:dyDescent="0.3">
      <c r="A92" s="5" t="s">
        <v>199</v>
      </c>
      <c r="B92" s="5" t="s">
        <v>214</v>
      </c>
      <c r="C92" s="5" t="s">
        <v>215</v>
      </c>
      <c r="D92" s="6">
        <v>3</v>
      </c>
      <c r="E92" s="5">
        <v>20</v>
      </c>
      <c r="F92" s="6">
        <v>32</v>
      </c>
      <c r="G92" s="5" t="s">
        <v>119</v>
      </c>
      <c r="H92" s="5"/>
      <c r="I92" s="5">
        <v>0</v>
      </c>
      <c r="J92" s="5">
        <v>4</v>
      </c>
      <c r="K92" s="5"/>
      <c r="L92" s="5"/>
      <c r="M92" s="5"/>
      <c r="N92" s="5"/>
      <c r="O92" s="5"/>
      <c r="P92" s="5"/>
      <c r="Q92" s="5"/>
      <c r="R92" s="6"/>
    </row>
    <row r="93" spans="1:19" ht="15.75" thickBot="1" x14ac:dyDescent="0.3">
      <c r="A93" s="5" t="s">
        <v>105</v>
      </c>
      <c r="B93" s="5" t="s">
        <v>216</v>
      </c>
      <c r="C93" s="5" t="s">
        <v>217</v>
      </c>
      <c r="D93" s="6">
        <v>3</v>
      </c>
      <c r="E93" s="5">
        <v>20</v>
      </c>
      <c r="F93" s="6">
        <v>26</v>
      </c>
      <c r="G93" s="5" t="s">
        <v>10</v>
      </c>
      <c r="H93" s="5"/>
      <c r="I93" s="5">
        <v>1</v>
      </c>
      <c r="J93" s="5">
        <v>1</v>
      </c>
      <c r="K93" s="5" t="s">
        <v>221</v>
      </c>
      <c r="L93" s="5">
        <v>1</v>
      </c>
      <c r="M93" s="5">
        <v>15</v>
      </c>
      <c r="N93" s="5">
        <v>4</v>
      </c>
      <c r="O93" s="5">
        <v>1</v>
      </c>
      <c r="P93" s="5"/>
      <c r="Q93" s="5">
        <f>SUM(L93:O93)</f>
        <v>21</v>
      </c>
      <c r="R93" s="6">
        <f t="shared" ref="R93" si="82">(M93*1)+(N93*2)+(O93*3)+(P93*4)</f>
        <v>26</v>
      </c>
      <c r="S93" s="9">
        <f t="shared" ref="S93" si="83">R93-F93</f>
        <v>0</v>
      </c>
    </row>
    <row r="96" spans="1:19" ht="15.75" thickBot="1" x14ac:dyDescent="0.3">
      <c r="A96" s="5" t="s">
        <v>124</v>
      </c>
      <c r="B96" s="5" t="s">
        <v>222</v>
      </c>
      <c r="C96" s="5" t="s">
        <v>223</v>
      </c>
      <c r="D96" s="6">
        <v>5</v>
      </c>
      <c r="E96" s="5">
        <v>20</v>
      </c>
      <c r="F96" s="6">
        <v>21</v>
      </c>
      <c r="G96" s="5" t="s">
        <v>10</v>
      </c>
      <c r="H96" s="5" t="s">
        <v>11</v>
      </c>
      <c r="I96" s="5">
        <v>1</v>
      </c>
      <c r="J96" s="5">
        <v>0</v>
      </c>
      <c r="K96" s="5"/>
      <c r="L96" s="5"/>
      <c r="M96" s="5"/>
      <c r="N96" s="5"/>
      <c r="O96" s="5"/>
      <c r="P96" s="5"/>
      <c r="Q96" s="5"/>
      <c r="R96" s="6"/>
      <c r="S96" s="4"/>
    </row>
    <row r="97" spans="1:19" ht="15.75" thickBot="1" x14ac:dyDescent="0.3">
      <c r="A97" s="5" t="s">
        <v>18</v>
      </c>
      <c r="B97" s="5" t="s">
        <v>224</v>
      </c>
      <c r="C97" s="5" t="s">
        <v>225</v>
      </c>
      <c r="D97" s="6">
        <v>5</v>
      </c>
      <c r="E97" s="5">
        <v>20</v>
      </c>
      <c r="F97" s="6">
        <v>19</v>
      </c>
      <c r="G97" s="5" t="s">
        <v>10</v>
      </c>
      <c r="H97" s="5" t="s">
        <v>11</v>
      </c>
      <c r="I97" s="5">
        <v>1</v>
      </c>
      <c r="J97" s="5">
        <v>0</v>
      </c>
      <c r="K97" s="5" t="s">
        <v>226</v>
      </c>
      <c r="L97" s="5">
        <v>3</v>
      </c>
      <c r="M97" s="5">
        <v>14</v>
      </c>
      <c r="N97" s="5">
        <v>2</v>
      </c>
      <c r="O97" s="5"/>
      <c r="P97" s="5"/>
      <c r="Q97" s="5">
        <f>SUM(L97:O97)</f>
        <v>19</v>
      </c>
      <c r="R97" s="6">
        <f t="shared" ref="R97" si="84">(M97*1)+(N97*2)+(O97*3)+(P97*4)</f>
        <v>18</v>
      </c>
      <c r="S97" s="9">
        <f t="shared" ref="S97" si="85">R97-F97</f>
        <v>-1</v>
      </c>
    </row>
    <row r="98" spans="1:19" ht="15.75" thickBot="1" x14ac:dyDescent="0.3">
      <c r="A98" s="5" t="s">
        <v>18</v>
      </c>
      <c r="B98" s="5" t="s">
        <v>227</v>
      </c>
      <c r="C98" s="5" t="s">
        <v>228</v>
      </c>
      <c r="D98" s="6">
        <v>2</v>
      </c>
      <c r="E98" s="5">
        <v>20</v>
      </c>
      <c r="F98" s="6">
        <v>21</v>
      </c>
      <c r="G98" s="5" t="s">
        <v>10</v>
      </c>
      <c r="H98" s="5" t="s">
        <v>11</v>
      </c>
      <c r="I98" s="5">
        <v>0</v>
      </c>
      <c r="J98" s="5">
        <v>0</v>
      </c>
      <c r="K98" s="5"/>
      <c r="L98" s="5">
        <v>1</v>
      </c>
      <c r="M98" s="5">
        <v>16</v>
      </c>
      <c r="N98" s="5">
        <v>2</v>
      </c>
      <c r="O98" s="5"/>
      <c r="P98" s="5"/>
      <c r="Q98" s="5">
        <f>SUM(L98:O98)</f>
        <v>19</v>
      </c>
      <c r="R98" s="6">
        <f t="shared" ref="R98" si="86">(M98*1)+(N98*2)+(O98*3)+(P98*4)</f>
        <v>20</v>
      </c>
      <c r="S98" s="9">
        <f t="shared" ref="S98" si="87">R98-F98</f>
        <v>-1</v>
      </c>
    </row>
    <row r="99" spans="1:19" ht="15.75" thickBot="1" x14ac:dyDescent="0.3">
      <c r="A99" s="5" t="s">
        <v>124</v>
      </c>
      <c r="B99" s="5" t="s">
        <v>229</v>
      </c>
      <c r="C99" s="5" t="s">
        <v>230</v>
      </c>
      <c r="D99" s="6">
        <v>3</v>
      </c>
      <c r="E99" s="5">
        <v>20</v>
      </c>
      <c r="F99" s="6">
        <v>20</v>
      </c>
      <c r="G99" s="5" t="s">
        <v>10</v>
      </c>
      <c r="H99" s="5" t="s">
        <v>10</v>
      </c>
      <c r="I99" s="5">
        <v>0</v>
      </c>
      <c r="J99" s="5">
        <v>0</v>
      </c>
      <c r="K99" s="5"/>
      <c r="L99" s="5"/>
      <c r="M99" s="5"/>
      <c r="N99" s="5"/>
      <c r="O99" s="5"/>
      <c r="P99" s="5"/>
      <c r="Q99" s="5"/>
      <c r="R99" s="6"/>
    </row>
    <row r="100" spans="1:19" ht="15.75" thickBot="1" x14ac:dyDescent="0.3">
      <c r="A100" s="5" t="s">
        <v>18</v>
      </c>
      <c r="B100" s="5" t="s">
        <v>231</v>
      </c>
      <c r="C100" s="5" t="s">
        <v>232</v>
      </c>
      <c r="D100" s="6">
        <v>3</v>
      </c>
      <c r="E100" s="5">
        <v>20</v>
      </c>
      <c r="F100" s="6">
        <v>27</v>
      </c>
      <c r="G100" s="5" t="s">
        <v>10</v>
      </c>
      <c r="H100" s="5" t="s">
        <v>49</v>
      </c>
      <c r="I100" s="5">
        <v>0</v>
      </c>
      <c r="J100" s="5">
        <v>0</v>
      </c>
      <c r="K100" s="5" t="s">
        <v>233</v>
      </c>
      <c r="L100" s="5"/>
      <c r="M100" s="5">
        <v>17</v>
      </c>
      <c r="N100" s="5">
        <v>2</v>
      </c>
      <c r="O100" s="5"/>
      <c r="P100" s="5"/>
      <c r="Q100" s="5">
        <f>SUM(L100:O100)</f>
        <v>19</v>
      </c>
      <c r="R100" s="6">
        <f t="shared" ref="R100" si="88">(M100*1)+(N100*2)+(O100*3)+(P100*4)</f>
        <v>21</v>
      </c>
      <c r="S100" s="9">
        <f t="shared" ref="S100" si="89">R100-F100</f>
        <v>-6</v>
      </c>
    </row>
    <row r="101" spans="1:19" ht="15.75" thickBot="1" x14ac:dyDescent="0.3">
      <c r="A101" s="5" t="s">
        <v>34</v>
      </c>
      <c r="B101" s="5" t="s">
        <v>234</v>
      </c>
      <c r="C101" s="5" t="s">
        <v>235</v>
      </c>
      <c r="D101" s="6">
        <v>3</v>
      </c>
      <c r="E101" s="5">
        <v>20</v>
      </c>
      <c r="F101" s="6">
        <v>24</v>
      </c>
      <c r="G101" s="5" t="s">
        <v>10</v>
      </c>
      <c r="H101" s="5" t="s">
        <v>11</v>
      </c>
      <c r="I101" s="5">
        <v>0</v>
      </c>
      <c r="J101" s="5">
        <v>0</v>
      </c>
      <c r="K101" s="5"/>
      <c r="L101" s="5"/>
      <c r="M101" s="5"/>
      <c r="N101" s="5"/>
      <c r="O101" s="5"/>
      <c r="P101" s="5"/>
      <c r="Q101" s="5"/>
      <c r="R101" s="6"/>
    </row>
    <row r="102" spans="1:19" ht="15.75" thickBot="1" x14ac:dyDescent="0.3">
      <c r="A102" s="5" t="s">
        <v>124</v>
      </c>
      <c r="B102" s="5" t="s">
        <v>236</v>
      </c>
      <c r="C102" s="5" t="s">
        <v>237</v>
      </c>
      <c r="D102" s="6">
        <v>3</v>
      </c>
      <c r="E102" s="5">
        <v>20</v>
      </c>
      <c r="F102" s="6">
        <v>23</v>
      </c>
      <c r="G102" s="5" t="s">
        <v>11</v>
      </c>
      <c r="H102" s="5" t="s">
        <v>11</v>
      </c>
      <c r="I102" s="5">
        <v>0</v>
      </c>
      <c r="J102" s="5">
        <v>0</v>
      </c>
      <c r="K102" s="5" t="s">
        <v>238</v>
      </c>
      <c r="L102" s="5">
        <v>2</v>
      </c>
      <c r="M102" s="5">
        <v>14</v>
      </c>
      <c r="N102" s="5">
        <v>3</v>
      </c>
      <c r="O102" s="5"/>
      <c r="P102" s="5"/>
      <c r="Q102" s="5">
        <f>SUM(L102:O102)</f>
        <v>19</v>
      </c>
      <c r="R102" s="6">
        <f t="shared" ref="R102" si="90">(M102*1)+(N102*2)+(O102*3)+(P102*4)</f>
        <v>20</v>
      </c>
      <c r="S102" s="9">
        <f t="shared" ref="S102" si="91">R102-F102</f>
        <v>-3</v>
      </c>
    </row>
    <row r="103" spans="1:19" ht="15.75" thickBot="1" x14ac:dyDescent="0.3">
      <c r="A103" s="5" t="s">
        <v>124</v>
      </c>
      <c r="B103" s="5" t="s">
        <v>239</v>
      </c>
      <c r="C103" s="5" t="s">
        <v>240</v>
      </c>
      <c r="D103" s="6">
        <v>2</v>
      </c>
      <c r="E103" s="5">
        <v>20</v>
      </c>
      <c r="F103" s="6">
        <v>23</v>
      </c>
      <c r="G103" s="5" t="s">
        <v>10</v>
      </c>
      <c r="H103" s="5" t="s">
        <v>11</v>
      </c>
      <c r="I103" s="5">
        <v>0</v>
      </c>
      <c r="J103" s="5">
        <v>0</v>
      </c>
      <c r="K103" s="5"/>
      <c r="L103" s="5"/>
      <c r="M103" s="5">
        <v>14</v>
      </c>
      <c r="N103" s="5">
        <v>5</v>
      </c>
      <c r="O103" s="5"/>
      <c r="P103" s="5"/>
      <c r="Q103" s="5">
        <f>SUM(L103:O103)</f>
        <v>19</v>
      </c>
      <c r="R103" s="6">
        <f t="shared" ref="R103" si="92">(M103*1)+(N103*2)+(O103*3)+(P103*4)</f>
        <v>24</v>
      </c>
      <c r="S103" s="9">
        <f t="shared" ref="S103" si="93">R103-F103</f>
        <v>1</v>
      </c>
    </row>
    <row r="104" spans="1:19" ht="15.75" thickBot="1" x14ac:dyDescent="0.3">
      <c r="A104" s="5" t="s">
        <v>34</v>
      </c>
      <c r="B104" s="5" t="s">
        <v>241</v>
      </c>
      <c r="C104" s="5" t="s">
        <v>242</v>
      </c>
      <c r="D104" s="6">
        <v>2</v>
      </c>
      <c r="E104" s="5">
        <v>20</v>
      </c>
      <c r="F104" s="6">
        <v>28</v>
      </c>
      <c r="G104" s="5" t="s">
        <v>10</v>
      </c>
      <c r="H104" s="5" t="s">
        <v>11</v>
      </c>
      <c r="I104" s="5">
        <v>0</v>
      </c>
      <c r="J104" s="5">
        <v>0</v>
      </c>
      <c r="K104" s="5"/>
      <c r="L104" s="5"/>
      <c r="M104" s="5">
        <v>12</v>
      </c>
      <c r="N104" s="5">
        <v>7</v>
      </c>
      <c r="O104" s="5"/>
      <c r="P104" s="5"/>
      <c r="Q104" s="5">
        <f>SUM(L104:O104)</f>
        <v>19</v>
      </c>
      <c r="R104" s="6">
        <f t="shared" ref="R104" si="94">(M104*1)+(N104*2)+(O104*3)+(P104*4)</f>
        <v>26</v>
      </c>
      <c r="S104" s="9">
        <f t="shared" ref="S104" si="95">R104-F104</f>
        <v>-2</v>
      </c>
    </row>
    <row r="105" spans="1:19" ht="15.75" thickBot="1" x14ac:dyDescent="0.3">
      <c r="A105" s="5" t="s">
        <v>124</v>
      </c>
      <c r="B105" s="5" t="s">
        <v>243</v>
      </c>
      <c r="C105" s="5" t="s">
        <v>244</v>
      </c>
      <c r="D105" s="6">
        <v>4</v>
      </c>
      <c r="E105" s="5">
        <v>20</v>
      </c>
      <c r="F105" s="6">
        <v>18</v>
      </c>
      <c r="G105" s="5" t="s">
        <v>10</v>
      </c>
      <c r="H105" s="5" t="s">
        <v>11</v>
      </c>
      <c r="I105" s="5">
        <v>1</v>
      </c>
      <c r="J105" s="5">
        <v>0</v>
      </c>
      <c r="K105" s="5"/>
      <c r="L105" s="5">
        <v>1</v>
      </c>
      <c r="M105" s="5">
        <v>18</v>
      </c>
      <c r="N105" s="5"/>
      <c r="O105" s="5"/>
      <c r="P105" s="5"/>
      <c r="Q105" s="5">
        <f>SUM(L105:O105)</f>
        <v>19</v>
      </c>
      <c r="R105" s="6">
        <f t="shared" ref="R105" si="96">(M105*1)+(N105*2)+(O105*3)+(P105*4)</f>
        <v>18</v>
      </c>
      <c r="S105" s="9">
        <f t="shared" ref="S105" si="97">R105-F105</f>
        <v>0</v>
      </c>
    </row>
    <row r="108" spans="1:19" ht="15.75" thickBot="1" x14ac:dyDescent="0.3">
      <c r="A108" s="5" t="s">
        <v>18</v>
      </c>
      <c r="B108" s="5" t="s">
        <v>245</v>
      </c>
      <c r="C108" s="5" t="s">
        <v>246</v>
      </c>
      <c r="D108" s="6">
        <v>3</v>
      </c>
      <c r="E108" s="5">
        <v>20</v>
      </c>
      <c r="F108" s="6">
        <v>23</v>
      </c>
      <c r="G108" s="5" t="s">
        <v>10</v>
      </c>
      <c r="H108" s="5" t="s">
        <v>49</v>
      </c>
      <c r="I108" s="5">
        <v>0</v>
      </c>
      <c r="J108" s="5">
        <v>0</v>
      </c>
      <c r="K108" s="5" t="s">
        <v>247</v>
      </c>
      <c r="L108" s="5"/>
      <c r="M108" s="5">
        <v>17</v>
      </c>
      <c r="N108" s="5">
        <v>3</v>
      </c>
      <c r="O108" s="5"/>
      <c r="P108" s="5"/>
      <c r="Q108" s="5">
        <f>SUM(L108:O108)</f>
        <v>20</v>
      </c>
      <c r="R108" s="6">
        <f t="shared" ref="R108" si="98">(M108*1)+(N108*2)+(O108*3)+(P108*4)</f>
        <v>23</v>
      </c>
      <c r="S108" s="9">
        <f t="shared" ref="S108" si="99">R108-F108</f>
        <v>0</v>
      </c>
    </row>
    <row r="109" spans="1:19" ht="15.75" thickBot="1" x14ac:dyDescent="0.3">
      <c r="A109" s="5" t="s">
        <v>96</v>
      </c>
      <c r="B109" s="5" t="s">
        <v>248</v>
      </c>
      <c r="C109" s="5" t="s">
        <v>249</v>
      </c>
      <c r="D109" s="6">
        <v>5</v>
      </c>
      <c r="E109" s="5">
        <v>20</v>
      </c>
      <c r="F109" s="6">
        <v>23</v>
      </c>
      <c r="G109" s="5" t="s">
        <v>10</v>
      </c>
      <c r="H109" s="5"/>
      <c r="I109" s="5">
        <v>4</v>
      </c>
      <c r="J109" s="5">
        <v>0</v>
      </c>
      <c r="K109" s="5"/>
      <c r="L109" s="5"/>
      <c r="M109" s="5"/>
      <c r="N109" s="5"/>
      <c r="O109" s="5"/>
      <c r="P109" s="5"/>
      <c r="Q109" s="5"/>
      <c r="R109" s="6"/>
    </row>
    <row r="110" spans="1:19" s="1" customFormat="1" ht="15.75" thickBot="1" x14ac:dyDescent="0.3">
      <c r="A110" s="7" t="s">
        <v>250</v>
      </c>
      <c r="B110" s="7" t="s">
        <v>251</v>
      </c>
      <c r="C110" s="7" t="s">
        <v>252</v>
      </c>
      <c r="D110" s="8">
        <v>2</v>
      </c>
      <c r="E110" s="7">
        <v>20</v>
      </c>
      <c r="F110" s="8">
        <v>22</v>
      </c>
      <c r="G110" s="7" t="s">
        <v>10</v>
      </c>
      <c r="H110" s="7"/>
      <c r="I110" s="7">
        <v>1</v>
      </c>
      <c r="J110" s="7">
        <v>0</v>
      </c>
      <c r="K110" s="7"/>
      <c r="L110" s="7"/>
      <c r="M110" s="7"/>
      <c r="N110" s="7"/>
      <c r="O110" s="7"/>
      <c r="P110" s="7"/>
      <c r="Q110" s="7"/>
      <c r="R110" s="8"/>
    </row>
    <row r="111" spans="1:19" ht="15.75" thickBot="1" x14ac:dyDescent="0.3">
      <c r="A111" s="5" t="s">
        <v>199</v>
      </c>
      <c r="B111" s="5" t="s">
        <v>253</v>
      </c>
      <c r="C111" s="5" t="s">
        <v>254</v>
      </c>
      <c r="D111" s="6">
        <v>4</v>
      </c>
      <c r="E111" s="5">
        <v>20</v>
      </c>
      <c r="F111" s="6">
        <v>24</v>
      </c>
      <c r="G111" s="5" t="s">
        <v>10</v>
      </c>
      <c r="H111" s="5"/>
      <c r="I111" s="5">
        <v>3</v>
      </c>
      <c r="J111" s="5">
        <v>3</v>
      </c>
      <c r="K111" s="5"/>
      <c r="L111" s="5"/>
      <c r="M111" s="5"/>
      <c r="N111" s="5"/>
      <c r="O111" s="5"/>
      <c r="P111" s="5"/>
      <c r="Q111" s="5"/>
      <c r="R111" s="6"/>
    </row>
    <row r="112" spans="1:19" ht="15.75" thickBot="1" x14ac:dyDescent="0.3">
      <c r="A112" s="5" t="s">
        <v>199</v>
      </c>
      <c r="B112" s="5" t="s">
        <v>255</v>
      </c>
      <c r="C112" s="5" t="s">
        <v>256</v>
      </c>
      <c r="D112" s="6">
        <v>3</v>
      </c>
      <c r="E112" s="5">
        <v>20</v>
      </c>
      <c r="F112" s="6">
        <v>24</v>
      </c>
      <c r="G112" s="5" t="s">
        <v>10</v>
      </c>
      <c r="H112" s="5"/>
      <c r="I112" s="5">
        <v>3</v>
      </c>
      <c r="J112" s="5">
        <v>0</v>
      </c>
      <c r="K112" s="5"/>
      <c r="L112" s="5">
        <v>3</v>
      </c>
      <c r="M112" s="5">
        <v>14</v>
      </c>
      <c r="N112" s="5">
        <v>2</v>
      </c>
      <c r="O112" s="5">
        <v>1</v>
      </c>
      <c r="P112" s="5"/>
      <c r="Q112" s="5">
        <f>SUM(L112:O112)</f>
        <v>20</v>
      </c>
      <c r="R112" s="6">
        <f t="shared" ref="R112" si="100">(M112*1)+(N112*2)+(O112*3)+(P112*4)</f>
        <v>21</v>
      </c>
      <c r="S112" s="9">
        <f t="shared" ref="S112" si="101">R112-F112</f>
        <v>-3</v>
      </c>
    </row>
    <row r="113" spans="1:19" s="1" customFormat="1" ht="15.75" thickBot="1" x14ac:dyDescent="0.3">
      <c r="A113" s="7" t="s">
        <v>250</v>
      </c>
      <c r="B113" s="7" t="s">
        <v>257</v>
      </c>
      <c r="C113" s="7" t="s">
        <v>258</v>
      </c>
      <c r="D113" s="8">
        <v>1</v>
      </c>
      <c r="E113" s="7">
        <v>20</v>
      </c>
      <c r="F113" s="8">
        <v>23</v>
      </c>
      <c r="G113" s="7" t="s">
        <v>10</v>
      </c>
      <c r="H113" s="7"/>
      <c r="I113" s="7">
        <v>0</v>
      </c>
      <c r="J113" s="7">
        <v>0</v>
      </c>
      <c r="K113" s="7"/>
      <c r="L113" s="7"/>
      <c r="M113" s="7"/>
      <c r="N113" s="7"/>
      <c r="O113" s="7"/>
      <c r="P113" s="7"/>
      <c r="Q113" s="7"/>
      <c r="R113" s="8"/>
    </row>
    <row r="114" spans="1:19" ht="15.75" thickBot="1" x14ac:dyDescent="0.3">
      <c r="A114" s="5" t="s">
        <v>199</v>
      </c>
      <c r="B114" s="5" t="s">
        <v>259</v>
      </c>
      <c r="C114" s="5" t="s">
        <v>260</v>
      </c>
      <c r="D114" s="6">
        <v>5</v>
      </c>
      <c r="E114" s="5">
        <v>20</v>
      </c>
      <c r="F114" s="6">
        <v>18</v>
      </c>
      <c r="G114" s="5" t="s">
        <v>10</v>
      </c>
      <c r="H114" s="5"/>
      <c r="I114" s="5">
        <v>1</v>
      </c>
      <c r="J114" s="5">
        <v>0</v>
      </c>
      <c r="K114" s="5"/>
      <c r="L114" s="5"/>
      <c r="M114" s="5"/>
      <c r="N114" s="5"/>
      <c r="O114" s="5"/>
      <c r="P114" s="5"/>
      <c r="Q114" s="5"/>
      <c r="R114" s="6"/>
    </row>
    <row r="115" spans="1:19" ht="15.75" thickBot="1" x14ac:dyDescent="0.3">
      <c r="A115" s="5" t="s">
        <v>199</v>
      </c>
      <c r="B115" s="5" t="s">
        <v>261</v>
      </c>
      <c r="C115" s="5" t="s">
        <v>262</v>
      </c>
      <c r="D115" s="6">
        <v>2</v>
      </c>
      <c r="E115" s="5">
        <v>20</v>
      </c>
      <c r="F115" s="6">
        <v>30</v>
      </c>
      <c r="G115" s="5" t="s">
        <v>10</v>
      </c>
      <c r="H115" s="5"/>
      <c r="I115" s="5">
        <v>1</v>
      </c>
      <c r="J115" s="5">
        <v>0</v>
      </c>
      <c r="K115" s="5"/>
      <c r="L115" s="5">
        <v>2</v>
      </c>
      <c r="M115" s="5">
        <v>10</v>
      </c>
      <c r="N115" s="5">
        <v>8</v>
      </c>
      <c r="O115" s="5"/>
      <c r="P115" s="5"/>
      <c r="Q115" s="5">
        <f>SUM(L115:O115)</f>
        <v>20</v>
      </c>
      <c r="R115" s="6">
        <f t="shared" ref="R115" si="102">(M115*1)+(N115*2)+(O115*3)+(P115*4)</f>
        <v>26</v>
      </c>
      <c r="S115" s="9">
        <f t="shared" ref="S115" si="103">R115-F115</f>
        <v>-4</v>
      </c>
    </row>
    <row r="116" spans="1:19" ht="15.75" thickBot="1" x14ac:dyDescent="0.3">
      <c r="A116" s="5" t="s">
        <v>199</v>
      </c>
      <c r="B116" s="5" t="s">
        <v>263</v>
      </c>
      <c r="C116" s="5" t="s">
        <v>264</v>
      </c>
      <c r="D116" s="6">
        <v>3</v>
      </c>
      <c r="E116" s="5">
        <v>20</v>
      </c>
      <c r="F116" s="6">
        <v>25</v>
      </c>
      <c r="G116" s="5" t="s">
        <v>10</v>
      </c>
      <c r="H116" s="5"/>
      <c r="I116" s="5">
        <v>1</v>
      </c>
      <c r="J116" s="5">
        <v>0</v>
      </c>
      <c r="K116" s="5"/>
      <c r="L116" s="5"/>
      <c r="M116" s="5"/>
      <c r="N116" s="5"/>
      <c r="O116" s="5"/>
      <c r="P116" s="5"/>
      <c r="Q116" s="5"/>
      <c r="R116" s="6"/>
    </row>
    <row r="117" spans="1:19" ht="15.75" thickBot="1" x14ac:dyDescent="0.3">
      <c r="A117" s="5" t="s">
        <v>199</v>
      </c>
      <c r="B117" s="5" t="s">
        <v>265</v>
      </c>
      <c r="C117" s="5" t="s">
        <v>266</v>
      </c>
      <c r="D117" s="6">
        <v>2</v>
      </c>
      <c r="E117" s="5">
        <v>20</v>
      </c>
      <c r="F117" s="6">
        <v>35</v>
      </c>
      <c r="G117" s="5" t="s">
        <v>10</v>
      </c>
      <c r="H117" s="5"/>
      <c r="I117" s="5">
        <v>0</v>
      </c>
      <c r="J117" s="5">
        <v>0</v>
      </c>
      <c r="K117" s="5"/>
      <c r="L117" s="5">
        <v>2</v>
      </c>
      <c r="M117" s="5">
        <v>7</v>
      </c>
      <c r="N117" s="5">
        <v>10</v>
      </c>
      <c r="O117" s="5">
        <v>1</v>
      </c>
      <c r="P117" s="5"/>
      <c r="Q117" s="5">
        <f>SUM(L117:O117)</f>
        <v>20</v>
      </c>
      <c r="R117" s="6">
        <f t="shared" ref="R117" si="104">(M117*1)+(N117*2)+(O117*3)+(P117*4)</f>
        <v>30</v>
      </c>
      <c r="S117" s="9">
        <f t="shared" ref="S117" si="105">R117-F117</f>
        <v>-5</v>
      </c>
    </row>
    <row r="119" spans="1:19" ht="15.75" thickBot="1" x14ac:dyDescent="0.3">
      <c r="A119" s="5" t="s">
        <v>76</v>
      </c>
      <c r="B119" s="5" t="s">
        <v>267</v>
      </c>
      <c r="C119" s="5" t="s">
        <v>268</v>
      </c>
      <c r="D119" s="6">
        <v>4</v>
      </c>
      <c r="E119" s="5">
        <v>20</v>
      </c>
      <c r="F119" s="6">
        <v>28</v>
      </c>
      <c r="G119" s="5" t="s">
        <v>10</v>
      </c>
      <c r="H119" s="5" t="s">
        <v>11</v>
      </c>
      <c r="I119" s="5">
        <v>1</v>
      </c>
      <c r="J119" s="5">
        <v>0</v>
      </c>
      <c r="K119" s="5"/>
      <c r="L119" s="5">
        <v>2</v>
      </c>
      <c r="M119" s="5">
        <v>7</v>
      </c>
      <c r="N119" s="5">
        <v>10</v>
      </c>
      <c r="O119" s="5"/>
      <c r="P119" s="5"/>
      <c r="Q119" s="5">
        <f>SUM(L119:O119)</f>
        <v>19</v>
      </c>
      <c r="R119" s="6">
        <f t="shared" ref="R119" si="106">(M119*1)+(N119*2)+(O119*3)+(P119*4)</f>
        <v>27</v>
      </c>
      <c r="S119" s="9">
        <f t="shared" ref="S119" si="107">R119-F119</f>
        <v>-1</v>
      </c>
    </row>
    <row r="120" spans="1:19" ht="15.75" thickBot="1" x14ac:dyDescent="0.3">
      <c r="A120" s="5" t="s">
        <v>171</v>
      </c>
      <c r="B120" s="5" t="s">
        <v>269</v>
      </c>
      <c r="C120" s="5" t="s">
        <v>270</v>
      </c>
      <c r="D120" s="6">
        <v>5</v>
      </c>
      <c r="E120" s="5">
        <v>20</v>
      </c>
      <c r="F120" s="6">
        <v>24</v>
      </c>
      <c r="G120" s="5" t="s">
        <v>174</v>
      </c>
      <c r="H120" s="5" t="s">
        <v>174</v>
      </c>
      <c r="I120" s="5">
        <v>0</v>
      </c>
      <c r="J120" s="5">
        <v>0</v>
      </c>
      <c r="K120" s="5" t="s">
        <v>271</v>
      </c>
      <c r="L120" s="5"/>
      <c r="M120" s="5"/>
      <c r="N120" s="5"/>
      <c r="O120" s="5"/>
      <c r="P120" s="5"/>
      <c r="Q120" s="5"/>
      <c r="R120" s="6"/>
    </row>
    <row r="121" spans="1:19" ht="15.75" thickBot="1" x14ac:dyDescent="0.3">
      <c r="A121" s="5" t="s">
        <v>171</v>
      </c>
      <c r="B121" s="5" t="s">
        <v>272</v>
      </c>
      <c r="C121" s="5" t="s">
        <v>273</v>
      </c>
      <c r="D121" s="6">
        <v>4</v>
      </c>
      <c r="E121" s="5">
        <v>20</v>
      </c>
      <c r="F121" s="6">
        <v>23</v>
      </c>
      <c r="G121" s="5"/>
      <c r="H121" s="5" t="s">
        <v>174</v>
      </c>
      <c r="I121" s="5">
        <v>1</v>
      </c>
      <c r="J121" s="5">
        <v>0</v>
      </c>
      <c r="K121" s="5"/>
      <c r="L121" s="5">
        <v>1</v>
      </c>
      <c r="M121" s="5">
        <v>12</v>
      </c>
      <c r="N121" s="5">
        <v>6</v>
      </c>
      <c r="O121" s="5"/>
      <c r="P121" s="5"/>
      <c r="Q121" s="5">
        <f>SUM(L121:O121)</f>
        <v>19</v>
      </c>
      <c r="R121" s="6">
        <f t="shared" ref="R121" si="108">(M121*1)+(N121*2)+(O121*3)+(P121*4)</f>
        <v>24</v>
      </c>
      <c r="S121" s="9">
        <f t="shared" ref="S121" si="109">R121-F121</f>
        <v>1</v>
      </c>
    </row>
    <row r="122" spans="1:19" ht="15.75" thickBot="1" x14ac:dyDescent="0.3">
      <c r="A122" s="5" t="s">
        <v>175</v>
      </c>
      <c r="B122" s="5" t="s">
        <v>274</v>
      </c>
      <c r="C122" s="5" t="s">
        <v>275</v>
      </c>
      <c r="D122" s="6">
        <v>4</v>
      </c>
      <c r="E122" s="5">
        <v>20</v>
      </c>
      <c r="F122" s="6">
        <v>33</v>
      </c>
      <c r="G122" s="5" t="s">
        <v>10</v>
      </c>
      <c r="H122" s="5"/>
      <c r="I122" s="5">
        <v>0</v>
      </c>
      <c r="J122" s="5">
        <v>0</v>
      </c>
      <c r="K122" s="5"/>
      <c r="L122" s="5"/>
      <c r="M122" s="5"/>
      <c r="N122" s="5"/>
      <c r="O122" s="5"/>
      <c r="P122" s="5"/>
      <c r="Q122" s="5"/>
      <c r="R122" s="6"/>
    </row>
    <row r="123" spans="1:19" ht="15.75" thickBot="1" x14ac:dyDescent="0.3">
      <c r="A123" s="5" t="s">
        <v>79</v>
      </c>
      <c r="B123" s="5" t="s">
        <v>276</v>
      </c>
      <c r="C123" s="5" t="s">
        <v>277</v>
      </c>
      <c r="D123" s="6">
        <v>5</v>
      </c>
      <c r="E123" s="5">
        <v>20</v>
      </c>
      <c r="F123" s="6">
        <v>24</v>
      </c>
      <c r="G123" s="5" t="s">
        <v>10</v>
      </c>
      <c r="H123" s="5" t="s">
        <v>11</v>
      </c>
      <c r="I123" s="5">
        <v>1</v>
      </c>
      <c r="J123" s="5">
        <v>0</v>
      </c>
      <c r="K123" s="5"/>
      <c r="L123" s="5"/>
      <c r="M123" s="5"/>
      <c r="N123" s="5"/>
      <c r="O123" s="5"/>
      <c r="P123" s="5"/>
      <c r="Q123" s="5"/>
      <c r="R123" s="6"/>
    </row>
    <row r="124" spans="1:19" ht="15.75" thickBot="1" x14ac:dyDescent="0.3">
      <c r="A124" s="5" t="s">
        <v>175</v>
      </c>
      <c r="B124" s="5" t="s">
        <v>278</v>
      </c>
      <c r="C124" s="5" t="s">
        <v>279</v>
      </c>
      <c r="D124" s="6">
        <v>3</v>
      </c>
      <c r="E124" s="5">
        <v>20</v>
      </c>
      <c r="F124" s="6">
        <v>27</v>
      </c>
      <c r="G124" s="5" t="s">
        <v>11</v>
      </c>
      <c r="H124" s="5"/>
      <c r="I124" s="5">
        <v>1</v>
      </c>
      <c r="J124" s="5">
        <v>0</v>
      </c>
      <c r="K124" s="5"/>
      <c r="L124" s="5"/>
      <c r="M124" s="5"/>
      <c r="N124" s="5"/>
      <c r="O124" s="5"/>
      <c r="P124" s="5"/>
      <c r="Q124" s="5"/>
      <c r="R124" s="6"/>
    </row>
    <row r="125" spans="1:19" ht="15.75" thickBot="1" x14ac:dyDescent="0.3">
      <c r="A125" s="5" t="s">
        <v>175</v>
      </c>
      <c r="B125" s="5" t="s">
        <v>280</v>
      </c>
      <c r="C125" s="5" t="s">
        <v>281</v>
      </c>
      <c r="D125" s="6">
        <v>4</v>
      </c>
      <c r="E125" s="5">
        <v>20</v>
      </c>
      <c r="F125" s="6">
        <v>26</v>
      </c>
      <c r="G125" s="5" t="s">
        <v>10</v>
      </c>
      <c r="H125" s="5"/>
      <c r="I125" s="5">
        <v>0</v>
      </c>
      <c r="J125" s="5">
        <v>0</v>
      </c>
      <c r="K125" s="5"/>
      <c r="L125" s="5"/>
      <c r="M125" s="5"/>
      <c r="N125" s="5"/>
      <c r="O125" s="5"/>
      <c r="P125" s="5"/>
      <c r="Q125" s="5"/>
      <c r="R125" s="6"/>
    </row>
    <row r="126" spans="1:19" ht="15.75" thickBot="1" x14ac:dyDescent="0.3">
      <c r="A126" s="5" t="s">
        <v>76</v>
      </c>
      <c r="B126" s="5" t="s">
        <v>282</v>
      </c>
      <c r="C126" s="5" t="s">
        <v>283</v>
      </c>
      <c r="D126" s="6">
        <v>3</v>
      </c>
      <c r="E126" s="5">
        <v>20</v>
      </c>
      <c r="F126" s="6">
        <v>24</v>
      </c>
      <c r="G126" s="5" t="s">
        <v>10</v>
      </c>
      <c r="H126" s="5" t="s">
        <v>11</v>
      </c>
      <c r="I126" s="5">
        <v>0</v>
      </c>
      <c r="J126" s="5">
        <v>0</v>
      </c>
      <c r="K126" s="5"/>
      <c r="L126" s="5"/>
      <c r="M126" s="5">
        <v>16</v>
      </c>
      <c r="N126" s="5">
        <v>3</v>
      </c>
      <c r="O126" s="5"/>
      <c r="P126" s="5"/>
      <c r="Q126" s="5">
        <f>SUM(L126:P126)</f>
        <v>19</v>
      </c>
      <c r="R126" s="6">
        <f t="shared" ref="R126" si="110">(M126*1)+(N126*2)+(O126*3)+(P126*4)</f>
        <v>22</v>
      </c>
      <c r="S126" s="9">
        <f t="shared" ref="S126" si="111">R126-F126</f>
        <v>-2</v>
      </c>
    </row>
    <row r="127" spans="1:19" ht="15.75" thickBot="1" x14ac:dyDescent="0.3">
      <c r="A127" s="5" t="s">
        <v>175</v>
      </c>
      <c r="B127" s="5" t="s">
        <v>284</v>
      </c>
      <c r="C127" s="5" t="s">
        <v>285</v>
      </c>
      <c r="D127" s="6">
        <v>4</v>
      </c>
      <c r="E127" s="5">
        <v>20</v>
      </c>
      <c r="F127" s="6">
        <v>22</v>
      </c>
      <c r="G127" s="5" t="s">
        <v>11</v>
      </c>
      <c r="H127" s="5"/>
      <c r="I127" s="5">
        <v>1</v>
      </c>
      <c r="J127" s="5">
        <v>0</v>
      </c>
      <c r="K127" s="5"/>
      <c r="L127" s="5">
        <v>1</v>
      </c>
      <c r="M127" s="5">
        <v>13</v>
      </c>
      <c r="N127" s="5">
        <v>5</v>
      </c>
      <c r="O127" s="5"/>
      <c r="P127" s="5"/>
      <c r="Q127" s="5">
        <f>SUM(L127:P127)</f>
        <v>19</v>
      </c>
      <c r="R127" s="6">
        <f t="shared" ref="R127" si="112">(M127*1)+(N127*2)+(O127*3)+(P127*4)</f>
        <v>23</v>
      </c>
      <c r="S127" s="9">
        <f t="shared" ref="S127" si="113">R127-F127</f>
        <v>1</v>
      </c>
    </row>
    <row r="128" spans="1:19" ht="15.75" thickBot="1" x14ac:dyDescent="0.3">
      <c r="A128" s="5" t="s">
        <v>79</v>
      </c>
      <c r="B128" s="5" t="s">
        <v>286</v>
      </c>
      <c r="C128" s="5" t="s">
        <v>287</v>
      </c>
      <c r="D128" s="6">
        <v>4</v>
      </c>
      <c r="E128" s="5">
        <v>20</v>
      </c>
      <c r="F128" s="6">
        <v>20</v>
      </c>
      <c r="G128" s="5" t="s">
        <v>10</v>
      </c>
      <c r="H128" s="5" t="s">
        <v>11</v>
      </c>
      <c r="I128" s="5">
        <v>1</v>
      </c>
      <c r="J128" s="5">
        <v>0</v>
      </c>
      <c r="K128" s="5"/>
      <c r="L128" s="5">
        <v>2</v>
      </c>
      <c r="M128" s="5">
        <v>15</v>
      </c>
      <c r="N128" s="5">
        <v>2</v>
      </c>
      <c r="O128" s="5"/>
      <c r="P128" s="5"/>
      <c r="Q128" s="5">
        <f>SUM(L128:P128)</f>
        <v>19</v>
      </c>
      <c r="R128" s="6">
        <f t="shared" ref="R128" si="114">(M128*1)+(N128*2)+(O128*3)+(P128*4)</f>
        <v>19</v>
      </c>
      <c r="S128" s="9">
        <f t="shared" ref="S128" si="115">R128-F128</f>
        <v>-1</v>
      </c>
    </row>
    <row r="130" spans="1:19" ht="15.75" thickBot="1" x14ac:dyDescent="0.3">
      <c r="A130" s="5" t="s">
        <v>196</v>
      </c>
      <c r="B130" s="5" t="s">
        <v>288</v>
      </c>
      <c r="C130" s="5" t="s">
        <v>289</v>
      </c>
      <c r="D130" s="6">
        <v>3</v>
      </c>
      <c r="E130" s="5">
        <v>20</v>
      </c>
      <c r="F130" s="6">
        <v>27</v>
      </c>
      <c r="G130" s="5"/>
      <c r="H130" s="5"/>
      <c r="I130" s="5">
        <v>0</v>
      </c>
      <c r="J130" s="5">
        <v>0</v>
      </c>
      <c r="K130" s="5" t="s">
        <v>290</v>
      </c>
      <c r="L130" s="5"/>
      <c r="M130" s="5"/>
      <c r="N130" s="5"/>
      <c r="O130" s="5"/>
      <c r="P130" s="5"/>
      <c r="Q130" s="5"/>
      <c r="R130" s="6"/>
      <c r="S130" s="4"/>
    </row>
    <row r="131" spans="1:19" ht="15.75" thickBot="1" x14ac:dyDescent="0.3">
      <c r="A131" s="5" t="s">
        <v>196</v>
      </c>
      <c r="B131" s="5" t="s">
        <v>291</v>
      </c>
      <c r="C131" s="5" t="s">
        <v>292</v>
      </c>
      <c r="D131" s="6">
        <v>2</v>
      </c>
      <c r="E131" s="5">
        <v>20</v>
      </c>
      <c r="F131" s="6">
        <v>26</v>
      </c>
      <c r="G131" s="5"/>
      <c r="H131" s="5"/>
      <c r="I131" s="5">
        <v>2</v>
      </c>
      <c r="J131" s="5">
        <v>0</v>
      </c>
      <c r="K131" s="5"/>
      <c r="L131" s="5">
        <v>2</v>
      </c>
      <c r="M131" s="5">
        <v>9</v>
      </c>
      <c r="N131" s="5">
        <v>8</v>
      </c>
      <c r="O131" s="5"/>
      <c r="P131" s="5">
        <v>1</v>
      </c>
      <c r="Q131" s="5">
        <f>SUM(L131:P131)</f>
        <v>20</v>
      </c>
      <c r="R131" s="6">
        <f t="shared" ref="R131" si="116">(M131*1)+(N131*2)+(O131*3)+(P131*4)</f>
        <v>29</v>
      </c>
      <c r="S131" s="9">
        <f t="shared" ref="S131" si="117">R131-F131</f>
        <v>3</v>
      </c>
    </row>
    <row r="132" spans="1:19" ht="15.75" thickBot="1" x14ac:dyDescent="0.3">
      <c r="A132" s="5" t="s">
        <v>293</v>
      </c>
      <c r="B132" s="5" t="s">
        <v>294</v>
      </c>
      <c r="C132" s="5" t="s">
        <v>295</v>
      </c>
      <c r="D132" s="6">
        <v>4</v>
      </c>
      <c r="E132" s="5">
        <v>20</v>
      </c>
      <c r="F132" s="6">
        <v>27</v>
      </c>
      <c r="G132" s="5" t="s">
        <v>10</v>
      </c>
      <c r="H132" s="5"/>
      <c r="I132" s="5">
        <v>1</v>
      </c>
      <c r="J132" s="5">
        <v>1</v>
      </c>
      <c r="K132" s="5"/>
      <c r="L132" s="5"/>
      <c r="M132" s="5"/>
      <c r="N132" s="5"/>
      <c r="O132" s="5"/>
      <c r="P132" s="5"/>
      <c r="Q132" s="5"/>
      <c r="R132" s="6"/>
    </row>
    <row r="133" spans="1:19" ht="15.75" thickBot="1" x14ac:dyDescent="0.3">
      <c r="A133" s="5" t="s">
        <v>196</v>
      </c>
      <c r="B133" s="5" t="s">
        <v>296</v>
      </c>
      <c r="C133" s="5" t="s">
        <v>297</v>
      </c>
      <c r="D133" s="6">
        <v>3</v>
      </c>
      <c r="E133" s="5">
        <v>20</v>
      </c>
      <c r="F133" s="6">
        <v>23</v>
      </c>
      <c r="G133" s="5"/>
      <c r="H133" s="5"/>
      <c r="I133" s="5">
        <v>3</v>
      </c>
      <c r="J133" s="5">
        <v>4</v>
      </c>
      <c r="K133" s="5"/>
      <c r="L133" s="5">
        <v>3</v>
      </c>
      <c r="M133" s="5">
        <v>11</v>
      </c>
      <c r="N133" s="5">
        <v>6</v>
      </c>
      <c r="O133" s="5"/>
      <c r="P133" s="5"/>
      <c r="Q133" s="5">
        <f>SUM(L133:O133)</f>
        <v>20</v>
      </c>
      <c r="R133" s="6">
        <f t="shared" ref="R133" si="118">(M133*1)+(N133*2)+(O133*3)+(P133*4)</f>
        <v>23</v>
      </c>
      <c r="S133" s="9">
        <f t="shared" ref="S133" si="119">R133-F133</f>
        <v>0</v>
      </c>
    </row>
    <row r="134" spans="1:19" ht="15.75" thickBot="1" x14ac:dyDescent="0.3">
      <c r="A134" s="5" t="s">
        <v>196</v>
      </c>
      <c r="B134" s="5" t="s">
        <v>298</v>
      </c>
      <c r="C134" s="5" t="s">
        <v>299</v>
      </c>
      <c r="D134" s="6">
        <v>1</v>
      </c>
      <c r="E134" s="5">
        <v>20</v>
      </c>
      <c r="F134" s="6">
        <v>24</v>
      </c>
      <c r="G134" s="5"/>
      <c r="H134" s="5"/>
      <c r="I134" s="5">
        <v>1</v>
      </c>
      <c r="J134" s="5">
        <v>1</v>
      </c>
      <c r="K134" s="5"/>
      <c r="L134" s="5">
        <v>2</v>
      </c>
      <c r="M134" s="5">
        <v>12</v>
      </c>
      <c r="N134" s="5">
        <v>6</v>
      </c>
      <c r="O134" s="5"/>
      <c r="P134" s="5"/>
      <c r="Q134" s="5">
        <f>SUM(L134:O134)</f>
        <v>20</v>
      </c>
      <c r="R134" s="6">
        <f t="shared" ref="R134" si="120">(M134*1)+(N134*2)+(O134*3)+(P134*4)</f>
        <v>24</v>
      </c>
      <c r="S134" s="9">
        <f t="shared" ref="S134" si="121">R134-F134</f>
        <v>0</v>
      </c>
    </row>
    <row r="135" spans="1:19" ht="15.75" thickBot="1" x14ac:dyDescent="0.3">
      <c r="A135" s="5" t="s">
        <v>293</v>
      </c>
      <c r="B135" s="5" t="s">
        <v>300</v>
      </c>
      <c r="C135" s="5" t="s">
        <v>301</v>
      </c>
      <c r="D135" s="6">
        <v>5</v>
      </c>
      <c r="E135" s="5">
        <v>20</v>
      </c>
      <c r="F135" s="6">
        <v>21</v>
      </c>
      <c r="G135" s="5" t="s">
        <v>10</v>
      </c>
      <c r="H135" s="5"/>
      <c r="I135" s="5">
        <v>0</v>
      </c>
      <c r="J135" s="5">
        <v>0</v>
      </c>
      <c r="K135" s="5"/>
      <c r="L135" s="5"/>
      <c r="M135" s="5"/>
      <c r="N135" s="5"/>
      <c r="O135" s="5"/>
      <c r="P135" s="5"/>
      <c r="Q135" s="5"/>
      <c r="R135" s="6"/>
    </row>
    <row r="136" spans="1:19" ht="15.75" thickBot="1" x14ac:dyDescent="0.3">
      <c r="A136" s="5" t="s">
        <v>293</v>
      </c>
      <c r="B136" s="5" t="s">
        <v>302</v>
      </c>
      <c r="C136" s="5" t="s">
        <v>303</v>
      </c>
      <c r="D136" s="6">
        <v>3</v>
      </c>
      <c r="E136" s="5">
        <v>20</v>
      </c>
      <c r="F136" s="6">
        <v>25</v>
      </c>
      <c r="G136" s="5" t="s">
        <v>10</v>
      </c>
      <c r="H136" s="5"/>
      <c r="I136" s="5">
        <v>2</v>
      </c>
      <c r="J136" s="5">
        <v>0</v>
      </c>
      <c r="K136" s="5"/>
      <c r="L136" s="5"/>
      <c r="M136" s="5"/>
      <c r="N136" s="5"/>
      <c r="O136" s="5"/>
      <c r="P136" s="5"/>
      <c r="Q136" s="5"/>
      <c r="R136" s="6"/>
    </row>
    <row r="137" spans="1:19" ht="15.75" thickBot="1" x14ac:dyDescent="0.3">
      <c r="A137" s="5" t="s">
        <v>196</v>
      </c>
      <c r="B137" s="5" t="s">
        <v>304</v>
      </c>
      <c r="C137" s="5" t="s">
        <v>305</v>
      </c>
      <c r="D137" s="6">
        <v>1</v>
      </c>
      <c r="E137" s="5">
        <v>20</v>
      </c>
      <c r="F137" s="6">
        <v>22</v>
      </c>
      <c r="G137" s="5"/>
      <c r="H137" s="5"/>
      <c r="I137" s="5">
        <v>1</v>
      </c>
      <c r="J137" s="5">
        <v>0</v>
      </c>
      <c r="K137" s="5"/>
      <c r="L137" s="5">
        <v>1</v>
      </c>
      <c r="M137" s="5">
        <v>16</v>
      </c>
      <c r="N137" s="5">
        <v>3</v>
      </c>
      <c r="O137" s="5"/>
      <c r="P137" s="5"/>
      <c r="Q137" s="5">
        <f>SUM(L137:O137)</f>
        <v>20</v>
      </c>
      <c r="R137" s="6">
        <f t="shared" ref="R137" si="122">(M137*1)+(N137*2)+(O137*3)+(P137*4)</f>
        <v>22</v>
      </c>
      <c r="S137" s="9">
        <f t="shared" ref="S137" si="123">R137-F137</f>
        <v>0</v>
      </c>
    </row>
    <row r="138" spans="1:19" ht="15.75" thickBot="1" x14ac:dyDescent="0.3">
      <c r="A138" s="5" t="s">
        <v>199</v>
      </c>
      <c r="B138" s="5" t="s">
        <v>306</v>
      </c>
      <c r="C138" s="5" t="s">
        <v>307</v>
      </c>
      <c r="D138" s="6">
        <v>3</v>
      </c>
      <c r="E138" s="5">
        <v>20</v>
      </c>
      <c r="F138" s="6">
        <v>22</v>
      </c>
      <c r="G138" s="5" t="s">
        <v>10</v>
      </c>
      <c r="H138" s="5"/>
      <c r="I138" s="5">
        <v>2</v>
      </c>
      <c r="J138" s="5">
        <v>0</v>
      </c>
      <c r="K138" s="5"/>
      <c r="L138" s="5">
        <v>3</v>
      </c>
      <c r="M138" s="5">
        <v>15</v>
      </c>
      <c r="N138" s="5">
        <v>2</v>
      </c>
      <c r="O138" s="5"/>
      <c r="P138" s="5"/>
      <c r="Q138" s="5">
        <f>SUM(L138:O138)</f>
        <v>20</v>
      </c>
      <c r="R138" s="6">
        <f t="shared" ref="R138" si="124">(M138*1)+(N138*2)+(O138*3)+(P138*4)</f>
        <v>19</v>
      </c>
      <c r="S138" s="9">
        <f t="shared" ref="S138" si="125">R138-F138</f>
        <v>-3</v>
      </c>
    </row>
    <row r="139" spans="1:19" ht="15.75" thickBot="1" x14ac:dyDescent="0.3">
      <c r="A139" s="5" t="s">
        <v>293</v>
      </c>
      <c r="B139" s="5" t="s">
        <v>308</v>
      </c>
      <c r="C139" s="5" t="s">
        <v>309</v>
      </c>
      <c r="D139" s="6">
        <v>4</v>
      </c>
      <c r="E139" s="5">
        <v>20</v>
      </c>
      <c r="F139" s="6">
        <v>21</v>
      </c>
      <c r="G139" s="5" t="s">
        <v>10</v>
      </c>
      <c r="H139" s="5"/>
      <c r="I139" s="5">
        <v>3</v>
      </c>
      <c r="J139" s="5">
        <v>0</v>
      </c>
      <c r="K139" s="5"/>
      <c r="L139" s="5">
        <v>3</v>
      </c>
      <c r="M139" s="5">
        <v>13</v>
      </c>
      <c r="N139" s="5">
        <v>4</v>
      </c>
      <c r="O139" s="5"/>
      <c r="P139" s="5"/>
      <c r="Q139" s="5">
        <f>SUM(L139:O139)</f>
        <v>20</v>
      </c>
      <c r="R139" s="6">
        <f t="shared" ref="R139" si="126">(M139*1)+(N139*2)+(O139*3)+(P139*4)</f>
        <v>21</v>
      </c>
      <c r="S139" s="9">
        <f t="shared" ref="S139" si="127">R139-F139</f>
        <v>0</v>
      </c>
    </row>
    <row r="141" spans="1:19" ht="15.75" thickBot="1" x14ac:dyDescent="0.3">
      <c r="A141" s="5" t="s">
        <v>76</v>
      </c>
      <c r="B141" s="5" t="s">
        <v>310</v>
      </c>
      <c r="C141" s="5" t="s">
        <v>311</v>
      </c>
      <c r="D141" s="6">
        <v>1</v>
      </c>
      <c r="E141" s="5">
        <v>20</v>
      </c>
      <c r="F141" s="6">
        <v>20</v>
      </c>
      <c r="G141" s="5" t="s">
        <v>10</v>
      </c>
      <c r="H141" s="5" t="s">
        <v>11</v>
      </c>
      <c r="I141" s="5">
        <v>0</v>
      </c>
      <c r="J141" s="5">
        <v>0</v>
      </c>
      <c r="K141" s="5"/>
      <c r="L141" s="5"/>
      <c r="M141" s="5">
        <v>18</v>
      </c>
      <c r="N141" s="5">
        <v>1</v>
      </c>
      <c r="O141" s="5"/>
      <c r="P141" s="5"/>
      <c r="Q141" s="5">
        <f>SUM(L141:O141)</f>
        <v>19</v>
      </c>
      <c r="R141" s="6">
        <f t="shared" ref="R141:R142" si="128">(M141*1)+(N141*2)+(O141*3)+(P141*4)</f>
        <v>20</v>
      </c>
      <c r="S141" s="9">
        <f t="shared" ref="S141:S142" si="129">R141-F141</f>
        <v>0</v>
      </c>
    </row>
    <row r="142" spans="1:19" ht="15.75" thickBot="1" x14ac:dyDescent="0.3">
      <c r="A142" s="5" t="s">
        <v>76</v>
      </c>
      <c r="B142" s="5" t="s">
        <v>312</v>
      </c>
      <c r="C142" s="5" t="s">
        <v>313</v>
      </c>
      <c r="D142" s="6">
        <v>2</v>
      </c>
      <c r="E142" s="5">
        <v>20</v>
      </c>
      <c r="F142" s="6">
        <v>23</v>
      </c>
      <c r="G142" s="5" t="s">
        <v>11</v>
      </c>
      <c r="H142" s="5" t="s">
        <v>11</v>
      </c>
      <c r="I142" s="5">
        <v>0</v>
      </c>
      <c r="J142" s="5">
        <v>0</v>
      </c>
      <c r="K142" s="5"/>
      <c r="L142" s="5"/>
      <c r="M142" s="5">
        <v>14</v>
      </c>
      <c r="N142" s="5">
        <v>5</v>
      </c>
      <c r="O142" s="5"/>
      <c r="P142" s="5"/>
      <c r="Q142" s="5">
        <f>SUM(L142:O142)</f>
        <v>19</v>
      </c>
      <c r="R142" s="6">
        <f t="shared" si="128"/>
        <v>24</v>
      </c>
      <c r="S142" s="9">
        <f t="shared" si="129"/>
        <v>1</v>
      </c>
    </row>
    <row r="143" spans="1:19" ht="15.75" thickBot="1" x14ac:dyDescent="0.3">
      <c r="A143" s="5" t="s">
        <v>175</v>
      </c>
      <c r="B143" s="5" t="s">
        <v>314</v>
      </c>
      <c r="C143" s="5" t="s">
        <v>315</v>
      </c>
      <c r="D143" s="6">
        <v>2</v>
      </c>
      <c r="E143" s="5">
        <v>20</v>
      </c>
      <c r="F143" s="6">
        <v>23</v>
      </c>
      <c r="G143" s="5" t="s">
        <v>10</v>
      </c>
      <c r="H143" s="5"/>
      <c r="I143" s="5">
        <v>1</v>
      </c>
      <c r="J143" s="5">
        <v>0</v>
      </c>
      <c r="K143" s="5"/>
      <c r="L143" s="5"/>
      <c r="M143" s="5">
        <v>13</v>
      </c>
      <c r="N143" s="5">
        <v>6</v>
      </c>
      <c r="O143" s="5"/>
      <c r="P143" s="5"/>
      <c r="Q143" s="5">
        <f>SUM(L143:O143)</f>
        <v>19</v>
      </c>
      <c r="R143" s="6">
        <f t="shared" ref="R143" si="130">(M143*1)+(N143*2)+(O143*3)+(P143*4)</f>
        <v>25</v>
      </c>
      <c r="S143" s="9">
        <f t="shared" ref="S143" si="131">R143-F143</f>
        <v>2</v>
      </c>
    </row>
    <row r="144" spans="1:19" ht="15.75" thickBot="1" x14ac:dyDescent="0.3">
      <c r="A144" s="5" t="s">
        <v>79</v>
      </c>
      <c r="B144" s="5" t="s">
        <v>316</v>
      </c>
      <c r="C144" s="5" t="s">
        <v>317</v>
      </c>
      <c r="D144" s="6">
        <v>4</v>
      </c>
      <c r="E144" s="5">
        <v>20</v>
      </c>
      <c r="F144" s="6">
        <v>20</v>
      </c>
      <c r="G144" s="5" t="s">
        <v>10</v>
      </c>
      <c r="H144" s="5" t="s">
        <v>11</v>
      </c>
      <c r="I144" s="5">
        <v>2</v>
      </c>
      <c r="J144" s="5">
        <v>0</v>
      </c>
      <c r="K144" s="5"/>
      <c r="L144" s="5"/>
      <c r="M144" s="5"/>
      <c r="N144" s="5"/>
      <c r="O144" s="5"/>
      <c r="P144" s="5"/>
      <c r="Q144" s="5"/>
      <c r="R144" s="6"/>
    </row>
    <row r="145" spans="1:20" ht="15.75" thickBot="1" x14ac:dyDescent="0.3">
      <c r="A145" s="5" t="s">
        <v>175</v>
      </c>
      <c r="B145" s="5" t="s">
        <v>318</v>
      </c>
      <c r="C145" s="5" t="s">
        <v>319</v>
      </c>
      <c r="D145" s="6">
        <v>5</v>
      </c>
      <c r="E145" s="5">
        <v>20</v>
      </c>
      <c r="F145" s="6">
        <v>24</v>
      </c>
      <c r="G145" s="5" t="s">
        <v>11</v>
      </c>
      <c r="H145" s="5"/>
      <c r="I145" s="5">
        <v>3</v>
      </c>
      <c r="J145" s="5">
        <v>0</v>
      </c>
      <c r="K145" s="5" t="s">
        <v>320</v>
      </c>
      <c r="L145" s="5"/>
      <c r="M145" s="5"/>
      <c r="N145" s="5"/>
      <c r="O145" s="5"/>
      <c r="P145" s="5"/>
      <c r="Q145" s="5"/>
      <c r="R145" s="6"/>
    </row>
    <row r="146" spans="1:20" ht="15.75" thickBot="1" x14ac:dyDescent="0.3">
      <c r="A146" s="5" t="s">
        <v>79</v>
      </c>
      <c r="B146" s="5" t="s">
        <v>321</v>
      </c>
      <c r="C146" s="5" t="s">
        <v>322</v>
      </c>
      <c r="D146" s="6">
        <v>3</v>
      </c>
      <c r="E146" s="5">
        <v>20</v>
      </c>
      <c r="F146" s="6">
        <v>19</v>
      </c>
      <c r="G146" s="5" t="s">
        <v>10</v>
      </c>
      <c r="H146" s="5" t="s">
        <v>11</v>
      </c>
      <c r="I146" s="5">
        <v>3</v>
      </c>
      <c r="J146" s="5">
        <v>0</v>
      </c>
      <c r="K146" s="5"/>
      <c r="L146" s="5">
        <v>2</v>
      </c>
      <c r="M146" s="5">
        <v>14</v>
      </c>
      <c r="N146" s="5">
        <v>3</v>
      </c>
      <c r="O146" s="5"/>
      <c r="P146" s="5"/>
      <c r="Q146" s="5">
        <f>SUM(L146:O146)</f>
        <v>19</v>
      </c>
      <c r="R146" s="6">
        <f t="shared" ref="R146" si="132">(M146*1)+(N146*2)+(O146*3)+(P146*4)</f>
        <v>20</v>
      </c>
      <c r="S146" s="9">
        <f t="shared" ref="S146" si="133">R146-F146</f>
        <v>1</v>
      </c>
    </row>
    <row r="147" spans="1:20" ht="15.75" thickBot="1" x14ac:dyDescent="0.3">
      <c r="A147" s="5" t="s">
        <v>171</v>
      </c>
      <c r="B147" s="5" t="s">
        <v>323</v>
      </c>
      <c r="C147" s="5" t="s">
        <v>324</v>
      </c>
      <c r="D147" s="6">
        <v>5</v>
      </c>
      <c r="E147" s="5">
        <v>20</v>
      </c>
      <c r="F147" s="6">
        <v>24</v>
      </c>
      <c r="G147" s="5"/>
      <c r="H147" s="5" t="s">
        <v>174</v>
      </c>
      <c r="I147" s="5">
        <v>0</v>
      </c>
      <c r="J147" s="5">
        <v>0</v>
      </c>
      <c r="K147" s="5"/>
      <c r="L147" s="5"/>
      <c r="M147" s="5"/>
      <c r="N147" s="5"/>
      <c r="O147" s="5"/>
      <c r="P147" s="5"/>
      <c r="Q147" s="5"/>
      <c r="R147" s="6"/>
    </row>
    <row r="148" spans="1:20" ht="15.75" thickBot="1" x14ac:dyDescent="0.3">
      <c r="A148" s="5" t="s">
        <v>175</v>
      </c>
      <c r="B148" s="5" t="s">
        <v>325</v>
      </c>
      <c r="C148" s="5" t="s">
        <v>326</v>
      </c>
      <c r="D148" s="6">
        <v>2</v>
      </c>
      <c r="E148" s="5">
        <v>20</v>
      </c>
      <c r="F148" s="6">
        <v>23</v>
      </c>
      <c r="G148" s="5" t="s">
        <v>10</v>
      </c>
      <c r="H148" s="5"/>
      <c r="I148" s="5">
        <v>0</v>
      </c>
      <c r="J148" s="5">
        <v>0</v>
      </c>
      <c r="K148" s="5"/>
      <c r="L148" s="5">
        <v>1</v>
      </c>
      <c r="M148" s="5">
        <v>14</v>
      </c>
      <c r="N148" s="5">
        <v>4</v>
      </c>
      <c r="O148" s="5"/>
      <c r="P148" s="5"/>
      <c r="Q148" s="5">
        <f>SUM(L148:O148)</f>
        <v>19</v>
      </c>
      <c r="R148" s="6">
        <f t="shared" ref="R148" si="134">(M148*1)+(N148*2)+(O148*3)+(P148*4)</f>
        <v>22</v>
      </c>
      <c r="S148" s="9">
        <f t="shared" ref="S148" si="135">R148-F148</f>
        <v>-1</v>
      </c>
    </row>
    <row r="149" spans="1:20" ht="15.75" thickBot="1" x14ac:dyDescent="0.3">
      <c r="A149" s="5" t="s">
        <v>175</v>
      </c>
      <c r="B149" s="5" t="s">
        <v>327</v>
      </c>
      <c r="C149" s="5" t="s">
        <v>328</v>
      </c>
      <c r="D149" s="6">
        <v>5</v>
      </c>
      <c r="E149" s="5">
        <v>20</v>
      </c>
      <c r="F149" s="6">
        <v>32</v>
      </c>
      <c r="G149" s="5" t="s">
        <v>10</v>
      </c>
      <c r="H149" s="5"/>
      <c r="I149" s="5">
        <v>2</v>
      </c>
      <c r="J149" s="5">
        <v>0</v>
      </c>
      <c r="K149" s="5"/>
      <c r="L149" s="5"/>
      <c r="M149" s="5"/>
      <c r="N149" s="5"/>
      <c r="O149" s="5"/>
      <c r="P149" s="5"/>
      <c r="Q149" s="5"/>
      <c r="R149" s="6"/>
    </row>
    <row r="150" spans="1:20" ht="15.75" thickBot="1" x14ac:dyDescent="0.3">
      <c r="A150" s="5" t="s">
        <v>171</v>
      </c>
      <c r="B150" s="5" t="s">
        <v>329</v>
      </c>
      <c r="C150" s="5" t="s">
        <v>330</v>
      </c>
      <c r="D150" s="6">
        <v>2</v>
      </c>
      <c r="E150" s="5">
        <v>20</v>
      </c>
      <c r="F150" s="6">
        <v>28</v>
      </c>
      <c r="G150" s="5"/>
      <c r="H150" s="5" t="s">
        <v>174</v>
      </c>
      <c r="I150" s="5">
        <v>0</v>
      </c>
      <c r="J150" s="5">
        <v>0</v>
      </c>
      <c r="K150" s="5" t="s">
        <v>331</v>
      </c>
      <c r="L150" s="5"/>
      <c r="M150" s="5">
        <v>8</v>
      </c>
      <c r="N150" s="5">
        <v>10</v>
      </c>
      <c r="O150" s="5">
        <v>1</v>
      </c>
      <c r="P150" s="5"/>
      <c r="Q150" s="5">
        <f>SUM(L150:O150)</f>
        <v>19</v>
      </c>
      <c r="R150" s="6">
        <f t="shared" ref="R150" si="136">(M150*1)+(N150*2)+(O150*3)+(P150*4)</f>
        <v>31</v>
      </c>
      <c r="S150" s="9">
        <f t="shared" ref="S150" si="137">R150-F150</f>
        <v>3</v>
      </c>
    </row>
    <row r="152" spans="1:20" ht="15.75" thickBot="1" x14ac:dyDescent="0.3">
      <c r="A152" s="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ht="15.75" thickBot="1" x14ac:dyDescent="0.3">
      <c r="A153" s="5" t="s">
        <v>332</v>
      </c>
      <c r="B153" s="5" t="s">
        <v>333</v>
      </c>
      <c r="C153" s="5" t="s">
        <v>334</v>
      </c>
      <c r="D153" s="6">
        <v>4</v>
      </c>
      <c r="E153" s="5">
        <v>20</v>
      </c>
      <c r="F153" s="6">
        <v>29</v>
      </c>
      <c r="G153" s="5" t="s">
        <v>10</v>
      </c>
      <c r="H153" s="5" t="s">
        <v>11</v>
      </c>
      <c r="I153" s="5">
        <v>0</v>
      </c>
      <c r="J153" s="5">
        <v>0</v>
      </c>
      <c r="K153" s="5"/>
      <c r="L153" s="5"/>
      <c r="M153" s="5"/>
      <c r="N153" s="5"/>
      <c r="O153" s="5"/>
      <c r="P153" s="5"/>
      <c r="Q153" s="5"/>
      <c r="R153" s="6"/>
      <c r="S153" s="4"/>
    </row>
    <row r="154" spans="1:20" ht="15.75" thickBot="1" x14ac:dyDescent="0.3">
      <c r="A154" s="5" t="s">
        <v>124</v>
      </c>
      <c r="B154" s="5" t="s">
        <v>335</v>
      </c>
      <c r="C154" s="5" t="s">
        <v>336</v>
      </c>
      <c r="D154" s="6">
        <v>5</v>
      </c>
      <c r="E154" s="5">
        <v>20</v>
      </c>
      <c r="F154" s="6">
        <v>20</v>
      </c>
      <c r="G154" s="5" t="s">
        <v>10</v>
      </c>
      <c r="H154" s="5" t="s">
        <v>11</v>
      </c>
      <c r="I154" s="5">
        <v>2</v>
      </c>
      <c r="J154" s="5">
        <v>0</v>
      </c>
      <c r="K154" s="5"/>
      <c r="L154" s="5"/>
      <c r="M154" s="5"/>
      <c r="N154" s="5"/>
      <c r="O154" s="5"/>
      <c r="P154" s="5"/>
      <c r="Q154" s="5"/>
      <c r="R154" s="6"/>
    </row>
    <row r="155" spans="1:20" ht="15.75" thickBot="1" x14ac:dyDescent="0.3">
      <c r="A155" s="5" t="s">
        <v>124</v>
      </c>
      <c r="B155" s="5" t="s">
        <v>337</v>
      </c>
      <c r="C155" s="5" t="s">
        <v>338</v>
      </c>
      <c r="D155" s="6">
        <v>4</v>
      </c>
      <c r="E155" s="5">
        <v>20</v>
      </c>
      <c r="F155" s="6">
        <v>29</v>
      </c>
      <c r="G155" s="5" t="s">
        <v>10</v>
      </c>
      <c r="H155" s="5" t="s">
        <v>11</v>
      </c>
      <c r="I155" s="5">
        <v>1</v>
      </c>
      <c r="J155" s="5">
        <v>0</v>
      </c>
      <c r="K155" s="5"/>
      <c r="L155" s="5">
        <v>1</v>
      </c>
      <c r="M155" s="5">
        <v>10</v>
      </c>
      <c r="N155" s="5">
        <v>8</v>
      </c>
      <c r="O155" s="5"/>
      <c r="P155" s="5"/>
      <c r="Q155" s="5">
        <f>SUM(L155:O155)</f>
        <v>19</v>
      </c>
      <c r="R155" s="6">
        <f t="shared" ref="R155" si="138">(M155*1)+(N155*2)+(O155*3)+(P155*4)</f>
        <v>26</v>
      </c>
      <c r="S155" s="9">
        <f t="shared" ref="S155" si="139">R155-F155</f>
        <v>-3</v>
      </c>
    </row>
    <row r="156" spans="1:20" ht="15.75" thickBot="1" x14ac:dyDescent="0.3">
      <c r="A156" s="5" t="s">
        <v>124</v>
      </c>
      <c r="B156" s="5" t="s">
        <v>339</v>
      </c>
      <c r="C156" s="5" t="s">
        <v>340</v>
      </c>
      <c r="D156" s="6">
        <v>5</v>
      </c>
      <c r="E156" s="5">
        <v>20</v>
      </c>
      <c r="F156" s="6">
        <v>26</v>
      </c>
      <c r="G156" s="5" t="s">
        <v>10</v>
      </c>
      <c r="H156" s="5" t="s">
        <v>11</v>
      </c>
      <c r="I156" s="5">
        <v>1</v>
      </c>
      <c r="J156" s="5">
        <v>0</v>
      </c>
      <c r="K156" s="5"/>
      <c r="L156" s="5"/>
      <c r="M156" s="5"/>
      <c r="N156" s="5"/>
      <c r="O156" s="5"/>
      <c r="P156" s="5"/>
      <c r="Q156" s="5"/>
      <c r="R156" s="6"/>
    </row>
    <row r="157" spans="1:20" ht="15.75" thickBot="1" x14ac:dyDescent="0.3">
      <c r="A157" s="5" t="s">
        <v>124</v>
      </c>
      <c r="B157" s="5" t="s">
        <v>341</v>
      </c>
      <c r="C157" s="5" t="s">
        <v>342</v>
      </c>
      <c r="D157" s="6">
        <v>5</v>
      </c>
      <c r="E157" s="5">
        <v>20</v>
      </c>
      <c r="F157" s="6">
        <v>23</v>
      </c>
      <c r="G157" s="5" t="s">
        <v>10</v>
      </c>
      <c r="H157" s="5" t="s">
        <v>11</v>
      </c>
      <c r="I157" s="5">
        <v>2</v>
      </c>
      <c r="J157" s="5">
        <v>0</v>
      </c>
      <c r="K157" s="5"/>
      <c r="L157" s="5"/>
      <c r="M157" s="5"/>
      <c r="N157" s="5"/>
      <c r="O157" s="5"/>
      <c r="P157" s="5"/>
      <c r="Q157" s="5"/>
      <c r="R157" s="6"/>
    </row>
    <row r="158" spans="1:20" ht="15.75" thickBot="1" x14ac:dyDescent="0.3">
      <c r="A158" s="5" t="s">
        <v>124</v>
      </c>
      <c r="B158" s="5" t="s">
        <v>343</v>
      </c>
      <c r="C158" s="5" t="s">
        <v>344</v>
      </c>
      <c r="D158" s="6">
        <v>5</v>
      </c>
      <c r="E158" s="5">
        <v>20</v>
      </c>
      <c r="F158" s="6">
        <v>19</v>
      </c>
      <c r="G158" s="5" t="s">
        <v>10</v>
      </c>
      <c r="H158" s="5" t="s">
        <v>11</v>
      </c>
      <c r="I158" s="5">
        <v>2</v>
      </c>
      <c r="J158" s="5">
        <v>0</v>
      </c>
      <c r="K158" s="5"/>
      <c r="L158" s="5"/>
      <c r="M158" s="5"/>
      <c r="N158" s="5"/>
      <c r="O158" s="5"/>
      <c r="P158" s="5"/>
      <c r="Q158" s="5"/>
      <c r="R158" s="6"/>
    </row>
    <row r="159" spans="1:20" ht="15.75" thickBot="1" x14ac:dyDescent="0.3">
      <c r="A159" s="5" t="s">
        <v>124</v>
      </c>
      <c r="B159" s="5" t="s">
        <v>345</v>
      </c>
      <c r="C159" s="5" t="s">
        <v>346</v>
      </c>
      <c r="D159" s="6">
        <v>3</v>
      </c>
      <c r="E159" s="5">
        <v>20</v>
      </c>
      <c r="F159" s="6">
        <v>25</v>
      </c>
      <c r="G159" s="5" t="s">
        <v>10</v>
      </c>
      <c r="H159" s="5" t="s">
        <v>11</v>
      </c>
      <c r="I159" s="5">
        <v>0</v>
      </c>
      <c r="J159" s="5">
        <v>0</v>
      </c>
      <c r="K159" s="5"/>
      <c r="L159" s="5"/>
      <c r="M159" s="5">
        <v>14</v>
      </c>
      <c r="N159" s="5">
        <v>5</v>
      </c>
      <c r="O159" s="5"/>
      <c r="P159" s="5"/>
      <c r="Q159" s="5">
        <f>SUM(L159:O159)</f>
        <v>19</v>
      </c>
      <c r="R159" s="6">
        <f t="shared" ref="R159" si="140">(M159*1)+(N159*2)+(O159*3)+(P159*4)</f>
        <v>24</v>
      </c>
      <c r="S159" s="9">
        <f t="shared" ref="S159" si="141">R159-F159</f>
        <v>-1</v>
      </c>
    </row>
    <row r="160" spans="1:20" ht="15.75" thickBot="1" x14ac:dyDescent="0.3">
      <c r="A160" s="5" t="s">
        <v>124</v>
      </c>
      <c r="B160" s="5" t="s">
        <v>347</v>
      </c>
      <c r="C160" s="5" t="s">
        <v>348</v>
      </c>
      <c r="D160" s="6">
        <v>5</v>
      </c>
      <c r="E160" s="5">
        <v>20</v>
      </c>
      <c r="F160" s="6">
        <v>25</v>
      </c>
      <c r="G160" s="5" t="s">
        <v>10</v>
      </c>
      <c r="H160" s="5" t="s">
        <v>11</v>
      </c>
      <c r="I160" s="5">
        <v>0</v>
      </c>
      <c r="J160" s="5">
        <v>0</v>
      </c>
      <c r="K160" s="5"/>
      <c r="L160" s="5"/>
      <c r="M160" s="5"/>
      <c r="N160" s="5"/>
      <c r="O160" s="5"/>
      <c r="P160" s="5"/>
      <c r="Q160" s="5"/>
      <c r="R160" s="6"/>
    </row>
    <row r="161" spans="1:20" ht="15.75" thickBot="1" x14ac:dyDescent="0.3">
      <c r="A161" s="5" t="s">
        <v>124</v>
      </c>
      <c r="B161" s="5" t="s">
        <v>349</v>
      </c>
      <c r="C161" s="5" t="s">
        <v>350</v>
      </c>
      <c r="D161" s="6">
        <v>4</v>
      </c>
      <c r="E161" s="5">
        <v>20</v>
      </c>
      <c r="F161" s="6">
        <v>21</v>
      </c>
      <c r="G161" s="5" t="s">
        <v>10</v>
      </c>
      <c r="H161" s="5" t="s">
        <v>11</v>
      </c>
      <c r="I161" s="5">
        <v>2</v>
      </c>
      <c r="J161" s="5">
        <v>0</v>
      </c>
      <c r="K161" s="5"/>
      <c r="L161" s="5"/>
      <c r="M161" s="5"/>
      <c r="N161" s="5"/>
      <c r="O161" s="5"/>
      <c r="P161" s="5"/>
      <c r="Q161" s="5"/>
      <c r="R161" s="6"/>
    </row>
    <row r="162" spans="1:20" ht="15.75" thickBot="1" x14ac:dyDescent="0.3">
      <c r="A162" s="5" t="s">
        <v>124</v>
      </c>
      <c r="B162" s="5" t="s">
        <v>351</v>
      </c>
      <c r="C162" s="5" t="s">
        <v>352</v>
      </c>
      <c r="D162" s="6">
        <v>3</v>
      </c>
      <c r="E162" s="5">
        <v>20</v>
      </c>
      <c r="F162" s="6">
        <v>24</v>
      </c>
      <c r="G162" s="5" t="s">
        <v>10</v>
      </c>
      <c r="H162" s="5" t="s">
        <v>11</v>
      </c>
      <c r="I162" s="5">
        <v>1</v>
      </c>
      <c r="J162" s="5">
        <v>0</v>
      </c>
      <c r="K162" s="5"/>
      <c r="L162" s="5"/>
      <c r="M162" s="5"/>
      <c r="N162" s="5"/>
      <c r="O162" s="5"/>
      <c r="P162" s="5"/>
      <c r="Q162" s="5"/>
      <c r="R162" s="6"/>
    </row>
    <row r="164" spans="1:20" ht="15.75" thickBot="1" x14ac:dyDescent="0.3">
      <c r="A164" s="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ht="15.75" thickBot="1" x14ac:dyDescent="0.3">
      <c r="A165" s="5" t="s">
        <v>79</v>
      </c>
      <c r="B165" s="5" t="s">
        <v>353</v>
      </c>
      <c r="C165" s="5" t="s">
        <v>354</v>
      </c>
      <c r="D165" s="6">
        <v>3</v>
      </c>
      <c r="E165" s="5">
        <v>20</v>
      </c>
      <c r="F165" s="6">
        <v>28</v>
      </c>
      <c r="G165" s="5" t="s">
        <v>10</v>
      </c>
      <c r="H165" s="5" t="s">
        <v>11</v>
      </c>
      <c r="I165" s="5">
        <v>0</v>
      </c>
      <c r="J165" s="5">
        <v>0</v>
      </c>
      <c r="K165" s="5"/>
      <c r="L165" s="5"/>
      <c r="M165" s="5"/>
      <c r="N165" s="5"/>
      <c r="O165" s="5"/>
      <c r="P165" s="5"/>
      <c r="Q165" s="5"/>
      <c r="R165" s="6"/>
      <c r="S165" s="4"/>
    </row>
    <row r="166" spans="1:20" ht="15.75" thickBot="1" x14ac:dyDescent="0.3">
      <c r="A166" s="5" t="s">
        <v>79</v>
      </c>
      <c r="B166" s="5" t="s">
        <v>355</v>
      </c>
      <c r="C166" s="5" t="s">
        <v>356</v>
      </c>
      <c r="D166" s="6">
        <v>3</v>
      </c>
      <c r="E166" s="5">
        <v>20</v>
      </c>
      <c r="F166" s="6">
        <v>24</v>
      </c>
      <c r="G166" s="5" t="s">
        <v>11</v>
      </c>
      <c r="H166" s="5" t="s">
        <v>11</v>
      </c>
      <c r="I166" s="5">
        <v>2</v>
      </c>
      <c r="J166" s="5">
        <v>0</v>
      </c>
      <c r="K166" s="5"/>
      <c r="L166" s="5">
        <v>1</v>
      </c>
      <c r="M166" s="5">
        <v>12</v>
      </c>
      <c r="N166" s="5">
        <v>6</v>
      </c>
      <c r="O166" s="5"/>
      <c r="P166" s="5"/>
      <c r="Q166" s="5">
        <f>SUM(L166:O166)</f>
        <v>19</v>
      </c>
      <c r="R166" s="6">
        <f t="shared" ref="R166" si="142">(M166*1)+(N166*2)+(O166*3)+(P166*4)</f>
        <v>24</v>
      </c>
      <c r="S166" s="9">
        <f t="shared" ref="S166" si="143">R166-F166</f>
        <v>0</v>
      </c>
    </row>
    <row r="167" spans="1:20" ht="15.75" thickBot="1" x14ac:dyDescent="0.3">
      <c r="A167" s="5" t="s">
        <v>79</v>
      </c>
      <c r="B167" s="5" t="s">
        <v>357</v>
      </c>
      <c r="C167" s="5" t="s">
        <v>358</v>
      </c>
      <c r="D167" s="6">
        <v>4</v>
      </c>
      <c r="E167" s="5">
        <v>20</v>
      </c>
      <c r="F167" s="6">
        <v>22</v>
      </c>
      <c r="G167" s="5" t="s">
        <v>10</v>
      </c>
      <c r="H167" s="5" t="s">
        <v>11</v>
      </c>
      <c r="I167" s="5">
        <v>0</v>
      </c>
      <c r="J167" s="5">
        <v>0</v>
      </c>
      <c r="K167" s="5"/>
      <c r="L167" s="5"/>
      <c r="M167" s="5"/>
      <c r="N167" s="5"/>
      <c r="O167" s="5"/>
      <c r="P167" s="5"/>
      <c r="Q167" s="5"/>
      <c r="R167" s="6"/>
    </row>
    <row r="168" spans="1:20" ht="15.75" thickBot="1" x14ac:dyDescent="0.3">
      <c r="A168" s="5" t="s">
        <v>79</v>
      </c>
      <c r="B168" s="5" t="s">
        <v>359</v>
      </c>
      <c r="C168" s="5" t="s">
        <v>360</v>
      </c>
      <c r="D168" s="6">
        <v>1</v>
      </c>
      <c r="E168" s="5">
        <v>20</v>
      </c>
      <c r="F168" s="6">
        <v>25</v>
      </c>
      <c r="G168" s="5" t="s">
        <v>10</v>
      </c>
      <c r="H168" s="5" t="s">
        <v>11</v>
      </c>
      <c r="I168" s="5">
        <v>1</v>
      </c>
      <c r="J168" s="5">
        <v>0</v>
      </c>
      <c r="K168" s="5"/>
      <c r="L168" s="5"/>
      <c r="M168" s="5">
        <v>12</v>
      </c>
      <c r="N168" s="5">
        <v>7</v>
      </c>
      <c r="O168" s="5"/>
      <c r="P168" s="5"/>
      <c r="Q168" s="5">
        <f>SUM(L168:O168)</f>
        <v>19</v>
      </c>
      <c r="R168" s="6">
        <f t="shared" ref="R168" si="144">(M168*1)+(N168*2)+(O168*3)+(P168*4)</f>
        <v>26</v>
      </c>
      <c r="S168" s="9">
        <f t="shared" ref="S168" si="145">R168-F168</f>
        <v>1</v>
      </c>
    </row>
    <row r="169" spans="1:20" ht="15.75" thickBot="1" x14ac:dyDescent="0.3">
      <c r="A169" s="5" t="s">
        <v>79</v>
      </c>
      <c r="B169" s="5" t="s">
        <v>361</v>
      </c>
      <c r="C169" s="5" t="s">
        <v>362</v>
      </c>
      <c r="D169" s="6">
        <v>3</v>
      </c>
      <c r="E169" s="5">
        <v>20</v>
      </c>
      <c r="F169" s="6">
        <v>23</v>
      </c>
      <c r="G169" s="5" t="s">
        <v>10</v>
      </c>
      <c r="H169" s="5" t="s">
        <v>11</v>
      </c>
      <c r="I169" s="5">
        <v>1</v>
      </c>
      <c r="J169" s="5">
        <v>0</v>
      </c>
      <c r="K169" s="5"/>
      <c r="L169" s="5">
        <v>1</v>
      </c>
      <c r="M169" s="5">
        <v>15</v>
      </c>
      <c r="N169" s="5">
        <v>3</v>
      </c>
      <c r="O169" s="5"/>
      <c r="P169" s="5"/>
      <c r="Q169" s="5">
        <f>SUM(L169:O169)</f>
        <v>19</v>
      </c>
      <c r="R169" s="6">
        <f t="shared" ref="R169" si="146">(M169*1)+(N169*2)+(O169*3)+(P169*4)</f>
        <v>21</v>
      </c>
      <c r="S169" s="9">
        <f t="shared" ref="S169" si="147">R169-F169</f>
        <v>-2</v>
      </c>
    </row>
    <row r="170" spans="1:20" ht="15.75" thickBot="1" x14ac:dyDescent="0.3">
      <c r="A170" s="5" t="s">
        <v>79</v>
      </c>
      <c r="B170" s="5" t="s">
        <v>363</v>
      </c>
      <c r="C170" s="5" t="s">
        <v>364</v>
      </c>
      <c r="D170" s="6">
        <v>4</v>
      </c>
      <c r="E170" s="5">
        <v>20</v>
      </c>
      <c r="F170" s="6">
        <v>22</v>
      </c>
      <c r="G170" s="5" t="s">
        <v>10</v>
      </c>
      <c r="H170" s="5" t="s">
        <v>11</v>
      </c>
      <c r="I170" s="5">
        <v>1</v>
      </c>
      <c r="J170" s="5">
        <v>0</v>
      </c>
      <c r="K170" s="5"/>
      <c r="L170" s="5"/>
      <c r="M170" s="5"/>
      <c r="N170" s="5"/>
      <c r="O170" s="5"/>
      <c r="P170" s="5"/>
      <c r="Q170" s="5"/>
      <c r="R170" s="6"/>
    </row>
    <row r="171" spans="1:20" ht="15.75" thickBot="1" x14ac:dyDescent="0.3">
      <c r="A171" s="5" t="s">
        <v>79</v>
      </c>
      <c r="B171" s="5" t="s">
        <v>365</v>
      </c>
      <c r="C171" s="5" t="s">
        <v>366</v>
      </c>
      <c r="D171" s="6">
        <v>3</v>
      </c>
      <c r="E171" s="5">
        <v>20</v>
      </c>
      <c r="F171" s="6">
        <v>23</v>
      </c>
      <c r="G171" s="5" t="s">
        <v>10</v>
      </c>
      <c r="H171" s="5" t="s">
        <v>11</v>
      </c>
      <c r="I171" s="5">
        <v>2</v>
      </c>
      <c r="J171" s="5">
        <v>0</v>
      </c>
      <c r="K171" s="5"/>
      <c r="L171" s="5"/>
      <c r="M171" s="5"/>
      <c r="N171" s="5"/>
      <c r="O171" s="5"/>
      <c r="P171" s="5"/>
      <c r="Q171" s="5"/>
      <c r="R171" s="6"/>
    </row>
    <row r="172" spans="1:20" ht="15.75" thickBot="1" x14ac:dyDescent="0.3">
      <c r="A172" s="5" t="s">
        <v>79</v>
      </c>
      <c r="B172" s="5" t="s">
        <v>367</v>
      </c>
      <c r="C172" s="5" t="s">
        <v>368</v>
      </c>
      <c r="D172" s="6">
        <v>3</v>
      </c>
      <c r="E172" s="5">
        <v>20</v>
      </c>
      <c r="F172" s="6">
        <v>22</v>
      </c>
      <c r="G172" s="5" t="s">
        <v>10</v>
      </c>
      <c r="H172" s="5" t="s">
        <v>11</v>
      </c>
      <c r="I172" s="5">
        <v>1</v>
      </c>
      <c r="J172" s="5">
        <v>0</v>
      </c>
      <c r="K172" s="5"/>
      <c r="L172" s="5"/>
      <c r="M172" s="5"/>
      <c r="N172" s="5"/>
      <c r="O172" s="5"/>
      <c r="P172" s="5"/>
      <c r="Q172" s="5"/>
      <c r="R172" s="6"/>
    </row>
    <row r="173" spans="1:20" ht="15.75" thickBot="1" x14ac:dyDescent="0.3">
      <c r="A173" s="5" t="s">
        <v>79</v>
      </c>
      <c r="B173" s="5" t="s">
        <v>369</v>
      </c>
      <c r="C173" s="5" t="s">
        <v>370</v>
      </c>
      <c r="D173" s="6">
        <v>5</v>
      </c>
      <c r="E173" s="5">
        <v>20</v>
      </c>
      <c r="F173" s="6">
        <v>18</v>
      </c>
      <c r="G173" s="5" t="s">
        <v>10</v>
      </c>
      <c r="H173" s="5" t="s">
        <v>11</v>
      </c>
      <c r="I173" s="5">
        <v>2</v>
      </c>
      <c r="J173" s="5">
        <v>0</v>
      </c>
      <c r="K173" s="5"/>
      <c r="L173" s="5"/>
      <c r="M173" s="5"/>
      <c r="N173" s="5"/>
      <c r="O173" s="5"/>
      <c r="P173" s="5"/>
      <c r="Q173" s="5"/>
      <c r="R173" s="6"/>
    </row>
    <row r="174" spans="1:20" ht="15.75" thickBot="1" x14ac:dyDescent="0.3">
      <c r="A174" s="5" t="s">
        <v>79</v>
      </c>
      <c r="B174" s="5" t="s">
        <v>371</v>
      </c>
      <c r="C174" s="5" t="s">
        <v>372</v>
      </c>
      <c r="D174" s="6">
        <v>3</v>
      </c>
      <c r="E174" s="5">
        <v>20</v>
      </c>
      <c r="F174" s="6">
        <v>25</v>
      </c>
      <c r="G174" s="5" t="s">
        <v>10</v>
      </c>
      <c r="H174" s="5" t="s">
        <v>11</v>
      </c>
      <c r="I174" s="5">
        <v>1</v>
      </c>
      <c r="J174" s="5">
        <v>0</v>
      </c>
      <c r="K174" s="5"/>
      <c r="L174" s="5"/>
      <c r="M174" s="5"/>
      <c r="N174" s="5"/>
      <c r="O174" s="5"/>
      <c r="P174" s="5"/>
      <c r="Q174" s="5"/>
      <c r="R174" s="6"/>
    </row>
    <row r="178" spans="1:21" x14ac:dyDescent="0.25">
      <c r="A178" t="s">
        <v>376</v>
      </c>
      <c r="B178" t="s">
        <v>402</v>
      </c>
      <c r="C178" t="s">
        <v>403</v>
      </c>
      <c r="D178" t="s">
        <v>2</v>
      </c>
      <c r="E178" t="s">
        <v>119</v>
      </c>
      <c r="F178" t="s">
        <v>4</v>
      </c>
      <c r="G178" t="s">
        <v>5</v>
      </c>
      <c r="H178" t="s">
        <v>6</v>
      </c>
      <c r="I178" t="s">
        <v>7</v>
      </c>
      <c r="J178" t="s">
        <v>8</v>
      </c>
      <c r="K178" t="s">
        <v>9</v>
      </c>
      <c r="L178" s="1" t="s">
        <v>12</v>
      </c>
      <c r="M178" s="1" t="s">
        <v>13</v>
      </c>
      <c r="N178" s="1" t="s">
        <v>14</v>
      </c>
      <c r="O178" s="1" t="s">
        <v>15</v>
      </c>
      <c r="P178" s="1" t="s">
        <v>70</v>
      </c>
      <c r="Q178" s="1" t="s">
        <v>118</v>
      </c>
      <c r="R178" s="1" t="s">
        <v>120</v>
      </c>
      <c r="S178" s="1"/>
      <c r="T178" s="1"/>
      <c r="U178" s="1" t="s">
        <v>119</v>
      </c>
    </row>
    <row r="179" spans="1:21" s="1" customFormat="1" x14ac:dyDescent="0.25">
      <c r="A179" s="1" t="s">
        <v>124</v>
      </c>
      <c r="B179" s="1" t="s">
        <v>404</v>
      </c>
      <c r="C179" s="1" t="s">
        <v>405</v>
      </c>
      <c r="D179" s="1">
        <v>1</v>
      </c>
      <c r="E179" s="1">
        <v>20</v>
      </c>
      <c r="F179" s="1">
        <v>28</v>
      </c>
      <c r="G179" s="1" t="s">
        <v>10</v>
      </c>
      <c r="H179" s="1" t="s">
        <v>11</v>
      </c>
      <c r="I179" s="1">
        <v>0</v>
      </c>
      <c r="J179" s="1">
        <v>0</v>
      </c>
      <c r="L179" s="3">
        <v>0</v>
      </c>
      <c r="M179" s="3">
        <v>9</v>
      </c>
      <c r="N179" s="3">
        <v>5</v>
      </c>
      <c r="O179" s="3">
        <v>1</v>
      </c>
      <c r="P179" s="3"/>
      <c r="Q179">
        <f>SUM(L179:P179)</f>
        <v>15</v>
      </c>
      <c r="R179" s="3"/>
    </row>
    <row r="180" spans="1:21" x14ac:dyDescent="0.25">
      <c r="A180" t="s">
        <v>124</v>
      </c>
      <c r="B180" t="s">
        <v>406</v>
      </c>
      <c r="C180" s="1" t="s">
        <v>407</v>
      </c>
      <c r="D180">
        <v>2</v>
      </c>
      <c r="E180">
        <v>20</v>
      </c>
      <c r="F180">
        <v>25</v>
      </c>
      <c r="G180" t="s">
        <v>10</v>
      </c>
      <c r="H180" t="s">
        <v>11</v>
      </c>
      <c r="I180">
        <v>1</v>
      </c>
      <c r="J180">
        <v>0</v>
      </c>
      <c r="L180">
        <v>1</v>
      </c>
      <c r="M180">
        <v>11</v>
      </c>
      <c r="N180">
        <v>7</v>
      </c>
      <c r="Q180">
        <f>SUM(L180:P180)</f>
        <v>19</v>
      </c>
    </row>
    <row r="181" spans="1:21" x14ac:dyDescent="0.25">
      <c r="A181" t="s">
        <v>124</v>
      </c>
      <c r="B181" t="s">
        <v>408</v>
      </c>
      <c r="C181" t="s">
        <v>409</v>
      </c>
      <c r="D181">
        <v>3</v>
      </c>
      <c r="E181">
        <v>20</v>
      </c>
      <c r="F181">
        <v>25</v>
      </c>
      <c r="G181" t="s">
        <v>10</v>
      </c>
      <c r="H181" t="s">
        <v>11</v>
      </c>
      <c r="I181">
        <v>1</v>
      </c>
      <c r="J181">
        <v>0</v>
      </c>
    </row>
    <row r="182" spans="1:21" x14ac:dyDescent="0.25">
      <c r="A182" t="s">
        <v>124</v>
      </c>
      <c r="B182" t="s">
        <v>410</v>
      </c>
      <c r="C182" s="3" t="s">
        <v>411</v>
      </c>
      <c r="D182">
        <v>3</v>
      </c>
      <c r="E182">
        <v>20</v>
      </c>
      <c r="F182">
        <v>25</v>
      </c>
      <c r="G182" t="s">
        <v>10</v>
      </c>
      <c r="H182" t="s">
        <v>11</v>
      </c>
      <c r="I182">
        <v>0</v>
      </c>
      <c r="J182">
        <v>0</v>
      </c>
      <c r="L182">
        <v>1</v>
      </c>
      <c r="M182">
        <v>11</v>
      </c>
      <c r="N182">
        <v>7</v>
      </c>
      <c r="Q182">
        <f t="shared" ref="Q182:Q187" si="148">SUM(L182:P182)</f>
        <v>19</v>
      </c>
    </row>
    <row r="183" spans="1:21" x14ac:dyDescent="0.25">
      <c r="A183" t="s">
        <v>124</v>
      </c>
      <c r="B183" t="s">
        <v>412</v>
      </c>
      <c r="C183" s="3" t="s">
        <v>413</v>
      </c>
      <c r="D183">
        <v>3</v>
      </c>
      <c r="E183">
        <v>20</v>
      </c>
      <c r="F183">
        <v>21</v>
      </c>
      <c r="G183" t="s">
        <v>10</v>
      </c>
      <c r="H183" t="s">
        <v>11</v>
      </c>
      <c r="I183">
        <v>2</v>
      </c>
      <c r="J183">
        <v>0</v>
      </c>
      <c r="L183">
        <v>3</v>
      </c>
      <c r="M183">
        <v>12</v>
      </c>
      <c r="N183">
        <v>4</v>
      </c>
      <c r="Q183">
        <f t="shared" si="148"/>
        <v>19</v>
      </c>
    </row>
    <row r="184" spans="1:21" x14ac:dyDescent="0.25">
      <c r="A184" t="s">
        <v>124</v>
      </c>
      <c r="B184" t="s">
        <v>414</v>
      </c>
      <c r="C184" t="s">
        <v>415</v>
      </c>
      <c r="D184">
        <v>2</v>
      </c>
      <c r="E184">
        <v>20</v>
      </c>
      <c r="F184">
        <v>23</v>
      </c>
      <c r="G184" t="s">
        <v>10</v>
      </c>
      <c r="H184" t="s">
        <v>11</v>
      </c>
      <c r="I184">
        <v>0</v>
      </c>
      <c r="J184">
        <v>0</v>
      </c>
      <c r="L184">
        <v>0</v>
      </c>
      <c r="M184">
        <v>8</v>
      </c>
      <c r="N184">
        <v>11</v>
      </c>
      <c r="Q184">
        <f t="shared" si="148"/>
        <v>19</v>
      </c>
    </row>
    <row r="185" spans="1:21" x14ac:dyDescent="0.25">
      <c r="A185" t="s">
        <v>124</v>
      </c>
      <c r="B185" t="s">
        <v>416</v>
      </c>
      <c r="C185" s="3" t="s">
        <v>417</v>
      </c>
      <c r="D185">
        <v>3</v>
      </c>
      <c r="E185">
        <v>20</v>
      </c>
      <c r="F185">
        <v>23</v>
      </c>
      <c r="G185" t="s">
        <v>10</v>
      </c>
      <c r="H185" t="s">
        <v>11</v>
      </c>
      <c r="I185">
        <v>0</v>
      </c>
      <c r="J185">
        <v>0</v>
      </c>
      <c r="L185">
        <v>0</v>
      </c>
      <c r="M185">
        <v>15</v>
      </c>
      <c r="N185">
        <v>4</v>
      </c>
      <c r="Q185">
        <f t="shared" si="148"/>
        <v>19</v>
      </c>
    </row>
    <row r="186" spans="1:21" x14ac:dyDescent="0.25">
      <c r="A186" t="s">
        <v>124</v>
      </c>
      <c r="B186" t="s">
        <v>418</v>
      </c>
      <c r="C186" t="s">
        <v>419</v>
      </c>
      <c r="D186">
        <v>2</v>
      </c>
      <c r="E186">
        <v>20</v>
      </c>
      <c r="F186">
        <v>22</v>
      </c>
      <c r="G186" t="s">
        <v>10</v>
      </c>
      <c r="H186" t="s">
        <v>11</v>
      </c>
      <c r="I186">
        <v>0</v>
      </c>
      <c r="J186">
        <v>0</v>
      </c>
      <c r="L186">
        <v>1</v>
      </c>
      <c r="M186">
        <v>11</v>
      </c>
      <c r="N186">
        <v>7</v>
      </c>
      <c r="Q186">
        <f t="shared" si="148"/>
        <v>19</v>
      </c>
    </row>
    <row r="187" spans="1:21" x14ac:dyDescent="0.25">
      <c r="A187" t="s">
        <v>124</v>
      </c>
      <c r="B187" t="s">
        <v>420</v>
      </c>
      <c r="C187" s="3" t="s">
        <v>421</v>
      </c>
      <c r="D187">
        <v>4</v>
      </c>
      <c r="E187">
        <v>20</v>
      </c>
      <c r="F187">
        <v>24</v>
      </c>
      <c r="G187" t="s">
        <v>10</v>
      </c>
      <c r="H187" t="s">
        <v>11</v>
      </c>
      <c r="I187">
        <v>0</v>
      </c>
      <c r="J187">
        <v>0</v>
      </c>
      <c r="L187">
        <v>1</v>
      </c>
      <c r="M187">
        <v>11</v>
      </c>
      <c r="N187">
        <v>8</v>
      </c>
      <c r="O187">
        <v>0</v>
      </c>
      <c r="P187">
        <v>0</v>
      </c>
      <c r="Q187">
        <f t="shared" si="148"/>
        <v>20</v>
      </c>
      <c r="R187" t="s">
        <v>445</v>
      </c>
    </row>
    <row r="188" spans="1:21" x14ac:dyDescent="0.25">
      <c r="A188" t="s">
        <v>124</v>
      </c>
      <c r="B188" t="s">
        <v>422</v>
      </c>
      <c r="C188" t="s">
        <v>423</v>
      </c>
      <c r="D188">
        <v>4</v>
      </c>
      <c r="E188">
        <v>20</v>
      </c>
      <c r="F188">
        <v>22</v>
      </c>
      <c r="G188" t="s">
        <v>10</v>
      </c>
      <c r="H188" t="s">
        <v>11</v>
      </c>
      <c r="I188">
        <v>1</v>
      </c>
      <c r="J188">
        <v>0</v>
      </c>
    </row>
    <row r="190" spans="1:21" x14ac:dyDescent="0.25">
      <c r="A190" t="s">
        <v>376</v>
      </c>
      <c r="B190" t="s">
        <v>402</v>
      </c>
      <c r="C190" t="s">
        <v>403</v>
      </c>
      <c r="D190" t="s">
        <v>2</v>
      </c>
      <c r="E190" t="s">
        <v>119</v>
      </c>
      <c r="F190" t="s">
        <v>4</v>
      </c>
      <c r="G190" t="s">
        <v>5</v>
      </c>
      <c r="H190" t="s">
        <v>6</v>
      </c>
      <c r="I190" t="s">
        <v>7</v>
      </c>
      <c r="J190" t="s">
        <v>8</v>
      </c>
      <c r="K190" t="s">
        <v>9</v>
      </c>
      <c r="L190" s="1" t="s">
        <v>12</v>
      </c>
      <c r="M190" s="1" t="s">
        <v>13</v>
      </c>
      <c r="N190" s="1" t="s">
        <v>14</v>
      </c>
      <c r="O190" s="1" t="s">
        <v>15</v>
      </c>
      <c r="P190" s="1" t="s">
        <v>70</v>
      </c>
      <c r="Q190" s="1" t="s">
        <v>118</v>
      </c>
      <c r="R190" s="1" t="s">
        <v>120</v>
      </c>
      <c r="S190" s="1"/>
      <c r="T190" s="1"/>
      <c r="U190" s="1" t="s">
        <v>119</v>
      </c>
    </row>
    <row r="191" spans="1:21" x14ac:dyDescent="0.25">
      <c r="A191" t="s">
        <v>424</v>
      </c>
      <c r="B191" t="s">
        <v>425</v>
      </c>
      <c r="C191" t="s">
        <v>426</v>
      </c>
      <c r="D191">
        <v>4</v>
      </c>
      <c r="E191">
        <v>20</v>
      </c>
      <c r="F191">
        <v>25</v>
      </c>
      <c r="I191">
        <v>1</v>
      </c>
      <c r="J191">
        <v>0</v>
      </c>
    </row>
    <row r="192" spans="1:21" x14ac:dyDescent="0.25">
      <c r="A192" t="s">
        <v>424</v>
      </c>
      <c r="B192" t="s">
        <v>427</v>
      </c>
      <c r="C192" t="s">
        <v>428</v>
      </c>
      <c r="D192">
        <v>2</v>
      </c>
      <c r="E192">
        <v>20</v>
      </c>
      <c r="F192">
        <v>25</v>
      </c>
      <c r="I192">
        <v>0</v>
      </c>
      <c r="J192">
        <v>0</v>
      </c>
    </row>
    <row r="193" spans="1:10" x14ac:dyDescent="0.25">
      <c r="A193" t="s">
        <v>424</v>
      </c>
      <c r="B193" t="s">
        <v>429</v>
      </c>
      <c r="C193" t="s">
        <v>430</v>
      </c>
      <c r="D193">
        <v>5</v>
      </c>
      <c r="E193">
        <v>20</v>
      </c>
      <c r="F193">
        <v>25</v>
      </c>
      <c r="I193">
        <v>0</v>
      </c>
      <c r="J193">
        <v>0</v>
      </c>
    </row>
    <row r="194" spans="1:10" x14ac:dyDescent="0.25">
      <c r="A194" t="s">
        <v>424</v>
      </c>
      <c r="B194" t="s">
        <v>431</v>
      </c>
      <c r="C194" t="s">
        <v>432</v>
      </c>
      <c r="D194">
        <v>5</v>
      </c>
      <c r="E194">
        <v>20</v>
      </c>
      <c r="F194">
        <v>28</v>
      </c>
      <c r="I194">
        <v>0</v>
      </c>
      <c r="J194">
        <v>0</v>
      </c>
    </row>
    <row r="195" spans="1:10" x14ac:dyDescent="0.25">
      <c r="A195" t="s">
        <v>424</v>
      </c>
      <c r="B195" t="s">
        <v>433</v>
      </c>
      <c r="C195" t="s">
        <v>434</v>
      </c>
      <c r="D195">
        <v>4</v>
      </c>
      <c r="E195">
        <v>20</v>
      </c>
      <c r="F195">
        <v>30</v>
      </c>
      <c r="I195">
        <v>0</v>
      </c>
      <c r="J195">
        <v>0</v>
      </c>
    </row>
    <row r="196" spans="1:10" x14ac:dyDescent="0.25">
      <c r="A196" t="s">
        <v>424</v>
      </c>
      <c r="B196" t="s">
        <v>435</v>
      </c>
      <c r="C196" t="s">
        <v>436</v>
      </c>
      <c r="D196">
        <v>4</v>
      </c>
      <c r="E196">
        <v>20</v>
      </c>
      <c r="F196">
        <v>20</v>
      </c>
      <c r="I196">
        <v>2</v>
      </c>
      <c r="J196">
        <v>0</v>
      </c>
    </row>
    <row r="197" spans="1:10" x14ac:dyDescent="0.25">
      <c r="A197" t="s">
        <v>424</v>
      </c>
      <c r="B197" t="s">
        <v>437</v>
      </c>
      <c r="C197" t="s">
        <v>438</v>
      </c>
      <c r="D197">
        <v>4</v>
      </c>
      <c r="E197">
        <v>20</v>
      </c>
      <c r="F197">
        <v>29</v>
      </c>
      <c r="I197">
        <v>0</v>
      </c>
      <c r="J197">
        <v>0</v>
      </c>
    </row>
    <row r="198" spans="1:10" x14ac:dyDescent="0.25">
      <c r="A198" t="s">
        <v>424</v>
      </c>
      <c r="B198" t="s">
        <v>439</v>
      </c>
      <c r="C198" t="s">
        <v>440</v>
      </c>
      <c r="D198">
        <v>3</v>
      </c>
      <c r="E198">
        <v>20</v>
      </c>
      <c r="F198">
        <v>27</v>
      </c>
      <c r="I198">
        <v>0</v>
      </c>
      <c r="J198">
        <v>0</v>
      </c>
    </row>
    <row r="199" spans="1:10" x14ac:dyDescent="0.25">
      <c r="A199" t="s">
        <v>424</v>
      </c>
      <c r="B199" t="s">
        <v>441</v>
      </c>
      <c r="C199" t="s">
        <v>442</v>
      </c>
      <c r="D199">
        <v>4</v>
      </c>
      <c r="E199">
        <v>20</v>
      </c>
      <c r="F199">
        <v>26</v>
      </c>
      <c r="I199">
        <v>2</v>
      </c>
      <c r="J199">
        <v>0</v>
      </c>
    </row>
    <row r="200" spans="1:10" x14ac:dyDescent="0.25">
      <c r="A200" t="s">
        <v>424</v>
      </c>
      <c r="B200" t="s">
        <v>443</v>
      </c>
      <c r="C200" t="s">
        <v>444</v>
      </c>
      <c r="D200">
        <v>5</v>
      </c>
      <c r="E200">
        <v>20</v>
      </c>
      <c r="F200">
        <v>29</v>
      </c>
      <c r="I200">
        <v>1</v>
      </c>
      <c r="J200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workbookViewId="0">
      <selection activeCell="D92" sqref="D92"/>
    </sheetView>
  </sheetViews>
  <sheetFormatPr defaultRowHeight="15" x14ac:dyDescent="0.25"/>
  <cols>
    <col min="1" max="1" width="6.85546875" bestFit="1" customWidth="1"/>
    <col min="2" max="2" width="15.5703125" customWidth="1"/>
    <col min="3" max="3" width="15" customWidth="1"/>
    <col min="4" max="4" width="3.5703125" customWidth="1"/>
    <col min="5" max="7" width="4.28515625" customWidth="1"/>
    <col min="8" max="8" width="9.5703125" bestFit="1" customWidth="1"/>
    <col min="9" max="9" width="5" customWidth="1"/>
    <col min="10" max="10" width="3.85546875" customWidth="1"/>
    <col min="11" max="11" width="4.28515625" customWidth="1"/>
    <col min="12" max="13" width="5.7109375" bestFit="1" customWidth="1"/>
    <col min="14" max="14" width="4.28515625" customWidth="1"/>
    <col min="15" max="15" width="3.5703125" customWidth="1"/>
    <col min="16" max="16" width="3.7109375" customWidth="1"/>
    <col min="17" max="17" width="13.7109375" bestFit="1" customWidth="1"/>
    <col min="18" max="18" width="16" bestFit="1" customWidth="1"/>
    <col min="19" max="19" width="7.42578125" customWidth="1"/>
    <col min="20" max="20" width="37.7109375" bestFit="1" customWidth="1"/>
  </cols>
  <sheetData>
    <row r="1" spans="1:22" x14ac:dyDescent="0.25">
      <c r="A1" t="s">
        <v>376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70</v>
      </c>
      <c r="Q1" s="1" t="s">
        <v>118</v>
      </c>
      <c r="R1" s="1" t="s">
        <v>120</v>
      </c>
      <c r="S1" s="1" t="s">
        <v>375</v>
      </c>
      <c r="T1" s="1" t="s">
        <v>374</v>
      </c>
      <c r="U1" s="1" t="s">
        <v>373</v>
      </c>
    </row>
    <row r="2" spans="1:22" ht="15.75" thickBot="1" x14ac:dyDescent="0.3">
      <c r="A2" s="5" t="s">
        <v>175</v>
      </c>
      <c r="B2" s="5" t="s">
        <v>182</v>
      </c>
      <c r="C2" s="5" t="s">
        <v>183</v>
      </c>
      <c r="D2" s="6">
        <v>1</v>
      </c>
      <c r="E2" s="5">
        <v>20</v>
      </c>
      <c r="F2" s="6">
        <v>31</v>
      </c>
      <c r="G2" s="5" t="s">
        <v>10</v>
      </c>
      <c r="H2" s="5"/>
      <c r="I2" s="5">
        <v>1</v>
      </c>
      <c r="J2" s="5">
        <v>0</v>
      </c>
      <c r="K2" s="5"/>
      <c r="L2" s="5">
        <v>1</v>
      </c>
      <c r="M2" s="5">
        <v>4</v>
      </c>
      <c r="N2" s="5">
        <v>10</v>
      </c>
      <c r="O2" s="5"/>
      <c r="P2" s="5"/>
      <c r="Q2" s="5">
        <f t="shared" ref="Q2:Q17" si="0">SUM(L2:O2)</f>
        <v>15</v>
      </c>
      <c r="R2" s="12">
        <f t="shared" ref="R2:R33" si="1">(M2*1)+(N2*2)+(O2*3)+(P2*4)</f>
        <v>24</v>
      </c>
      <c r="S2" s="9">
        <f t="shared" ref="S2:S33" si="2">R2-F2</f>
        <v>-7</v>
      </c>
      <c r="T2" t="b">
        <f t="shared" ref="T2:T33" si="3">R2=F2</f>
        <v>0</v>
      </c>
      <c r="U2" s="10"/>
    </row>
    <row r="3" spans="1:22" ht="15.75" thickBot="1" x14ac:dyDescent="0.3">
      <c r="A3" s="5" t="s">
        <v>171</v>
      </c>
      <c r="B3" s="5" t="s">
        <v>172</v>
      </c>
      <c r="C3" s="5" t="s">
        <v>173</v>
      </c>
      <c r="D3" s="6">
        <v>3</v>
      </c>
      <c r="E3" s="5">
        <v>20</v>
      </c>
      <c r="F3" s="6">
        <v>36</v>
      </c>
      <c r="G3" s="5"/>
      <c r="H3" s="5" t="s">
        <v>174</v>
      </c>
      <c r="I3" s="5">
        <v>0</v>
      </c>
      <c r="J3" s="5">
        <v>0</v>
      </c>
      <c r="K3" s="5" t="s">
        <v>219</v>
      </c>
      <c r="L3" s="5"/>
      <c r="M3" s="5">
        <v>4</v>
      </c>
      <c r="N3" s="5">
        <v>9</v>
      </c>
      <c r="O3" s="5">
        <v>3</v>
      </c>
      <c r="P3" s="5"/>
      <c r="Q3" s="5">
        <f t="shared" si="0"/>
        <v>16</v>
      </c>
      <c r="R3" s="12">
        <f t="shared" si="1"/>
        <v>31</v>
      </c>
      <c r="S3" s="9">
        <f t="shared" si="2"/>
        <v>-5</v>
      </c>
      <c r="T3" t="b">
        <f t="shared" si="3"/>
        <v>0</v>
      </c>
      <c r="U3" s="15"/>
      <c r="V3" s="3"/>
    </row>
    <row r="4" spans="1:22" s="1" customFormat="1" ht="15.75" thickBot="1" x14ac:dyDescent="0.3">
      <c r="A4" s="5" t="s">
        <v>76</v>
      </c>
      <c r="B4" s="5" t="s">
        <v>169</v>
      </c>
      <c r="C4" s="5" t="s">
        <v>170</v>
      </c>
      <c r="D4" s="6">
        <v>3</v>
      </c>
      <c r="E4" s="5">
        <v>20</v>
      </c>
      <c r="F4" s="6">
        <v>34</v>
      </c>
      <c r="G4" s="5" t="s">
        <v>10</v>
      </c>
      <c r="H4" s="5" t="s">
        <v>11</v>
      </c>
      <c r="I4" s="5">
        <v>0</v>
      </c>
      <c r="J4" s="5">
        <v>0</v>
      </c>
      <c r="K4" s="5"/>
      <c r="L4" s="5"/>
      <c r="M4" s="5">
        <v>5</v>
      </c>
      <c r="N4" s="5">
        <v>12</v>
      </c>
      <c r="O4" s="5">
        <v>1</v>
      </c>
      <c r="P4" s="5"/>
      <c r="Q4" s="5">
        <f t="shared" si="0"/>
        <v>18</v>
      </c>
      <c r="R4" s="12">
        <f t="shared" si="1"/>
        <v>32</v>
      </c>
      <c r="S4" s="9">
        <f t="shared" si="2"/>
        <v>-2</v>
      </c>
      <c r="T4" t="b">
        <f t="shared" si="3"/>
        <v>0</v>
      </c>
      <c r="U4" s="10"/>
      <c r="V4"/>
    </row>
    <row r="5" spans="1:22" ht="15.75" thickBot="1" x14ac:dyDescent="0.3">
      <c r="A5" s="5" t="s">
        <v>18</v>
      </c>
      <c r="B5" s="5" t="s">
        <v>31</v>
      </c>
      <c r="C5" s="7" t="s">
        <v>32</v>
      </c>
      <c r="D5" s="6">
        <v>2</v>
      </c>
      <c r="E5" s="5">
        <v>20</v>
      </c>
      <c r="F5" s="6">
        <v>31</v>
      </c>
      <c r="G5" s="5" t="s">
        <v>10</v>
      </c>
      <c r="H5" s="5" t="s">
        <v>11</v>
      </c>
      <c r="I5" s="5">
        <v>1</v>
      </c>
      <c r="J5" s="5">
        <v>0</v>
      </c>
      <c r="K5" s="5"/>
      <c r="L5" s="5">
        <v>1</v>
      </c>
      <c r="M5" s="5">
        <v>6</v>
      </c>
      <c r="N5" s="5">
        <v>12</v>
      </c>
      <c r="O5" s="5"/>
      <c r="P5" s="5"/>
      <c r="Q5" s="7">
        <f t="shared" si="0"/>
        <v>19</v>
      </c>
      <c r="R5" s="14">
        <f t="shared" si="1"/>
        <v>30</v>
      </c>
      <c r="S5">
        <f t="shared" si="2"/>
        <v>-1</v>
      </c>
      <c r="T5" t="b">
        <f t="shared" si="3"/>
        <v>0</v>
      </c>
      <c r="U5" s="5"/>
    </row>
    <row r="6" spans="1:22" ht="15.75" thickBot="1" x14ac:dyDescent="0.3">
      <c r="A6" s="5" t="s">
        <v>76</v>
      </c>
      <c r="B6" s="5" t="s">
        <v>267</v>
      </c>
      <c r="C6" s="5" t="s">
        <v>268</v>
      </c>
      <c r="D6" s="6">
        <v>4</v>
      </c>
      <c r="E6" s="5">
        <v>20</v>
      </c>
      <c r="F6" s="6">
        <v>28</v>
      </c>
      <c r="G6" s="5" t="s">
        <v>10</v>
      </c>
      <c r="H6" s="5" t="s">
        <v>11</v>
      </c>
      <c r="I6" s="5">
        <v>1</v>
      </c>
      <c r="J6" s="5">
        <v>0</v>
      </c>
      <c r="K6" s="5"/>
      <c r="L6" s="5">
        <v>2</v>
      </c>
      <c r="M6" s="5">
        <v>7</v>
      </c>
      <c r="N6" s="5">
        <v>10</v>
      </c>
      <c r="O6" s="5"/>
      <c r="P6" s="5"/>
      <c r="Q6" s="5">
        <f t="shared" si="0"/>
        <v>19</v>
      </c>
      <c r="R6" s="12">
        <f t="shared" si="1"/>
        <v>27</v>
      </c>
      <c r="S6" s="9">
        <f t="shared" si="2"/>
        <v>-1</v>
      </c>
      <c r="T6" t="b">
        <f t="shared" si="3"/>
        <v>0</v>
      </c>
      <c r="U6" s="10"/>
    </row>
    <row r="7" spans="1:22" x14ac:dyDescent="0.25">
      <c r="A7" s="11" t="s">
        <v>199</v>
      </c>
      <c r="B7" s="11" t="s">
        <v>265</v>
      </c>
      <c r="C7" s="11" t="s">
        <v>266</v>
      </c>
      <c r="D7" s="12">
        <v>2</v>
      </c>
      <c r="E7" s="11">
        <v>20</v>
      </c>
      <c r="F7" s="12">
        <v>35</v>
      </c>
      <c r="G7" s="11" t="s">
        <v>10</v>
      </c>
      <c r="H7" s="11"/>
      <c r="I7" s="11">
        <v>0</v>
      </c>
      <c r="J7" s="11">
        <v>0</v>
      </c>
      <c r="K7" s="11"/>
      <c r="L7" s="11">
        <v>2</v>
      </c>
      <c r="M7" s="11">
        <v>7</v>
      </c>
      <c r="N7" s="11">
        <v>10</v>
      </c>
      <c r="O7" s="11">
        <v>1</v>
      </c>
      <c r="P7" s="11"/>
      <c r="Q7" s="11">
        <f t="shared" si="0"/>
        <v>20</v>
      </c>
      <c r="R7" s="12">
        <f t="shared" si="1"/>
        <v>30</v>
      </c>
      <c r="S7" s="9">
        <f t="shared" si="2"/>
        <v>-5</v>
      </c>
      <c r="T7" t="b">
        <f t="shared" si="3"/>
        <v>0</v>
      </c>
    </row>
    <row r="8" spans="1:22" ht="15.75" thickBot="1" x14ac:dyDescent="0.3">
      <c r="A8" s="5" t="s">
        <v>18</v>
      </c>
      <c r="B8" s="5" t="s">
        <v>19</v>
      </c>
      <c r="C8" s="7" t="s">
        <v>20</v>
      </c>
      <c r="D8" s="6">
        <v>1</v>
      </c>
      <c r="E8" s="5">
        <v>20</v>
      </c>
      <c r="F8" s="6">
        <v>32</v>
      </c>
      <c r="G8" s="5" t="s">
        <v>10</v>
      </c>
      <c r="H8" s="5" t="s">
        <v>11</v>
      </c>
      <c r="I8" s="5">
        <v>0</v>
      </c>
      <c r="J8" s="5">
        <v>0</v>
      </c>
      <c r="K8" s="5"/>
      <c r="L8" s="5">
        <v>0</v>
      </c>
      <c r="M8" s="5">
        <v>7</v>
      </c>
      <c r="N8" s="5">
        <v>12</v>
      </c>
      <c r="O8" s="5"/>
      <c r="P8" s="5"/>
      <c r="Q8" s="7">
        <f t="shared" si="0"/>
        <v>19</v>
      </c>
      <c r="R8" s="14">
        <f t="shared" si="1"/>
        <v>31</v>
      </c>
      <c r="S8">
        <f t="shared" si="2"/>
        <v>-1</v>
      </c>
      <c r="T8" t="b">
        <f t="shared" si="3"/>
        <v>0</v>
      </c>
      <c r="U8" s="5"/>
      <c r="V8" s="4"/>
    </row>
    <row r="9" spans="1:22" ht="15.75" thickBot="1" x14ac:dyDescent="0.3">
      <c r="A9" s="5" t="s">
        <v>105</v>
      </c>
      <c r="B9" s="5" t="s">
        <v>208</v>
      </c>
      <c r="C9" s="5" t="s">
        <v>209</v>
      </c>
      <c r="D9" s="6">
        <v>3</v>
      </c>
      <c r="E9" s="5">
        <v>20</v>
      </c>
      <c r="F9" s="6">
        <v>31</v>
      </c>
      <c r="G9" s="5" t="s">
        <v>10</v>
      </c>
      <c r="H9" s="5"/>
      <c r="I9" s="5">
        <v>1</v>
      </c>
      <c r="J9" s="5">
        <v>0</v>
      </c>
      <c r="K9" s="5"/>
      <c r="L9" s="5">
        <v>1</v>
      </c>
      <c r="M9" s="5">
        <v>7</v>
      </c>
      <c r="N9" s="5">
        <v>12</v>
      </c>
      <c r="O9" s="5"/>
      <c r="P9" s="5"/>
      <c r="Q9" s="5">
        <f t="shared" si="0"/>
        <v>20</v>
      </c>
      <c r="R9" s="12">
        <f t="shared" si="1"/>
        <v>31</v>
      </c>
      <c r="S9" s="9">
        <f t="shared" si="2"/>
        <v>0</v>
      </c>
      <c r="T9" t="b">
        <f t="shared" si="3"/>
        <v>1</v>
      </c>
      <c r="U9" s="10"/>
    </row>
    <row r="10" spans="1:22" ht="15.75" thickBot="1" x14ac:dyDescent="0.3">
      <c r="A10" s="5" t="s">
        <v>124</v>
      </c>
      <c r="B10" s="5" t="s">
        <v>135</v>
      </c>
      <c r="C10" s="5" t="s">
        <v>136</v>
      </c>
      <c r="D10" s="6">
        <v>2</v>
      </c>
      <c r="E10" s="5">
        <v>20</v>
      </c>
      <c r="F10" s="6">
        <v>32</v>
      </c>
      <c r="G10" s="5" t="s">
        <v>10</v>
      </c>
      <c r="H10" s="5" t="s">
        <v>11</v>
      </c>
      <c r="I10" s="5">
        <v>0</v>
      </c>
      <c r="J10" s="5">
        <v>0</v>
      </c>
      <c r="K10" s="5"/>
      <c r="L10" s="5">
        <v>0</v>
      </c>
      <c r="M10" s="5">
        <v>7</v>
      </c>
      <c r="N10" s="5">
        <v>11</v>
      </c>
      <c r="O10" s="5">
        <v>1</v>
      </c>
      <c r="P10" s="5"/>
      <c r="Q10" s="5">
        <f t="shared" si="0"/>
        <v>19</v>
      </c>
      <c r="R10" s="12">
        <f t="shared" si="1"/>
        <v>32</v>
      </c>
      <c r="S10" s="9">
        <f t="shared" si="2"/>
        <v>0</v>
      </c>
      <c r="T10" t="b">
        <f t="shared" si="3"/>
        <v>1</v>
      </c>
      <c r="U10" s="10"/>
    </row>
    <row r="11" spans="1:22" ht="15.75" thickBot="1" x14ac:dyDescent="0.3">
      <c r="A11" s="7" t="s">
        <v>18</v>
      </c>
      <c r="B11" s="5" t="s">
        <v>27</v>
      </c>
      <c r="C11" s="5" t="s">
        <v>28</v>
      </c>
      <c r="D11" s="8">
        <v>3</v>
      </c>
      <c r="E11" s="7">
        <v>20</v>
      </c>
      <c r="F11" s="8">
        <v>29</v>
      </c>
      <c r="G11" s="7" t="s">
        <v>10</v>
      </c>
      <c r="H11" s="7" t="s">
        <v>29</v>
      </c>
      <c r="I11" s="7">
        <v>1</v>
      </c>
      <c r="J11" s="7">
        <v>0</v>
      </c>
      <c r="K11" s="7" t="s">
        <v>30</v>
      </c>
      <c r="L11" s="7">
        <v>1</v>
      </c>
      <c r="M11" s="7">
        <v>8</v>
      </c>
      <c r="N11" s="7">
        <v>10</v>
      </c>
      <c r="O11" s="7">
        <v>0</v>
      </c>
      <c r="P11" s="7"/>
      <c r="Q11" s="7">
        <f t="shared" si="0"/>
        <v>19</v>
      </c>
      <c r="R11" s="14">
        <f t="shared" si="1"/>
        <v>28</v>
      </c>
      <c r="S11">
        <f t="shared" si="2"/>
        <v>-1</v>
      </c>
      <c r="T11" t="b">
        <f t="shared" si="3"/>
        <v>0</v>
      </c>
      <c r="U11" s="7"/>
      <c r="V11" s="1"/>
    </row>
    <row r="12" spans="1:22" x14ac:dyDescent="0.25">
      <c r="A12" s="11" t="s">
        <v>18</v>
      </c>
      <c r="B12" s="11" t="s">
        <v>24</v>
      </c>
      <c r="C12" s="13" t="s">
        <v>25</v>
      </c>
      <c r="D12" s="12">
        <v>1</v>
      </c>
      <c r="E12" s="11">
        <v>20</v>
      </c>
      <c r="F12" s="12">
        <v>30</v>
      </c>
      <c r="G12" s="11" t="s">
        <v>10</v>
      </c>
      <c r="H12" s="11" t="s">
        <v>11</v>
      </c>
      <c r="I12" s="11">
        <v>0</v>
      </c>
      <c r="J12" s="11">
        <v>0</v>
      </c>
      <c r="K12" s="11" t="s">
        <v>26</v>
      </c>
      <c r="L12" s="11">
        <v>0</v>
      </c>
      <c r="M12" s="11">
        <v>8</v>
      </c>
      <c r="N12" s="11">
        <v>11</v>
      </c>
      <c r="O12" s="11"/>
      <c r="P12" s="11"/>
      <c r="Q12" s="13">
        <f t="shared" si="0"/>
        <v>19</v>
      </c>
      <c r="R12" s="14">
        <f t="shared" si="1"/>
        <v>30</v>
      </c>
      <c r="S12">
        <f t="shared" si="2"/>
        <v>0</v>
      </c>
      <c r="T12" t="b">
        <f t="shared" si="3"/>
        <v>1</v>
      </c>
      <c r="U12" s="11"/>
    </row>
    <row r="13" spans="1:22" x14ac:dyDescent="0.25">
      <c r="A13" s="11" t="s">
        <v>18</v>
      </c>
      <c r="B13" s="11" t="s">
        <v>16</v>
      </c>
      <c r="C13" s="11" t="s">
        <v>33</v>
      </c>
      <c r="D13" s="12">
        <v>3</v>
      </c>
      <c r="E13" s="11">
        <v>20</v>
      </c>
      <c r="F13" s="12">
        <v>30</v>
      </c>
      <c r="G13" s="11" t="s">
        <v>11</v>
      </c>
      <c r="H13" s="11" t="s">
        <v>11</v>
      </c>
      <c r="I13" s="11">
        <v>0</v>
      </c>
      <c r="J13" s="11">
        <v>0</v>
      </c>
      <c r="K13" s="11" t="s">
        <v>26</v>
      </c>
      <c r="L13" s="11">
        <v>0</v>
      </c>
      <c r="M13" s="11">
        <v>8</v>
      </c>
      <c r="N13" s="11">
        <v>11</v>
      </c>
      <c r="O13" s="11"/>
      <c r="P13" s="11"/>
      <c r="Q13" s="11">
        <f t="shared" si="0"/>
        <v>19</v>
      </c>
      <c r="R13">
        <f t="shared" si="1"/>
        <v>30</v>
      </c>
      <c r="S13">
        <f t="shared" si="2"/>
        <v>0</v>
      </c>
      <c r="T13" t="b">
        <f t="shared" si="3"/>
        <v>1</v>
      </c>
      <c r="U13" s="11"/>
    </row>
    <row r="14" spans="1:22" ht="15.75" thickBot="1" x14ac:dyDescent="0.3">
      <c r="A14" s="5" t="s">
        <v>124</v>
      </c>
      <c r="B14" s="5" t="s">
        <v>137</v>
      </c>
      <c r="C14" s="5" t="s">
        <v>138</v>
      </c>
      <c r="D14" s="6">
        <v>3</v>
      </c>
      <c r="E14" s="5">
        <v>20</v>
      </c>
      <c r="F14" s="6">
        <v>27</v>
      </c>
      <c r="G14" s="5" t="s">
        <v>11</v>
      </c>
      <c r="H14" s="5" t="s">
        <v>11</v>
      </c>
      <c r="I14" s="5">
        <v>0</v>
      </c>
      <c r="J14" s="5">
        <v>0</v>
      </c>
      <c r="K14" s="5"/>
      <c r="L14" s="5">
        <v>0</v>
      </c>
      <c r="M14" s="5">
        <v>8</v>
      </c>
      <c r="N14" s="5">
        <v>11</v>
      </c>
      <c r="O14" s="5"/>
      <c r="P14" s="5"/>
      <c r="Q14" s="5">
        <f t="shared" si="0"/>
        <v>19</v>
      </c>
      <c r="R14" s="12">
        <f t="shared" si="1"/>
        <v>30</v>
      </c>
      <c r="S14" s="9">
        <f t="shared" si="2"/>
        <v>3</v>
      </c>
      <c r="T14" t="b">
        <f t="shared" si="3"/>
        <v>0</v>
      </c>
      <c r="U14" s="10"/>
    </row>
    <row r="15" spans="1:22" ht="15.75" thickBot="1" x14ac:dyDescent="0.3">
      <c r="A15" s="5" t="s">
        <v>171</v>
      </c>
      <c r="B15" s="5" t="s">
        <v>329</v>
      </c>
      <c r="C15" s="5" t="s">
        <v>330</v>
      </c>
      <c r="D15" s="6">
        <v>2</v>
      </c>
      <c r="E15" s="5">
        <v>20</v>
      </c>
      <c r="F15" s="6">
        <v>28</v>
      </c>
      <c r="G15" s="5"/>
      <c r="H15" s="5" t="s">
        <v>174</v>
      </c>
      <c r="I15" s="5">
        <v>0</v>
      </c>
      <c r="J15" s="5">
        <v>0</v>
      </c>
      <c r="K15" s="5" t="s">
        <v>331</v>
      </c>
      <c r="L15" s="5"/>
      <c r="M15" s="5">
        <v>8</v>
      </c>
      <c r="N15" s="5">
        <v>10</v>
      </c>
      <c r="O15" s="5">
        <v>1</v>
      </c>
      <c r="P15" s="5"/>
      <c r="Q15" s="5">
        <f t="shared" si="0"/>
        <v>19</v>
      </c>
      <c r="R15" s="12">
        <f t="shared" si="1"/>
        <v>31</v>
      </c>
      <c r="S15" s="9">
        <f t="shared" si="2"/>
        <v>3</v>
      </c>
      <c r="T15" t="b">
        <f t="shared" si="3"/>
        <v>0</v>
      </c>
      <c r="U15" s="10"/>
    </row>
    <row r="16" spans="1:22" ht="15.75" thickBot="1" x14ac:dyDescent="0.3">
      <c r="A16" s="5" t="s">
        <v>34</v>
      </c>
      <c r="B16" s="5" t="s">
        <v>127</v>
      </c>
      <c r="C16" s="5" t="s">
        <v>128</v>
      </c>
      <c r="D16" s="6">
        <v>1</v>
      </c>
      <c r="E16" s="5">
        <v>20</v>
      </c>
      <c r="F16" s="6">
        <v>29</v>
      </c>
      <c r="G16" s="5" t="s">
        <v>10</v>
      </c>
      <c r="H16" s="5" t="s">
        <v>11</v>
      </c>
      <c r="I16" s="5">
        <v>0</v>
      </c>
      <c r="J16" s="5">
        <v>0</v>
      </c>
      <c r="K16" s="5"/>
      <c r="L16" s="5">
        <v>0</v>
      </c>
      <c r="M16" s="5">
        <v>9</v>
      </c>
      <c r="N16" s="5">
        <v>10</v>
      </c>
      <c r="O16" s="5"/>
      <c r="P16" s="5"/>
      <c r="Q16" s="5">
        <f t="shared" si="0"/>
        <v>19</v>
      </c>
      <c r="R16" s="14">
        <f t="shared" si="1"/>
        <v>29</v>
      </c>
      <c r="S16">
        <f t="shared" si="2"/>
        <v>0</v>
      </c>
      <c r="T16" t="b">
        <f t="shared" si="3"/>
        <v>1</v>
      </c>
      <c r="U16" s="10"/>
    </row>
    <row r="17" spans="1:22" ht="15.75" thickBot="1" x14ac:dyDescent="0.3">
      <c r="A17" s="5" t="s">
        <v>171</v>
      </c>
      <c r="B17" s="5" t="s">
        <v>192</v>
      </c>
      <c r="C17" s="5" t="s">
        <v>193</v>
      </c>
      <c r="D17" s="6">
        <v>2</v>
      </c>
      <c r="E17" s="5">
        <v>20</v>
      </c>
      <c r="F17" s="6">
        <v>30</v>
      </c>
      <c r="G17" s="5"/>
      <c r="H17" s="5" t="s">
        <v>174</v>
      </c>
      <c r="I17" s="5">
        <v>0</v>
      </c>
      <c r="J17" s="5">
        <v>0</v>
      </c>
      <c r="K17" s="5"/>
      <c r="L17" s="5"/>
      <c r="M17" s="5">
        <v>9</v>
      </c>
      <c r="N17" s="5">
        <v>10</v>
      </c>
      <c r="O17" s="5"/>
      <c r="P17" s="5"/>
      <c r="Q17" s="5">
        <f t="shared" si="0"/>
        <v>19</v>
      </c>
      <c r="R17" s="12">
        <f t="shared" si="1"/>
        <v>29</v>
      </c>
      <c r="S17" s="9">
        <f t="shared" si="2"/>
        <v>-1</v>
      </c>
      <c r="T17" t="b">
        <f t="shared" si="3"/>
        <v>0</v>
      </c>
      <c r="U17" s="15"/>
      <c r="V17" s="3"/>
    </row>
    <row r="18" spans="1:22" ht="15.75" thickBot="1" x14ac:dyDescent="0.3">
      <c r="A18" s="5" t="s">
        <v>196</v>
      </c>
      <c r="B18" s="5" t="s">
        <v>291</v>
      </c>
      <c r="C18" s="5" t="s">
        <v>292</v>
      </c>
      <c r="D18" s="6">
        <v>2</v>
      </c>
      <c r="E18" s="5">
        <v>20</v>
      </c>
      <c r="F18" s="6">
        <v>26</v>
      </c>
      <c r="G18" s="5"/>
      <c r="H18" s="5"/>
      <c r="I18" s="5">
        <v>2</v>
      </c>
      <c r="J18" s="5">
        <v>0</v>
      </c>
      <c r="K18" s="5"/>
      <c r="L18" s="5">
        <v>2</v>
      </c>
      <c r="M18" s="5">
        <v>9</v>
      </c>
      <c r="N18" s="5">
        <v>8</v>
      </c>
      <c r="O18" s="5"/>
      <c r="P18" s="5">
        <v>1</v>
      </c>
      <c r="Q18" s="5">
        <f>SUM(L18:P18)</f>
        <v>20</v>
      </c>
      <c r="R18" s="12">
        <f t="shared" si="1"/>
        <v>29</v>
      </c>
      <c r="S18" s="9">
        <f t="shared" si="2"/>
        <v>3</v>
      </c>
      <c r="T18" t="b">
        <f t="shared" si="3"/>
        <v>0</v>
      </c>
      <c r="U18" s="10"/>
    </row>
    <row r="19" spans="1:22" ht="15.75" thickBot="1" x14ac:dyDescent="0.3">
      <c r="A19" s="5" t="s">
        <v>96</v>
      </c>
      <c r="B19" s="5" t="s">
        <v>145</v>
      </c>
      <c r="C19" s="5" t="s">
        <v>146</v>
      </c>
      <c r="D19" s="6">
        <v>2</v>
      </c>
      <c r="E19" s="5">
        <v>20</v>
      </c>
      <c r="F19" s="6">
        <v>30</v>
      </c>
      <c r="G19" s="5" t="s">
        <v>10</v>
      </c>
      <c r="H19" s="5"/>
      <c r="I19" s="5">
        <v>0</v>
      </c>
      <c r="J19" s="5">
        <v>1</v>
      </c>
      <c r="K19" s="5"/>
      <c r="L19" s="5">
        <v>0</v>
      </c>
      <c r="M19" s="5">
        <v>9</v>
      </c>
      <c r="N19" s="5">
        <v>11</v>
      </c>
      <c r="O19" s="5"/>
      <c r="P19" s="5"/>
      <c r="Q19" s="5">
        <f>SUM(L19:O19)</f>
        <v>20</v>
      </c>
      <c r="R19" s="12">
        <f t="shared" si="1"/>
        <v>31</v>
      </c>
      <c r="S19" s="9">
        <f t="shared" si="2"/>
        <v>1</v>
      </c>
      <c r="T19" t="b">
        <f t="shared" si="3"/>
        <v>0</v>
      </c>
      <c r="U19" s="10"/>
    </row>
    <row r="20" spans="1:22" ht="15.75" thickBot="1" x14ac:dyDescent="0.3">
      <c r="A20" s="5" t="s">
        <v>196</v>
      </c>
      <c r="B20" s="5" t="s">
        <v>210</v>
      </c>
      <c r="C20" s="5" t="s">
        <v>211</v>
      </c>
      <c r="D20" s="6">
        <v>1</v>
      </c>
      <c r="E20" s="5">
        <v>20</v>
      </c>
      <c r="F20" s="6">
        <v>32</v>
      </c>
      <c r="G20" s="5"/>
      <c r="H20" s="5"/>
      <c r="I20" s="5">
        <v>0</v>
      </c>
      <c r="J20" s="5">
        <v>0</v>
      </c>
      <c r="K20" s="5"/>
      <c r="L20" s="5"/>
      <c r="M20" s="5">
        <v>9</v>
      </c>
      <c r="N20" s="5">
        <v>9</v>
      </c>
      <c r="O20" s="5">
        <v>2</v>
      </c>
      <c r="P20" s="5"/>
      <c r="Q20" s="5">
        <f>SUM(L20:O20)</f>
        <v>20</v>
      </c>
      <c r="R20" s="12">
        <f t="shared" si="1"/>
        <v>33</v>
      </c>
      <c r="S20" s="9">
        <f t="shared" si="2"/>
        <v>1</v>
      </c>
      <c r="T20" t="b">
        <f t="shared" si="3"/>
        <v>0</v>
      </c>
      <c r="U20" s="10"/>
    </row>
    <row r="21" spans="1:22" ht="15.75" thickBot="1" x14ac:dyDescent="0.3">
      <c r="A21" s="5" t="s">
        <v>18</v>
      </c>
      <c r="B21" s="5" t="s">
        <v>59</v>
      </c>
      <c r="C21" s="7" t="s">
        <v>60</v>
      </c>
      <c r="D21" s="6">
        <v>2</v>
      </c>
      <c r="E21" s="5">
        <v>20</v>
      </c>
      <c r="F21" s="6">
        <v>36</v>
      </c>
      <c r="G21" s="5" t="s">
        <v>10</v>
      </c>
      <c r="H21" s="5" t="s">
        <v>49</v>
      </c>
      <c r="I21" s="5">
        <v>0</v>
      </c>
      <c r="J21" s="5">
        <v>0</v>
      </c>
      <c r="K21" s="5"/>
      <c r="L21" s="5">
        <v>0</v>
      </c>
      <c r="M21" s="5">
        <v>9</v>
      </c>
      <c r="N21" s="5">
        <v>9</v>
      </c>
      <c r="O21" s="5">
        <v>1</v>
      </c>
      <c r="P21" s="5">
        <v>1</v>
      </c>
      <c r="Q21" s="5">
        <f>SUM(L21:P21)</f>
        <v>20</v>
      </c>
      <c r="R21" s="14">
        <f t="shared" si="1"/>
        <v>34</v>
      </c>
      <c r="S21">
        <f t="shared" si="2"/>
        <v>-2</v>
      </c>
      <c r="T21" t="b">
        <f t="shared" si="3"/>
        <v>0</v>
      </c>
      <c r="U21" s="5"/>
    </row>
    <row r="22" spans="1:22" ht="15.75" thickBot="1" x14ac:dyDescent="0.3">
      <c r="A22" s="5" t="s">
        <v>199</v>
      </c>
      <c r="B22" s="5" t="s">
        <v>261</v>
      </c>
      <c r="C22" s="5" t="s">
        <v>262</v>
      </c>
      <c r="D22" s="6">
        <v>2</v>
      </c>
      <c r="E22" s="5">
        <v>20</v>
      </c>
      <c r="F22" s="6">
        <v>30</v>
      </c>
      <c r="G22" s="5" t="s">
        <v>10</v>
      </c>
      <c r="H22" s="5"/>
      <c r="I22" s="5">
        <v>1</v>
      </c>
      <c r="J22" s="5">
        <v>0</v>
      </c>
      <c r="K22" s="5"/>
      <c r="L22" s="5">
        <v>2</v>
      </c>
      <c r="M22" s="5">
        <v>10</v>
      </c>
      <c r="N22" s="5">
        <v>8</v>
      </c>
      <c r="O22" s="5"/>
      <c r="P22" s="5"/>
      <c r="Q22" s="5">
        <f t="shared" ref="Q22:Q45" si="4">SUM(L22:O22)</f>
        <v>20</v>
      </c>
      <c r="R22" s="12">
        <f t="shared" si="1"/>
        <v>26</v>
      </c>
      <c r="S22" s="9">
        <f t="shared" si="2"/>
        <v>-4</v>
      </c>
      <c r="T22" t="b">
        <f t="shared" si="3"/>
        <v>0</v>
      </c>
      <c r="U22" s="10"/>
    </row>
    <row r="23" spans="1:22" x14ac:dyDescent="0.25">
      <c r="A23" s="11" t="s">
        <v>124</v>
      </c>
      <c r="B23" s="11" t="s">
        <v>337</v>
      </c>
      <c r="C23" s="11" t="s">
        <v>338</v>
      </c>
      <c r="D23" s="12">
        <v>4</v>
      </c>
      <c r="E23" s="11">
        <v>20</v>
      </c>
      <c r="F23" s="12">
        <v>29</v>
      </c>
      <c r="G23" s="11" t="s">
        <v>10</v>
      </c>
      <c r="H23" s="11" t="s">
        <v>11</v>
      </c>
      <c r="I23" s="11">
        <v>1</v>
      </c>
      <c r="J23" s="11">
        <v>0</v>
      </c>
      <c r="K23" s="11"/>
      <c r="L23" s="11">
        <v>1</v>
      </c>
      <c r="M23" s="11">
        <v>10</v>
      </c>
      <c r="N23" s="11">
        <v>8</v>
      </c>
      <c r="O23" s="11"/>
      <c r="P23" s="11"/>
      <c r="Q23" s="11">
        <f t="shared" si="4"/>
        <v>19</v>
      </c>
      <c r="R23" s="12">
        <f t="shared" si="1"/>
        <v>26</v>
      </c>
      <c r="S23" s="9">
        <f t="shared" si="2"/>
        <v>-3</v>
      </c>
      <c r="T23" t="b">
        <f t="shared" si="3"/>
        <v>0</v>
      </c>
    </row>
    <row r="24" spans="1:22" x14ac:dyDescent="0.25">
      <c r="A24" s="11" t="s">
        <v>34</v>
      </c>
      <c r="B24" s="11" t="s">
        <v>131</v>
      </c>
      <c r="C24" s="11" t="s">
        <v>132</v>
      </c>
      <c r="D24" s="12">
        <v>3</v>
      </c>
      <c r="E24" s="11">
        <v>20</v>
      </c>
      <c r="F24" s="12">
        <v>26</v>
      </c>
      <c r="G24" s="11" t="s">
        <v>10</v>
      </c>
      <c r="H24" s="11" t="s">
        <v>11</v>
      </c>
      <c r="I24" s="11">
        <v>0</v>
      </c>
      <c r="J24" s="11">
        <v>0</v>
      </c>
      <c r="K24" s="11"/>
      <c r="L24" s="11">
        <v>0</v>
      </c>
      <c r="M24" s="11">
        <v>10</v>
      </c>
      <c r="N24" s="11">
        <v>9</v>
      </c>
      <c r="O24" s="11"/>
      <c r="P24" s="11"/>
      <c r="Q24" s="11">
        <f t="shared" si="4"/>
        <v>19</v>
      </c>
      <c r="R24">
        <f t="shared" si="1"/>
        <v>28</v>
      </c>
      <c r="S24">
        <f t="shared" si="2"/>
        <v>2</v>
      </c>
      <c r="T24" t="b">
        <f t="shared" si="3"/>
        <v>0</v>
      </c>
    </row>
    <row r="25" spans="1:22" ht="15.75" thickBot="1" x14ac:dyDescent="0.3">
      <c r="A25" s="5" t="s">
        <v>96</v>
      </c>
      <c r="B25" s="5" t="s">
        <v>150</v>
      </c>
      <c r="C25" s="5" t="s">
        <v>151</v>
      </c>
      <c r="D25" s="6">
        <v>3</v>
      </c>
      <c r="E25" s="5">
        <v>20</v>
      </c>
      <c r="F25" s="6">
        <v>29</v>
      </c>
      <c r="G25" s="5" t="s">
        <v>10</v>
      </c>
      <c r="H25" s="5"/>
      <c r="I25" s="5">
        <v>0</v>
      </c>
      <c r="J25" s="5">
        <v>0</v>
      </c>
      <c r="K25" s="5" t="s">
        <v>168</v>
      </c>
      <c r="L25" s="5"/>
      <c r="M25" s="5">
        <v>10</v>
      </c>
      <c r="N25" s="5">
        <v>9</v>
      </c>
      <c r="O25" s="5"/>
      <c r="P25" s="5"/>
      <c r="Q25" s="5">
        <f t="shared" si="4"/>
        <v>19</v>
      </c>
      <c r="R25" s="12">
        <f t="shared" si="1"/>
        <v>28</v>
      </c>
      <c r="S25" s="9">
        <f t="shared" si="2"/>
        <v>-1</v>
      </c>
      <c r="T25" t="b">
        <f t="shared" si="3"/>
        <v>0</v>
      </c>
      <c r="U25" s="10"/>
    </row>
    <row r="26" spans="1:22" ht="15.75" thickBot="1" x14ac:dyDescent="0.3">
      <c r="A26" s="5" t="s">
        <v>105</v>
      </c>
      <c r="B26" s="5" t="s">
        <v>108</v>
      </c>
      <c r="C26" s="5" t="s">
        <v>109</v>
      </c>
      <c r="D26" s="6">
        <v>2</v>
      </c>
      <c r="E26" s="5">
        <v>20</v>
      </c>
      <c r="F26" s="6">
        <v>30</v>
      </c>
      <c r="G26" s="5" t="s">
        <v>10</v>
      </c>
      <c r="H26" s="5"/>
      <c r="I26" s="5">
        <v>0</v>
      </c>
      <c r="J26" s="5">
        <v>1</v>
      </c>
      <c r="K26" s="5"/>
      <c r="L26" s="5"/>
      <c r="M26" s="5">
        <v>10</v>
      </c>
      <c r="N26" s="5">
        <v>10</v>
      </c>
      <c r="O26" s="5"/>
      <c r="P26" s="5"/>
      <c r="Q26" s="5">
        <f t="shared" si="4"/>
        <v>20</v>
      </c>
      <c r="R26" s="14">
        <f t="shared" si="1"/>
        <v>30</v>
      </c>
      <c r="S26">
        <f t="shared" si="2"/>
        <v>0</v>
      </c>
      <c r="T26" t="b">
        <f t="shared" si="3"/>
        <v>1</v>
      </c>
      <c r="U26" s="6"/>
    </row>
    <row r="27" spans="1:22" ht="15.75" thickBot="1" x14ac:dyDescent="0.3">
      <c r="A27" s="5" t="s">
        <v>96</v>
      </c>
      <c r="B27" s="5" t="s">
        <v>158</v>
      </c>
      <c r="C27" s="5" t="s">
        <v>159</v>
      </c>
      <c r="D27" s="6">
        <v>2</v>
      </c>
      <c r="E27" s="5">
        <v>20</v>
      </c>
      <c r="F27" s="6">
        <v>30</v>
      </c>
      <c r="G27" s="5" t="s">
        <v>10</v>
      </c>
      <c r="H27" s="5"/>
      <c r="I27" s="5">
        <v>0</v>
      </c>
      <c r="J27" s="5">
        <v>3</v>
      </c>
      <c r="K27" s="5"/>
      <c r="L27" s="5"/>
      <c r="M27" s="5">
        <v>10</v>
      </c>
      <c r="N27" s="5">
        <v>10</v>
      </c>
      <c r="O27" s="5"/>
      <c r="P27" s="5"/>
      <c r="Q27" s="5">
        <f t="shared" si="4"/>
        <v>20</v>
      </c>
      <c r="R27" s="12">
        <f t="shared" si="1"/>
        <v>30</v>
      </c>
      <c r="S27" s="9">
        <f t="shared" si="2"/>
        <v>0</v>
      </c>
      <c r="T27" t="b">
        <f t="shared" si="3"/>
        <v>1</v>
      </c>
      <c r="U27" s="10"/>
    </row>
    <row r="28" spans="1:22" ht="15.75" thickBot="1" x14ac:dyDescent="0.3">
      <c r="A28" s="5" t="s">
        <v>199</v>
      </c>
      <c r="B28" s="5" t="s">
        <v>212</v>
      </c>
      <c r="C28" s="5" t="s">
        <v>213</v>
      </c>
      <c r="D28" s="6">
        <v>2</v>
      </c>
      <c r="E28" s="5">
        <v>20</v>
      </c>
      <c r="F28" s="6">
        <v>34</v>
      </c>
      <c r="G28" s="5" t="s">
        <v>10</v>
      </c>
      <c r="H28" s="5"/>
      <c r="I28" s="5">
        <v>0</v>
      </c>
      <c r="J28" s="5">
        <v>0</v>
      </c>
      <c r="K28" s="5"/>
      <c r="L28" s="5"/>
      <c r="M28" s="5">
        <v>10</v>
      </c>
      <c r="N28" s="5">
        <v>9</v>
      </c>
      <c r="O28" s="5">
        <v>1</v>
      </c>
      <c r="P28" s="5"/>
      <c r="Q28" s="5">
        <f t="shared" si="4"/>
        <v>20</v>
      </c>
      <c r="R28" s="12">
        <f t="shared" si="1"/>
        <v>31</v>
      </c>
      <c r="S28" s="9">
        <f t="shared" si="2"/>
        <v>-3</v>
      </c>
      <c r="T28" t="b">
        <f t="shared" si="3"/>
        <v>0</v>
      </c>
      <c r="U28" s="10"/>
    </row>
    <row r="29" spans="1:22" ht="15.75" thickBot="1" x14ac:dyDescent="0.3">
      <c r="A29" s="5" t="s">
        <v>18</v>
      </c>
      <c r="B29" s="5" t="s">
        <v>36</v>
      </c>
      <c r="C29" s="5" t="s">
        <v>37</v>
      </c>
      <c r="D29" s="6">
        <v>2</v>
      </c>
      <c r="E29" s="5">
        <v>20</v>
      </c>
      <c r="F29" s="6">
        <v>26</v>
      </c>
      <c r="G29" s="5" t="s">
        <v>10</v>
      </c>
      <c r="H29" s="5" t="s">
        <v>11</v>
      </c>
      <c r="I29" s="5">
        <v>1</v>
      </c>
      <c r="J29" s="5">
        <v>0</v>
      </c>
      <c r="K29" s="5" t="s">
        <v>38</v>
      </c>
      <c r="L29" s="5">
        <v>1</v>
      </c>
      <c r="M29" s="5">
        <v>11</v>
      </c>
      <c r="N29" s="5">
        <v>6</v>
      </c>
      <c r="O29" s="5"/>
      <c r="P29" s="5"/>
      <c r="Q29" s="7">
        <f t="shared" si="4"/>
        <v>18</v>
      </c>
      <c r="R29">
        <f t="shared" si="1"/>
        <v>23</v>
      </c>
      <c r="S29">
        <f t="shared" si="2"/>
        <v>-3</v>
      </c>
      <c r="T29" t="b">
        <f t="shared" si="3"/>
        <v>0</v>
      </c>
      <c r="U29" s="5" t="s">
        <v>45</v>
      </c>
    </row>
    <row r="30" spans="1:22" ht="15.75" thickBot="1" x14ac:dyDescent="0.3">
      <c r="A30" s="5" t="s">
        <v>196</v>
      </c>
      <c r="B30" s="5" t="s">
        <v>296</v>
      </c>
      <c r="C30" s="5" t="s">
        <v>297</v>
      </c>
      <c r="D30" s="6">
        <v>3</v>
      </c>
      <c r="E30" s="5">
        <v>20</v>
      </c>
      <c r="F30" s="6">
        <v>23</v>
      </c>
      <c r="G30" s="5"/>
      <c r="H30" s="5"/>
      <c r="I30" s="5">
        <v>3</v>
      </c>
      <c r="J30" s="5">
        <v>4</v>
      </c>
      <c r="K30" s="5"/>
      <c r="L30" s="5">
        <v>3</v>
      </c>
      <c r="M30" s="5">
        <v>11</v>
      </c>
      <c r="N30" s="5">
        <v>6</v>
      </c>
      <c r="O30" s="5"/>
      <c r="P30" s="5"/>
      <c r="Q30" s="5">
        <f t="shared" si="4"/>
        <v>20</v>
      </c>
      <c r="R30" s="12">
        <f t="shared" si="1"/>
        <v>23</v>
      </c>
      <c r="S30" s="9">
        <f t="shared" si="2"/>
        <v>0</v>
      </c>
      <c r="T30" t="b">
        <f t="shared" si="3"/>
        <v>1</v>
      </c>
      <c r="U30" s="10"/>
    </row>
    <row r="31" spans="1:22" ht="15.75" thickBot="1" x14ac:dyDescent="0.3">
      <c r="A31" s="5" t="s">
        <v>34</v>
      </c>
      <c r="B31" s="5" t="s">
        <v>129</v>
      </c>
      <c r="C31" s="5" t="s">
        <v>130</v>
      </c>
      <c r="D31" s="6">
        <v>4</v>
      </c>
      <c r="E31" s="5">
        <v>20</v>
      </c>
      <c r="F31" s="6">
        <v>26</v>
      </c>
      <c r="G31" s="5" t="s">
        <v>10</v>
      </c>
      <c r="H31" s="5" t="s">
        <v>11</v>
      </c>
      <c r="I31" s="5">
        <v>1</v>
      </c>
      <c r="J31" s="5">
        <v>0</v>
      </c>
      <c r="K31" s="5"/>
      <c r="L31" s="5">
        <v>0</v>
      </c>
      <c r="M31" s="5">
        <v>11</v>
      </c>
      <c r="N31" s="5">
        <v>8</v>
      </c>
      <c r="O31" s="5"/>
      <c r="P31" s="5"/>
      <c r="Q31" s="5">
        <f t="shared" si="4"/>
        <v>19</v>
      </c>
      <c r="R31" s="14">
        <f t="shared" si="1"/>
        <v>27</v>
      </c>
      <c r="S31">
        <f t="shared" si="2"/>
        <v>1</v>
      </c>
      <c r="T31" t="b">
        <f t="shared" si="3"/>
        <v>0</v>
      </c>
      <c r="U31" s="10"/>
    </row>
    <row r="32" spans="1:22" ht="15.75" thickBot="1" x14ac:dyDescent="0.3">
      <c r="A32" s="5" t="s">
        <v>96</v>
      </c>
      <c r="B32" s="5" t="s">
        <v>147</v>
      </c>
      <c r="C32" s="5" t="s">
        <v>148</v>
      </c>
      <c r="D32" s="6">
        <v>3</v>
      </c>
      <c r="E32" s="5">
        <v>20</v>
      </c>
      <c r="F32" s="6">
        <v>29</v>
      </c>
      <c r="G32" s="5" t="s">
        <v>10</v>
      </c>
      <c r="H32" s="5"/>
      <c r="I32" s="5">
        <v>0</v>
      </c>
      <c r="J32" s="5">
        <v>0</v>
      </c>
      <c r="K32" s="5" t="s">
        <v>149</v>
      </c>
      <c r="L32" s="5">
        <v>0</v>
      </c>
      <c r="M32" s="5">
        <v>11</v>
      </c>
      <c r="N32" s="5">
        <v>9</v>
      </c>
      <c r="O32" s="5"/>
      <c r="P32" s="5"/>
      <c r="Q32" s="5">
        <f t="shared" si="4"/>
        <v>20</v>
      </c>
      <c r="R32" s="12">
        <f t="shared" si="1"/>
        <v>29</v>
      </c>
      <c r="S32" s="9">
        <f t="shared" si="2"/>
        <v>0</v>
      </c>
      <c r="T32" t="b">
        <f t="shared" si="3"/>
        <v>1</v>
      </c>
      <c r="U32" s="10"/>
    </row>
    <row r="33" spans="1:21" ht="15.75" thickBot="1" x14ac:dyDescent="0.3">
      <c r="A33" s="5" t="s">
        <v>105</v>
      </c>
      <c r="B33" s="5" t="s">
        <v>106</v>
      </c>
      <c r="C33" s="5" t="s">
        <v>107</v>
      </c>
      <c r="D33" s="6">
        <v>1</v>
      </c>
      <c r="E33" s="5">
        <v>20</v>
      </c>
      <c r="F33" s="6">
        <v>29</v>
      </c>
      <c r="G33" s="5" t="s">
        <v>10</v>
      </c>
      <c r="H33" s="5"/>
      <c r="I33" s="5">
        <v>1</v>
      </c>
      <c r="J33" s="5">
        <v>1</v>
      </c>
      <c r="K33" s="5"/>
      <c r="L33" s="5">
        <v>0</v>
      </c>
      <c r="M33" s="5">
        <v>11</v>
      </c>
      <c r="N33" s="5">
        <v>8</v>
      </c>
      <c r="O33" s="5">
        <v>1</v>
      </c>
      <c r="P33" s="5"/>
      <c r="Q33" s="5">
        <f t="shared" si="4"/>
        <v>20</v>
      </c>
      <c r="R33">
        <f t="shared" si="1"/>
        <v>30</v>
      </c>
      <c r="S33">
        <f t="shared" si="2"/>
        <v>1</v>
      </c>
      <c r="T33" t="b">
        <f t="shared" si="3"/>
        <v>0</v>
      </c>
      <c r="U33" s="6"/>
    </row>
    <row r="34" spans="1:21" ht="15.75" thickBot="1" x14ac:dyDescent="0.3">
      <c r="A34" s="5" t="s">
        <v>79</v>
      </c>
      <c r="B34" s="5" t="s">
        <v>90</v>
      </c>
      <c r="C34" s="5" t="s">
        <v>91</v>
      </c>
      <c r="D34" s="8">
        <v>2</v>
      </c>
      <c r="E34" s="7">
        <v>20</v>
      </c>
      <c r="F34" s="8">
        <v>25</v>
      </c>
      <c r="G34" s="7" t="s">
        <v>10</v>
      </c>
      <c r="H34" s="7" t="s">
        <v>11</v>
      </c>
      <c r="I34" s="7">
        <v>0</v>
      </c>
      <c r="J34" s="7">
        <v>0</v>
      </c>
      <c r="K34" s="5"/>
      <c r="L34" s="5">
        <v>1</v>
      </c>
      <c r="M34" s="5">
        <v>12</v>
      </c>
      <c r="N34" s="5">
        <v>6</v>
      </c>
      <c r="O34" s="5"/>
      <c r="P34" s="5"/>
      <c r="Q34" s="5">
        <f t="shared" si="4"/>
        <v>19</v>
      </c>
      <c r="R34">
        <f t="shared" ref="R34:R65" si="5">(M34*1)+(N34*2)+(O34*3)+(P34*4)</f>
        <v>24</v>
      </c>
      <c r="S34">
        <f t="shared" ref="S34:S65" si="6">R34-F34</f>
        <v>-1</v>
      </c>
      <c r="T34" t="b">
        <f t="shared" ref="T34:T65" si="7">R34=F34</f>
        <v>0</v>
      </c>
      <c r="U34" s="6"/>
    </row>
    <row r="35" spans="1:21" ht="15.75" thickBot="1" x14ac:dyDescent="0.3">
      <c r="A35" s="5" t="s">
        <v>34</v>
      </c>
      <c r="B35" s="5" t="s">
        <v>133</v>
      </c>
      <c r="C35" s="5" t="s">
        <v>134</v>
      </c>
      <c r="D35" s="6">
        <v>3</v>
      </c>
      <c r="E35" s="5">
        <v>20</v>
      </c>
      <c r="F35" s="6">
        <v>25</v>
      </c>
      <c r="G35" s="5" t="s">
        <v>10</v>
      </c>
      <c r="H35" s="5" t="s">
        <v>11</v>
      </c>
      <c r="I35" s="5">
        <v>0</v>
      </c>
      <c r="J35" s="5">
        <v>0</v>
      </c>
      <c r="K35" s="5"/>
      <c r="L35" s="5">
        <v>1</v>
      </c>
      <c r="M35" s="5">
        <v>12</v>
      </c>
      <c r="N35" s="5">
        <v>6</v>
      </c>
      <c r="O35" s="5"/>
      <c r="P35" s="5"/>
      <c r="Q35" s="5">
        <f t="shared" si="4"/>
        <v>19</v>
      </c>
      <c r="R35">
        <f t="shared" si="5"/>
        <v>24</v>
      </c>
      <c r="S35">
        <f t="shared" si="6"/>
        <v>-1</v>
      </c>
      <c r="T35" t="b">
        <f t="shared" si="7"/>
        <v>0</v>
      </c>
      <c r="U35" s="10"/>
    </row>
    <row r="36" spans="1:21" ht="15.75" thickBot="1" x14ac:dyDescent="0.3">
      <c r="A36" s="5" t="s">
        <v>171</v>
      </c>
      <c r="B36" s="5" t="s">
        <v>272</v>
      </c>
      <c r="C36" s="5" t="s">
        <v>273</v>
      </c>
      <c r="D36" s="6">
        <v>4</v>
      </c>
      <c r="E36" s="5">
        <v>20</v>
      </c>
      <c r="F36" s="6">
        <v>23</v>
      </c>
      <c r="G36" s="5"/>
      <c r="H36" s="5" t="s">
        <v>174</v>
      </c>
      <c r="I36" s="5">
        <v>1</v>
      </c>
      <c r="J36" s="5">
        <v>0</v>
      </c>
      <c r="K36" s="5"/>
      <c r="L36" s="5">
        <v>1</v>
      </c>
      <c r="M36" s="5">
        <v>12</v>
      </c>
      <c r="N36" s="5">
        <v>6</v>
      </c>
      <c r="O36" s="5"/>
      <c r="P36" s="5"/>
      <c r="Q36" s="5">
        <f t="shared" si="4"/>
        <v>19</v>
      </c>
      <c r="R36" s="12">
        <f t="shared" si="5"/>
        <v>24</v>
      </c>
      <c r="S36" s="9">
        <f t="shared" si="6"/>
        <v>1</v>
      </c>
      <c r="T36" t="b">
        <f t="shared" si="7"/>
        <v>0</v>
      </c>
      <c r="U36" s="10"/>
    </row>
    <row r="37" spans="1:21" ht="15.75" thickBot="1" x14ac:dyDescent="0.3">
      <c r="A37" s="5" t="s">
        <v>196</v>
      </c>
      <c r="B37" s="5" t="s">
        <v>298</v>
      </c>
      <c r="C37" s="5" t="s">
        <v>299</v>
      </c>
      <c r="D37" s="6">
        <v>1</v>
      </c>
      <c r="E37" s="5">
        <v>20</v>
      </c>
      <c r="F37" s="6">
        <v>24</v>
      </c>
      <c r="G37" s="5"/>
      <c r="H37" s="5"/>
      <c r="I37" s="5">
        <v>1</v>
      </c>
      <c r="J37" s="5">
        <v>1</v>
      </c>
      <c r="K37" s="5"/>
      <c r="L37" s="5">
        <v>2</v>
      </c>
      <c r="M37" s="5">
        <v>12</v>
      </c>
      <c r="N37" s="5">
        <v>6</v>
      </c>
      <c r="O37" s="5"/>
      <c r="P37" s="5"/>
      <c r="Q37" s="5">
        <f t="shared" si="4"/>
        <v>20</v>
      </c>
      <c r="R37" s="12">
        <f t="shared" si="5"/>
        <v>24</v>
      </c>
      <c r="S37" s="9">
        <f t="shared" si="6"/>
        <v>0</v>
      </c>
      <c r="T37" t="b">
        <f t="shared" si="7"/>
        <v>1</v>
      </c>
      <c r="U37" s="10"/>
    </row>
    <row r="38" spans="1:21" ht="15.75" thickBot="1" x14ac:dyDescent="0.3">
      <c r="A38" s="5" t="s">
        <v>79</v>
      </c>
      <c r="B38" s="5" t="s">
        <v>355</v>
      </c>
      <c r="C38" s="5" t="s">
        <v>356</v>
      </c>
      <c r="D38" s="6">
        <v>3</v>
      </c>
      <c r="E38" s="5">
        <v>20</v>
      </c>
      <c r="F38" s="6">
        <v>24</v>
      </c>
      <c r="G38" s="5" t="s">
        <v>11</v>
      </c>
      <c r="H38" s="5" t="s">
        <v>11</v>
      </c>
      <c r="I38" s="5">
        <v>2</v>
      </c>
      <c r="J38" s="5">
        <v>0</v>
      </c>
      <c r="K38" s="5"/>
      <c r="L38" s="5">
        <v>1</v>
      </c>
      <c r="M38" s="5">
        <v>12</v>
      </c>
      <c r="N38" s="5">
        <v>6</v>
      </c>
      <c r="O38" s="5"/>
      <c r="P38" s="5"/>
      <c r="Q38" s="5">
        <f t="shared" si="4"/>
        <v>19</v>
      </c>
      <c r="R38" s="12">
        <f t="shared" si="5"/>
        <v>24</v>
      </c>
      <c r="S38" s="9">
        <f t="shared" si="6"/>
        <v>0</v>
      </c>
      <c r="T38" t="b">
        <f t="shared" si="7"/>
        <v>1</v>
      </c>
      <c r="U38" s="10"/>
    </row>
    <row r="39" spans="1:21" ht="15.75" thickBot="1" x14ac:dyDescent="0.3">
      <c r="A39" s="5" t="s">
        <v>175</v>
      </c>
      <c r="B39" s="5" t="s">
        <v>194</v>
      </c>
      <c r="C39" s="5" t="s">
        <v>195</v>
      </c>
      <c r="D39" s="6">
        <v>1</v>
      </c>
      <c r="E39" s="5">
        <v>20</v>
      </c>
      <c r="F39" s="6">
        <v>25</v>
      </c>
      <c r="G39" s="5" t="s">
        <v>10</v>
      </c>
      <c r="H39" s="5"/>
      <c r="I39" s="5">
        <v>0</v>
      </c>
      <c r="J39" s="5">
        <v>0</v>
      </c>
      <c r="K39" s="5"/>
      <c r="L39" s="5"/>
      <c r="M39" s="5">
        <v>12</v>
      </c>
      <c r="N39" s="5">
        <v>7</v>
      </c>
      <c r="O39" s="5"/>
      <c r="P39" s="5"/>
      <c r="Q39" s="5">
        <f t="shared" si="4"/>
        <v>19</v>
      </c>
      <c r="R39" s="12">
        <f t="shared" si="5"/>
        <v>26</v>
      </c>
      <c r="S39" s="9">
        <f t="shared" si="6"/>
        <v>1</v>
      </c>
      <c r="T39" t="b">
        <f t="shared" si="7"/>
        <v>0</v>
      </c>
      <c r="U39" s="10"/>
    </row>
    <row r="40" spans="1:21" ht="15.75" thickBot="1" x14ac:dyDescent="0.3">
      <c r="A40" s="5" t="s">
        <v>34</v>
      </c>
      <c r="B40" s="5" t="s">
        <v>241</v>
      </c>
      <c r="C40" s="5" t="s">
        <v>242</v>
      </c>
      <c r="D40" s="6">
        <v>2</v>
      </c>
      <c r="E40" s="5">
        <v>20</v>
      </c>
      <c r="F40" s="6">
        <v>28</v>
      </c>
      <c r="G40" s="5" t="s">
        <v>10</v>
      </c>
      <c r="H40" s="5" t="s">
        <v>11</v>
      </c>
      <c r="I40" s="5">
        <v>0</v>
      </c>
      <c r="J40" s="5">
        <v>0</v>
      </c>
      <c r="K40" s="5"/>
      <c r="L40" s="5"/>
      <c r="M40" s="5">
        <v>12</v>
      </c>
      <c r="N40" s="5">
        <v>7</v>
      </c>
      <c r="O40" s="5"/>
      <c r="P40" s="5"/>
      <c r="Q40" s="5">
        <f t="shared" si="4"/>
        <v>19</v>
      </c>
      <c r="R40" s="12">
        <f t="shared" si="5"/>
        <v>26</v>
      </c>
      <c r="S40" s="9">
        <f t="shared" si="6"/>
        <v>-2</v>
      </c>
      <c r="T40" t="b">
        <f t="shared" si="7"/>
        <v>0</v>
      </c>
      <c r="U40" s="10"/>
    </row>
    <row r="41" spans="1:21" ht="15.75" thickBot="1" x14ac:dyDescent="0.3">
      <c r="A41" s="5" t="s">
        <v>79</v>
      </c>
      <c r="B41" s="5" t="s">
        <v>359</v>
      </c>
      <c r="C41" s="5" t="s">
        <v>360</v>
      </c>
      <c r="D41" s="6">
        <v>1</v>
      </c>
      <c r="E41" s="5">
        <v>20</v>
      </c>
      <c r="F41" s="6">
        <v>25</v>
      </c>
      <c r="G41" s="5" t="s">
        <v>10</v>
      </c>
      <c r="H41" s="5" t="s">
        <v>11</v>
      </c>
      <c r="I41" s="5">
        <v>1</v>
      </c>
      <c r="J41" s="5">
        <v>0</v>
      </c>
      <c r="K41" s="5"/>
      <c r="L41" s="5"/>
      <c r="M41" s="5">
        <v>12</v>
      </c>
      <c r="N41" s="5">
        <v>7</v>
      </c>
      <c r="O41" s="5"/>
      <c r="P41" s="5"/>
      <c r="Q41" s="5">
        <f t="shared" si="4"/>
        <v>19</v>
      </c>
      <c r="R41" s="12">
        <f t="shared" si="5"/>
        <v>26</v>
      </c>
      <c r="S41" s="9">
        <f t="shared" si="6"/>
        <v>1</v>
      </c>
      <c r="T41" t="b">
        <f t="shared" si="7"/>
        <v>0</v>
      </c>
      <c r="U41" s="10"/>
    </row>
    <row r="42" spans="1:21" ht="15.75" thickBot="1" x14ac:dyDescent="0.3">
      <c r="A42" s="5" t="s">
        <v>96</v>
      </c>
      <c r="B42" s="5" t="s">
        <v>154</v>
      </c>
      <c r="C42" s="5" t="s">
        <v>155</v>
      </c>
      <c r="D42" s="6">
        <v>3</v>
      </c>
      <c r="E42" s="5">
        <v>20</v>
      </c>
      <c r="F42" s="6">
        <v>28</v>
      </c>
      <c r="G42" s="5" t="s">
        <v>10</v>
      </c>
      <c r="H42" s="5"/>
      <c r="I42" s="5">
        <v>0</v>
      </c>
      <c r="J42" s="5">
        <v>0</v>
      </c>
      <c r="K42" s="5"/>
      <c r="L42" s="5"/>
      <c r="M42" s="5">
        <v>12</v>
      </c>
      <c r="N42" s="5">
        <v>8</v>
      </c>
      <c r="O42" s="5"/>
      <c r="P42" s="5"/>
      <c r="Q42" s="5">
        <f t="shared" si="4"/>
        <v>20</v>
      </c>
      <c r="R42" s="12">
        <f t="shared" si="5"/>
        <v>28</v>
      </c>
      <c r="S42" s="9">
        <f t="shared" si="6"/>
        <v>0</v>
      </c>
      <c r="T42" t="b">
        <f t="shared" si="7"/>
        <v>1</v>
      </c>
      <c r="U42" s="10"/>
    </row>
    <row r="43" spans="1:21" ht="15.75" thickBot="1" x14ac:dyDescent="0.3">
      <c r="A43" s="5" t="s">
        <v>96</v>
      </c>
      <c r="B43" s="5" t="s">
        <v>152</v>
      </c>
      <c r="C43" s="5" t="s">
        <v>153</v>
      </c>
      <c r="D43" s="6">
        <v>3</v>
      </c>
      <c r="E43" s="5">
        <v>20</v>
      </c>
      <c r="F43" s="6">
        <v>28</v>
      </c>
      <c r="G43" s="5" t="s">
        <v>10</v>
      </c>
      <c r="H43" s="5"/>
      <c r="I43" s="5">
        <v>0</v>
      </c>
      <c r="J43" s="5">
        <v>2</v>
      </c>
      <c r="K43" s="5"/>
      <c r="L43" s="5"/>
      <c r="M43" s="5">
        <v>12</v>
      </c>
      <c r="N43" s="5">
        <v>7</v>
      </c>
      <c r="O43" s="5">
        <v>1</v>
      </c>
      <c r="P43" s="5"/>
      <c r="Q43" s="5">
        <f t="shared" si="4"/>
        <v>20</v>
      </c>
      <c r="R43" s="12">
        <f t="shared" si="5"/>
        <v>29</v>
      </c>
      <c r="S43" s="9">
        <f t="shared" si="6"/>
        <v>1</v>
      </c>
      <c r="T43" t="b">
        <f t="shared" si="7"/>
        <v>0</v>
      </c>
    </row>
    <row r="44" spans="1:21" x14ac:dyDescent="0.25">
      <c r="A44" s="11" t="s">
        <v>96</v>
      </c>
      <c r="B44" s="11" t="s">
        <v>164</v>
      </c>
      <c r="C44" s="11" t="s">
        <v>165</v>
      </c>
      <c r="D44" s="12">
        <v>1</v>
      </c>
      <c r="E44" s="11">
        <v>20</v>
      </c>
      <c r="F44" s="12">
        <v>31</v>
      </c>
      <c r="G44" s="11" t="s">
        <v>10</v>
      </c>
      <c r="H44" s="11"/>
      <c r="I44" s="11">
        <v>0</v>
      </c>
      <c r="J44" s="11">
        <v>0</v>
      </c>
      <c r="K44" s="11"/>
      <c r="L44" s="11">
        <v>0</v>
      </c>
      <c r="M44" s="11">
        <v>12</v>
      </c>
      <c r="N44" s="11">
        <v>7</v>
      </c>
      <c r="O44" s="11">
        <v>1</v>
      </c>
      <c r="P44" s="11"/>
      <c r="Q44" s="11">
        <f t="shared" si="4"/>
        <v>20</v>
      </c>
      <c r="R44" s="12">
        <f t="shared" si="5"/>
        <v>29</v>
      </c>
      <c r="S44" s="9">
        <f t="shared" si="6"/>
        <v>-2</v>
      </c>
      <c r="T44" t="b">
        <f t="shared" si="7"/>
        <v>0</v>
      </c>
    </row>
    <row r="45" spans="1:21" x14ac:dyDescent="0.25">
      <c r="A45" s="11" t="s">
        <v>293</v>
      </c>
      <c r="B45" s="11" t="s">
        <v>308</v>
      </c>
      <c r="C45" s="11" t="s">
        <v>309</v>
      </c>
      <c r="D45" s="12">
        <v>4</v>
      </c>
      <c r="E45" s="11">
        <v>20</v>
      </c>
      <c r="F45" s="12">
        <v>21</v>
      </c>
      <c r="G45" s="11" t="s">
        <v>10</v>
      </c>
      <c r="H45" s="11"/>
      <c r="I45" s="11">
        <v>3</v>
      </c>
      <c r="J45" s="11">
        <v>0</v>
      </c>
      <c r="K45" s="11"/>
      <c r="L45" s="11">
        <v>3</v>
      </c>
      <c r="M45" s="11">
        <v>13</v>
      </c>
      <c r="N45" s="11">
        <v>4</v>
      </c>
      <c r="O45" s="11"/>
      <c r="P45" s="11"/>
      <c r="Q45" s="11">
        <f t="shared" si="4"/>
        <v>20</v>
      </c>
      <c r="R45" s="12">
        <f t="shared" si="5"/>
        <v>21</v>
      </c>
      <c r="S45" s="9">
        <f t="shared" si="6"/>
        <v>0</v>
      </c>
      <c r="T45" t="b">
        <f t="shared" si="7"/>
        <v>1</v>
      </c>
      <c r="U45" s="14"/>
    </row>
    <row r="46" spans="1:21" ht="15.75" thickBot="1" x14ac:dyDescent="0.3">
      <c r="A46" s="5" t="s">
        <v>175</v>
      </c>
      <c r="B46" s="5" t="s">
        <v>284</v>
      </c>
      <c r="C46" s="5" t="s">
        <v>285</v>
      </c>
      <c r="D46" s="6">
        <v>4</v>
      </c>
      <c r="E46" s="5">
        <v>20</v>
      </c>
      <c r="F46" s="6">
        <v>22</v>
      </c>
      <c r="G46" s="5" t="s">
        <v>11</v>
      </c>
      <c r="H46" s="5"/>
      <c r="I46" s="5">
        <v>1</v>
      </c>
      <c r="J46" s="5">
        <v>0</v>
      </c>
      <c r="K46" s="5"/>
      <c r="L46" s="5">
        <v>1</v>
      </c>
      <c r="M46" s="5">
        <v>13</v>
      </c>
      <c r="N46" s="5">
        <v>5</v>
      </c>
      <c r="O46" s="5"/>
      <c r="P46" s="5"/>
      <c r="Q46" s="5">
        <f>SUM(L46:P46)</f>
        <v>19</v>
      </c>
      <c r="R46" s="6">
        <f t="shared" si="5"/>
        <v>23</v>
      </c>
      <c r="S46" s="9">
        <f t="shared" si="6"/>
        <v>1</v>
      </c>
      <c r="T46" t="b">
        <f t="shared" si="7"/>
        <v>0</v>
      </c>
      <c r="U46" s="14"/>
    </row>
    <row r="47" spans="1:21" ht="15.75" thickBot="1" x14ac:dyDescent="0.3">
      <c r="A47" s="5" t="s">
        <v>196</v>
      </c>
      <c r="B47" s="5" t="s">
        <v>206</v>
      </c>
      <c r="C47" s="5" t="s">
        <v>207</v>
      </c>
      <c r="D47" s="6">
        <v>2</v>
      </c>
      <c r="E47" s="5">
        <v>20</v>
      </c>
      <c r="F47" s="6">
        <v>28</v>
      </c>
      <c r="G47" s="5"/>
      <c r="H47" s="5"/>
      <c r="I47" s="5">
        <v>0</v>
      </c>
      <c r="J47" s="5">
        <v>3</v>
      </c>
      <c r="K47" s="5"/>
      <c r="L47" s="5"/>
      <c r="M47" s="5">
        <v>13</v>
      </c>
      <c r="N47" s="5">
        <v>6</v>
      </c>
      <c r="O47" s="5"/>
      <c r="P47" s="5"/>
      <c r="Q47" s="5">
        <f t="shared" ref="Q47:Q66" si="8">SUM(L47:O47)</f>
        <v>19</v>
      </c>
      <c r="R47" s="12">
        <f t="shared" si="5"/>
        <v>25</v>
      </c>
      <c r="S47" s="9">
        <f t="shared" si="6"/>
        <v>-3</v>
      </c>
      <c r="T47" t="b">
        <f t="shared" si="7"/>
        <v>0</v>
      </c>
    </row>
    <row r="48" spans="1:21" ht="15.75" thickBot="1" x14ac:dyDescent="0.3">
      <c r="A48" s="5" t="s">
        <v>175</v>
      </c>
      <c r="B48" s="5" t="s">
        <v>314</v>
      </c>
      <c r="C48" s="5" t="s">
        <v>315</v>
      </c>
      <c r="D48" s="6">
        <v>2</v>
      </c>
      <c r="E48" s="5">
        <v>20</v>
      </c>
      <c r="F48" s="6">
        <v>23</v>
      </c>
      <c r="G48" s="5" t="s">
        <v>10</v>
      </c>
      <c r="H48" s="5"/>
      <c r="I48" s="5">
        <v>1</v>
      </c>
      <c r="J48" s="5">
        <v>0</v>
      </c>
      <c r="K48" s="5"/>
      <c r="L48" s="5"/>
      <c r="M48" s="5">
        <v>13</v>
      </c>
      <c r="N48" s="5">
        <v>6</v>
      </c>
      <c r="O48" s="5"/>
      <c r="P48" s="5"/>
      <c r="Q48" s="5">
        <f t="shared" si="8"/>
        <v>19</v>
      </c>
      <c r="R48" s="12">
        <f t="shared" si="5"/>
        <v>25</v>
      </c>
      <c r="S48" s="9">
        <f t="shared" si="6"/>
        <v>2</v>
      </c>
      <c r="T48" t="b">
        <f t="shared" si="7"/>
        <v>0</v>
      </c>
    </row>
    <row r="49" spans="1:21" ht="15.75" thickBot="1" x14ac:dyDescent="0.3">
      <c r="A49" s="5" t="s">
        <v>18</v>
      </c>
      <c r="B49" s="5" t="s">
        <v>61</v>
      </c>
      <c r="C49" s="5" t="s">
        <v>62</v>
      </c>
      <c r="D49" s="6">
        <v>2</v>
      </c>
      <c r="E49" s="5">
        <v>20</v>
      </c>
      <c r="F49" s="6">
        <v>24</v>
      </c>
      <c r="G49" s="5" t="s">
        <v>11</v>
      </c>
      <c r="H49" s="5" t="s">
        <v>49</v>
      </c>
      <c r="I49" s="5">
        <v>1</v>
      </c>
      <c r="J49" s="5">
        <v>0</v>
      </c>
      <c r="K49" s="5"/>
      <c r="L49" s="5">
        <v>1</v>
      </c>
      <c r="M49" s="5">
        <v>13</v>
      </c>
      <c r="N49" s="5">
        <v>4</v>
      </c>
      <c r="O49" s="5">
        <v>2</v>
      </c>
      <c r="P49" s="5"/>
      <c r="Q49" s="5">
        <f t="shared" si="8"/>
        <v>20</v>
      </c>
      <c r="R49" s="14">
        <f t="shared" si="5"/>
        <v>27</v>
      </c>
      <c r="S49">
        <f t="shared" si="6"/>
        <v>3</v>
      </c>
      <c r="T49" t="b">
        <f t="shared" si="7"/>
        <v>0</v>
      </c>
      <c r="U49" s="11"/>
    </row>
    <row r="50" spans="1:21" ht="15.75" thickBot="1" x14ac:dyDescent="0.3">
      <c r="A50" s="5" t="s">
        <v>96</v>
      </c>
      <c r="B50" s="5" t="s">
        <v>116</v>
      </c>
      <c r="C50" s="5" t="s">
        <v>117</v>
      </c>
      <c r="D50" s="6">
        <v>4</v>
      </c>
      <c r="E50" s="5">
        <v>20</v>
      </c>
      <c r="F50" s="6">
        <v>27</v>
      </c>
      <c r="G50" s="5" t="s">
        <v>10</v>
      </c>
      <c r="H50" s="5"/>
      <c r="I50" s="5">
        <v>0</v>
      </c>
      <c r="J50" s="5">
        <v>0</v>
      </c>
      <c r="K50" s="5"/>
      <c r="L50" s="5"/>
      <c r="M50" s="5">
        <v>13</v>
      </c>
      <c r="N50" s="5">
        <v>7</v>
      </c>
      <c r="O50" s="5"/>
      <c r="P50" s="5"/>
      <c r="Q50" s="5">
        <f t="shared" si="8"/>
        <v>20</v>
      </c>
      <c r="R50" s="14">
        <f t="shared" si="5"/>
        <v>27</v>
      </c>
      <c r="S50">
        <f t="shared" si="6"/>
        <v>0</v>
      </c>
      <c r="T50" t="b">
        <f t="shared" si="7"/>
        <v>1</v>
      </c>
      <c r="U50" s="4"/>
    </row>
    <row r="51" spans="1:21" ht="15.75" thickBot="1" x14ac:dyDescent="0.3">
      <c r="A51" s="5" t="s">
        <v>18</v>
      </c>
      <c r="B51" s="5" t="s">
        <v>224</v>
      </c>
      <c r="C51" s="5" t="s">
        <v>225</v>
      </c>
      <c r="D51" s="6">
        <v>5</v>
      </c>
      <c r="E51" s="5">
        <v>20</v>
      </c>
      <c r="F51" s="6">
        <v>19</v>
      </c>
      <c r="G51" s="5" t="s">
        <v>10</v>
      </c>
      <c r="H51" s="5" t="s">
        <v>11</v>
      </c>
      <c r="I51" s="5">
        <v>1</v>
      </c>
      <c r="J51" s="5">
        <v>0</v>
      </c>
      <c r="K51" s="5" t="s">
        <v>226</v>
      </c>
      <c r="L51" s="5">
        <v>3</v>
      </c>
      <c r="M51" s="5">
        <v>14</v>
      </c>
      <c r="N51" s="5">
        <v>2</v>
      </c>
      <c r="O51" s="5"/>
      <c r="P51" s="5"/>
      <c r="Q51" s="5">
        <f t="shared" si="8"/>
        <v>19</v>
      </c>
      <c r="R51" s="6">
        <f t="shared" si="5"/>
        <v>18</v>
      </c>
      <c r="S51" s="9">
        <f t="shared" si="6"/>
        <v>-1</v>
      </c>
      <c r="T51" t="b">
        <f t="shared" si="7"/>
        <v>0</v>
      </c>
      <c r="U51" s="14"/>
    </row>
    <row r="52" spans="1:21" ht="15.75" thickBot="1" x14ac:dyDescent="0.3">
      <c r="A52" s="5" t="s">
        <v>196</v>
      </c>
      <c r="B52" s="5" t="s">
        <v>197</v>
      </c>
      <c r="C52" s="5" t="s">
        <v>198</v>
      </c>
      <c r="D52" s="6">
        <v>3</v>
      </c>
      <c r="E52" s="5">
        <v>20</v>
      </c>
      <c r="F52" s="6">
        <v>24</v>
      </c>
      <c r="G52" s="5"/>
      <c r="H52" s="5"/>
      <c r="I52" s="5">
        <v>0</v>
      </c>
      <c r="J52" s="5">
        <v>0</v>
      </c>
      <c r="K52" s="5" t="s">
        <v>218</v>
      </c>
      <c r="L52" s="5"/>
      <c r="M52" s="5">
        <v>14</v>
      </c>
      <c r="N52" s="5">
        <v>3</v>
      </c>
      <c r="O52" s="5"/>
      <c r="P52" s="5"/>
      <c r="Q52" s="5">
        <f t="shared" si="8"/>
        <v>17</v>
      </c>
      <c r="R52" s="6">
        <f t="shared" si="5"/>
        <v>20</v>
      </c>
      <c r="S52" s="9">
        <f t="shared" si="6"/>
        <v>-4</v>
      </c>
      <c r="T52" t="b">
        <f t="shared" si="7"/>
        <v>0</v>
      </c>
      <c r="U52" s="14"/>
    </row>
    <row r="53" spans="1:21" ht="15.75" thickBot="1" x14ac:dyDescent="0.3">
      <c r="A53" s="5" t="s">
        <v>124</v>
      </c>
      <c r="B53" s="5" t="s">
        <v>236</v>
      </c>
      <c r="C53" s="5" t="s">
        <v>237</v>
      </c>
      <c r="D53" s="6">
        <v>3</v>
      </c>
      <c r="E53" s="5">
        <v>20</v>
      </c>
      <c r="F53" s="6">
        <v>23</v>
      </c>
      <c r="G53" s="5" t="s">
        <v>11</v>
      </c>
      <c r="H53" s="5" t="s">
        <v>11</v>
      </c>
      <c r="I53" s="5">
        <v>0</v>
      </c>
      <c r="J53" s="5">
        <v>0</v>
      </c>
      <c r="K53" s="5" t="s">
        <v>238</v>
      </c>
      <c r="L53" s="5">
        <v>2</v>
      </c>
      <c r="M53" s="5">
        <v>14</v>
      </c>
      <c r="N53" s="5">
        <v>3</v>
      </c>
      <c r="O53" s="5"/>
      <c r="P53" s="5"/>
      <c r="Q53" s="5">
        <f t="shared" si="8"/>
        <v>19</v>
      </c>
      <c r="R53" s="6">
        <f t="shared" si="5"/>
        <v>20</v>
      </c>
      <c r="S53" s="9">
        <f t="shared" si="6"/>
        <v>-3</v>
      </c>
      <c r="T53" t="b">
        <f t="shared" si="7"/>
        <v>0</v>
      </c>
      <c r="U53" s="14"/>
    </row>
    <row r="54" spans="1:21" ht="15.75" thickBot="1" x14ac:dyDescent="0.3">
      <c r="A54" s="5" t="s">
        <v>79</v>
      </c>
      <c r="B54" s="5" t="s">
        <v>321</v>
      </c>
      <c r="C54" s="5" t="s">
        <v>322</v>
      </c>
      <c r="D54" s="6">
        <v>3</v>
      </c>
      <c r="E54" s="5">
        <v>20</v>
      </c>
      <c r="F54" s="6">
        <v>19</v>
      </c>
      <c r="G54" s="5" t="s">
        <v>10</v>
      </c>
      <c r="H54" s="5" t="s">
        <v>11</v>
      </c>
      <c r="I54" s="5">
        <v>3</v>
      </c>
      <c r="J54" s="5">
        <v>0</v>
      </c>
      <c r="K54" s="5"/>
      <c r="L54" s="5">
        <v>2</v>
      </c>
      <c r="M54" s="5">
        <v>14</v>
      </c>
      <c r="N54" s="5">
        <v>3</v>
      </c>
      <c r="O54" s="5"/>
      <c r="P54" s="5"/>
      <c r="Q54" s="5">
        <f t="shared" si="8"/>
        <v>19</v>
      </c>
      <c r="R54" s="6">
        <f t="shared" si="5"/>
        <v>20</v>
      </c>
      <c r="S54" s="9">
        <f t="shared" si="6"/>
        <v>1</v>
      </c>
      <c r="T54" t="b">
        <f t="shared" si="7"/>
        <v>0</v>
      </c>
      <c r="U54" s="14"/>
    </row>
    <row r="55" spans="1:21" ht="15.75" thickBot="1" x14ac:dyDescent="0.3">
      <c r="A55" s="5" t="s">
        <v>199</v>
      </c>
      <c r="B55" s="5" t="s">
        <v>255</v>
      </c>
      <c r="C55" s="5" t="s">
        <v>256</v>
      </c>
      <c r="D55" s="6">
        <v>3</v>
      </c>
      <c r="E55" s="5">
        <v>20</v>
      </c>
      <c r="F55" s="6">
        <v>24</v>
      </c>
      <c r="G55" s="5" t="s">
        <v>10</v>
      </c>
      <c r="H55" s="5"/>
      <c r="I55" s="5">
        <v>3</v>
      </c>
      <c r="J55" s="5">
        <v>0</v>
      </c>
      <c r="K55" s="5"/>
      <c r="L55" s="5">
        <v>3</v>
      </c>
      <c r="M55" s="5">
        <v>14</v>
      </c>
      <c r="N55" s="5">
        <v>2</v>
      </c>
      <c r="O55" s="5">
        <v>1</v>
      </c>
      <c r="P55" s="5"/>
      <c r="Q55" s="5">
        <f t="shared" si="8"/>
        <v>20</v>
      </c>
      <c r="R55" s="6">
        <f t="shared" si="5"/>
        <v>21</v>
      </c>
      <c r="S55" s="9">
        <f t="shared" si="6"/>
        <v>-3</v>
      </c>
      <c r="T55" t="b">
        <f t="shared" si="7"/>
        <v>0</v>
      </c>
    </row>
    <row r="56" spans="1:21" x14ac:dyDescent="0.25">
      <c r="A56" s="11" t="s">
        <v>76</v>
      </c>
      <c r="B56" s="11" t="s">
        <v>92</v>
      </c>
      <c r="C56" s="11" t="s">
        <v>93</v>
      </c>
      <c r="D56" s="12">
        <v>3</v>
      </c>
      <c r="E56" s="11">
        <v>20</v>
      </c>
      <c r="F56" s="12">
        <v>20</v>
      </c>
      <c r="G56" s="11" t="s">
        <v>10</v>
      </c>
      <c r="H56" s="11" t="s">
        <v>11</v>
      </c>
      <c r="I56" s="11">
        <v>1</v>
      </c>
      <c r="J56" s="11">
        <v>0</v>
      </c>
      <c r="K56" s="11"/>
      <c r="L56" s="11">
        <v>1</v>
      </c>
      <c r="M56" s="11">
        <v>14</v>
      </c>
      <c r="N56" s="11">
        <v>4</v>
      </c>
      <c r="O56" s="11"/>
      <c r="P56" s="11"/>
      <c r="Q56" s="11">
        <f t="shared" si="8"/>
        <v>19</v>
      </c>
      <c r="R56">
        <f t="shared" si="5"/>
        <v>22</v>
      </c>
      <c r="S56">
        <f t="shared" si="6"/>
        <v>2</v>
      </c>
      <c r="T56" t="b">
        <f t="shared" si="7"/>
        <v>0</v>
      </c>
      <c r="U56" s="12"/>
    </row>
    <row r="57" spans="1:21" ht="15.75" thickBot="1" x14ac:dyDescent="0.3">
      <c r="A57" s="5" t="s">
        <v>105</v>
      </c>
      <c r="B57" s="11" t="s">
        <v>202</v>
      </c>
      <c r="C57" s="11" t="s">
        <v>203</v>
      </c>
      <c r="D57" s="12">
        <v>3</v>
      </c>
      <c r="E57" s="11">
        <v>20</v>
      </c>
      <c r="F57" s="12">
        <v>23</v>
      </c>
      <c r="G57" s="11" t="s">
        <v>10</v>
      </c>
      <c r="H57" s="11"/>
      <c r="I57" s="11">
        <v>1</v>
      </c>
      <c r="J57" s="11">
        <v>0</v>
      </c>
      <c r="K57" s="11"/>
      <c r="L57" s="11">
        <v>2</v>
      </c>
      <c r="M57" s="11">
        <v>14</v>
      </c>
      <c r="N57" s="11">
        <v>4</v>
      </c>
      <c r="O57" s="11"/>
      <c r="P57" s="11"/>
      <c r="Q57" s="11">
        <f t="shared" si="8"/>
        <v>20</v>
      </c>
      <c r="R57" s="12">
        <f t="shared" si="5"/>
        <v>22</v>
      </c>
      <c r="S57" s="9">
        <f t="shared" si="6"/>
        <v>-1</v>
      </c>
      <c r="T57" t="b">
        <f t="shared" si="7"/>
        <v>0</v>
      </c>
      <c r="U57" s="14"/>
    </row>
    <row r="58" spans="1:21" ht="15.75" thickBot="1" x14ac:dyDescent="0.3">
      <c r="A58" s="5" t="s">
        <v>175</v>
      </c>
      <c r="B58" s="5" t="s">
        <v>325</v>
      </c>
      <c r="C58" s="5" t="s">
        <v>326</v>
      </c>
      <c r="D58" s="6">
        <v>2</v>
      </c>
      <c r="E58" s="5">
        <v>20</v>
      </c>
      <c r="F58" s="6">
        <v>23</v>
      </c>
      <c r="G58" s="5" t="s">
        <v>10</v>
      </c>
      <c r="H58" s="5"/>
      <c r="I58" s="5">
        <v>0</v>
      </c>
      <c r="J58" s="5">
        <v>0</v>
      </c>
      <c r="K58" s="5"/>
      <c r="L58" s="5">
        <v>1</v>
      </c>
      <c r="M58" s="5">
        <v>14</v>
      </c>
      <c r="N58" s="5">
        <v>4</v>
      </c>
      <c r="O58" s="5"/>
      <c r="P58" s="5"/>
      <c r="Q58" s="5">
        <f t="shared" si="8"/>
        <v>19</v>
      </c>
      <c r="R58" s="6">
        <f t="shared" si="5"/>
        <v>22</v>
      </c>
      <c r="S58" s="9">
        <f t="shared" si="6"/>
        <v>-1</v>
      </c>
      <c r="T58" t="b">
        <f t="shared" si="7"/>
        <v>0</v>
      </c>
      <c r="U58" s="14"/>
    </row>
    <row r="59" spans="1:21" ht="15.75" thickBot="1" x14ac:dyDescent="0.3">
      <c r="A59" s="5" t="s">
        <v>76</v>
      </c>
      <c r="B59" s="5" t="s">
        <v>84</v>
      </c>
      <c r="C59" s="5" t="s">
        <v>85</v>
      </c>
      <c r="D59" s="6">
        <v>3</v>
      </c>
      <c r="E59" s="5">
        <v>20</v>
      </c>
      <c r="F59" s="6">
        <v>24</v>
      </c>
      <c r="G59" s="5" t="s">
        <v>10</v>
      </c>
      <c r="H59" s="5" t="s">
        <v>11</v>
      </c>
      <c r="I59" s="5">
        <v>1</v>
      </c>
      <c r="J59" s="5">
        <v>0</v>
      </c>
      <c r="K59" s="5"/>
      <c r="L59" s="5">
        <v>1</v>
      </c>
      <c r="M59" s="5">
        <v>14</v>
      </c>
      <c r="N59" s="5">
        <v>3</v>
      </c>
      <c r="O59" s="5">
        <v>1</v>
      </c>
      <c r="P59" s="5"/>
      <c r="Q59" s="5">
        <f t="shared" si="8"/>
        <v>19</v>
      </c>
      <c r="R59" s="10">
        <f t="shared" si="5"/>
        <v>23</v>
      </c>
      <c r="S59">
        <f t="shared" si="6"/>
        <v>-1</v>
      </c>
      <c r="T59" t="b">
        <f t="shared" si="7"/>
        <v>0</v>
      </c>
      <c r="U59" s="12"/>
    </row>
    <row r="60" spans="1:21" ht="15.75" thickBot="1" x14ac:dyDescent="0.3">
      <c r="A60" s="5" t="s">
        <v>96</v>
      </c>
      <c r="B60" s="5" t="s">
        <v>103</v>
      </c>
      <c r="C60" s="5" t="s">
        <v>104</v>
      </c>
      <c r="D60" s="6">
        <v>4</v>
      </c>
      <c r="E60" s="5">
        <v>20</v>
      </c>
      <c r="F60" s="6">
        <v>23</v>
      </c>
      <c r="G60" s="5" t="s">
        <v>10</v>
      </c>
      <c r="H60" s="5"/>
      <c r="I60" s="5">
        <v>1</v>
      </c>
      <c r="J60" s="5">
        <v>1</v>
      </c>
      <c r="K60" s="5"/>
      <c r="L60" s="5">
        <v>2</v>
      </c>
      <c r="M60" s="5">
        <v>14</v>
      </c>
      <c r="N60" s="5">
        <v>3</v>
      </c>
      <c r="O60" s="5">
        <v>1</v>
      </c>
      <c r="P60" s="5"/>
      <c r="Q60" s="5">
        <f t="shared" si="8"/>
        <v>20</v>
      </c>
      <c r="R60" s="10">
        <f t="shared" si="5"/>
        <v>23</v>
      </c>
      <c r="S60">
        <f t="shared" si="6"/>
        <v>0</v>
      </c>
      <c r="T60" t="b">
        <f t="shared" si="7"/>
        <v>1</v>
      </c>
      <c r="U60" s="12"/>
    </row>
    <row r="61" spans="1:21" ht="15.75" thickBot="1" x14ac:dyDescent="0.3">
      <c r="A61" s="5" t="s">
        <v>105</v>
      </c>
      <c r="B61" s="5" t="s">
        <v>110</v>
      </c>
      <c r="C61" s="5" t="s">
        <v>111</v>
      </c>
      <c r="D61" s="6">
        <v>2</v>
      </c>
      <c r="E61" s="5">
        <v>20</v>
      </c>
      <c r="F61" s="6">
        <v>22</v>
      </c>
      <c r="G61" s="5" t="s">
        <v>10</v>
      </c>
      <c r="H61" s="5"/>
      <c r="I61" s="5">
        <v>1</v>
      </c>
      <c r="J61" s="5">
        <v>0</v>
      </c>
      <c r="K61" s="5"/>
      <c r="L61" s="5">
        <v>1</v>
      </c>
      <c r="M61" s="5">
        <v>14</v>
      </c>
      <c r="N61" s="5">
        <v>5</v>
      </c>
      <c r="O61" s="5"/>
      <c r="P61" s="5"/>
      <c r="Q61" s="5">
        <f t="shared" si="8"/>
        <v>20</v>
      </c>
      <c r="R61" s="10">
        <f t="shared" si="5"/>
        <v>24</v>
      </c>
      <c r="S61">
        <f t="shared" si="6"/>
        <v>2</v>
      </c>
      <c r="T61" t="b">
        <f t="shared" si="7"/>
        <v>0</v>
      </c>
      <c r="U61" s="12"/>
    </row>
    <row r="62" spans="1:21" ht="15.75" thickBot="1" x14ac:dyDescent="0.3">
      <c r="A62" s="5" t="s">
        <v>96</v>
      </c>
      <c r="B62" s="5" t="s">
        <v>114</v>
      </c>
      <c r="C62" s="5" t="s">
        <v>115</v>
      </c>
      <c r="D62" s="6">
        <v>1</v>
      </c>
      <c r="E62" s="5">
        <v>20</v>
      </c>
      <c r="F62" s="6">
        <v>25</v>
      </c>
      <c r="G62" s="5" t="s">
        <v>10</v>
      </c>
      <c r="H62" s="5"/>
      <c r="I62" s="5">
        <v>0</v>
      </c>
      <c r="J62" s="5">
        <v>0</v>
      </c>
      <c r="K62" s="5"/>
      <c r="L62" s="5">
        <v>1</v>
      </c>
      <c r="M62" s="5">
        <v>14</v>
      </c>
      <c r="N62" s="5">
        <v>5</v>
      </c>
      <c r="O62" s="10"/>
      <c r="P62" s="5"/>
      <c r="Q62" s="5">
        <f t="shared" si="8"/>
        <v>20</v>
      </c>
      <c r="R62" s="10">
        <f t="shared" si="5"/>
        <v>24</v>
      </c>
      <c r="S62">
        <f t="shared" si="6"/>
        <v>-1</v>
      </c>
      <c r="T62" t="b">
        <f t="shared" si="7"/>
        <v>0</v>
      </c>
      <c r="U62" s="12"/>
    </row>
    <row r="63" spans="1:21" ht="15.75" thickBot="1" x14ac:dyDescent="0.3">
      <c r="A63" s="5" t="s">
        <v>124</v>
      </c>
      <c r="B63" s="5" t="s">
        <v>239</v>
      </c>
      <c r="C63" s="5" t="s">
        <v>240</v>
      </c>
      <c r="D63" s="6">
        <v>2</v>
      </c>
      <c r="E63" s="5">
        <v>20</v>
      </c>
      <c r="F63" s="6">
        <v>23</v>
      </c>
      <c r="G63" s="5" t="s">
        <v>10</v>
      </c>
      <c r="H63" s="5" t="s">
        <v>11</v>
      </c>
      <c r="I63" s="5">
        <v>0</v>
      </c>
      <c r="J63" s="5">
        <v>0</v>
      </c>
      <c r="K63" s="5"/>
      <c r="L63" s="5"/>
      <c r="M63" s="5">
        <v>14</v>
      </c>
      <c r="N63" s="5">
        <v>5</v>
      </c>
      <c r="O63" s="5"/>
      <c r="P63" s="5"/>
      <c r="Q63" s="5">
        <f t="shared" si="8"/>
        <v>19</v>
      </c>
      <c r="R63" s="6">
        <f t="shared" si="5"/>
        <v>24</v>
      </c>
      <c r="S63" s="9">
        <f t="shared" si="6"/>
        <v>1</v>
      </c>
      <c r="T63" t="b">
        <f t="shared" si="7"/>
        <v>0</v>
      </c>
    </row>
    <row r="64" spans="1:21" ht="15.75" thickBot="1" x14ac:dyDescent="0.3">
      <c r="A64" s="5" t="s">
        <v>76</v>
      </c>
      <c r="B64" s="5" t="s">
        <v>312</v>
      </c>
      <c r="C64" s="5" t="s">
        <v>313</v>
      </c>
      <c r="D64" s="6">
        <v>2</v>
      </c>
      <c r="E64" s="5">
        <v>20</v>
      </c>
      <c r="F64" s="6">
        <v>23</v>
      </c>
      <c r="G64" s="5" t="s">
        <v>11</v>
      </c>
      <c r="H64" s="5" t="s">
        <v>11</v>
      </c>
      <c r="I64" s="5">
        <v>0</v>
      </c>
      <c r="J64" s="5">
        <v>0</v>
      </c>
      <c r="K64" s="5"/>
      <c r="L64" s="5"/>
      <c r="M64" s="5">
        <v>14</v>
      </c>
      <c r="N64" s="5">
        <v>5</v>
      </c>
      <c r="O64" s="5"/>
      <c r="P64" s="5"/>
      <c r="Q64" s="5">
        <f t="shared" si="8"/>
        <v>19</v>
      </c>
      <c r="R64" s="6">
        <f t="shared" si="5"/>
        <v>24</v>
      </c>
      <c r="S64" s="9">
        <f t="shared" si="6"/>
        <v>1</v>
      </c>
      <c r="T64" t="b">
        <f t="shared" si="7"/>
        <v>0</v>
      </c>
    </row>
    <row r="65" spans="1:22" ht="15.75" thickBot="1" x14ac:dyDescent="0.3">
      <c r="A65" s="5" t="s">
        <v>124</v>
      </c>
      <c r="B65" s="5" t="s">
        <v>345</v>
      </c>
      <c r="C65" s="5" t="s">
        <v>346</v>
      </c>
      <c r="D65" s="6">
        <v>3</v>
      </c>
      <c r="E65" s="5">
        <v>20</v>
      </c>
      <c r="F65" s="6">
        <v>25</v>
      </c>
      <c r="G65" s="5" t="s">
        <v>10</v>
      </c>
      <c r="H65" s="5" t="s">
        <v>11</v>
      </c>
      <c r="I65" s="5">
        <v>0</v>
      </c>
      <c r="J65" s="5">
        <v>0</v>
      </c>
      <c r="K65" s="5"/>
      <c r="L65" s="5"/>
      <c r="M65" s="5">
        <v>14</v>
      </c>
      <c r="N65" s="5">
        <v>5</v>
      </c>
      <c r="O65" s="5"/>
      <c r="P65" s="5"/>
      <c r="Q65" s="5">
        <f t="shared" si="8"/>
        <v>19</v>
      </c>
      <c r="R65" s="6">
        <f t="shared" si="5"/>
        <v>24</v>
      </c>
      <c r="S65" s="9">
        <f t="shared" si="6"/>
        <v>-1</v>
      </c>
      <c r="T65" t="b">
        <f t="shared" si="7"/>
        <v>0</v>
      </c>
    </row>
    <row r="66" spans="1:22" ht="15.75" thickBot="1" x14ac:dyDescent="0.3">
      <c r="A66" s="5" t="s">
        <v>79</v>
      </c>
      <c r="B66" s="5" t="s">
        <v>80</v>
      </c>
      <c r="C66" s="5" t="s">
        <v>81</v>
      </c>
      <c r="D66" s="6">
        <v>3</v>
      </c>
      <c r="E66" s="5">
        <v>20</v>
      </c>
      <c r="F66" s="6">
        <v>20</v>
      </c>
      <c r="G66" s="5" t="s">
        <v>10</v>
      </c>
      <c r="H66" s="5" t="s">
        <v>11</v>
      </c>
      <c r="I66" s="5">
        <v>1</v>
      </c>
      <c r="J66" s="5">
        <v>0</v>
      </c>
      <c r="K66" s="5"/>
      <c r="L66" s="5">
        <v>1</v>
      </c>
      <c r="M66" s="5">
        <v>15</v>
      </c>
      <c r="N66" s="5">
        <v>2</v>
      </c>
      <c r="O66" s="5"/>
      <c r="P66" s="5"/>
      <c r="Q66" s="5">
        <f t="shared" si="8"/>
        <v>18</v>
      </c>
      <c r="R66" s="10">
        <f t="shared" ref="R66:R87" si="9">(M66*1)+(N66*2)+(O66*3)+(P66*4)</f>
        <v>19</v>
      </c>
      <c r="S66">
        <f t="shared" ref="S66:S87" si="10">R66-F66</f>
        <v>-1</v>
      </c>
      <c r="T66" t="b">
        <f t="shared" ref="T66:T87" si="11">R66=F66</f>
        <v>0</v>
      </c>
      <c r="U66" s="12"/>
    </row>
    <row r="67" spans="1:22" ht="15.75" thickBot="1" x14ac:dyDescent="0.3">
      <c r="A67" s="5" t="s">
        <v>79</v>
      </c>
      <c r="B67" s="5" t="s">
        <v>286</v>
      </c>
      <c r="C67" s="5" t="s">
        <v>287</v>
      </c>
      <c r="D67" s="6">
        <v>4</v>
      </c>
      <c r="E67" s="5">
        <v>20</v>
      </c>
      <c r="F67" s="6">
        <v>20</v>
      </c>
      <c r="G67" s="5" t="s">
        <v>10</v>
      </c>
      <c r="H67" s="5" t="s">
        <v>11</v>
      </c>
      <c r="I67" s="5">
        <v>1</v>
      </c>
      <c r="J67" s="5">
        <v>0</v>
      </c>
      <c r="K67" s="5"/>
      <c r="L67" s="5">
        <v>2</v>
      </c>
      <c r="M67" s="5">
        <v>15</v>
      </c>
      <c r="N67" s="5">
        <v>2</v>
      </c>
      <c r="O67" s="5"/>
      <c r="P67" s="5"/>
      <c r="Q67" s="5">
        <f>SUM(L67:P67)</f>
        <v>19</v>
      </c>
      <c r="R67" s="6">
        <f t="shared" si="9"/>
        <v>19</v>
      </c>
      <c r="S67" s="9">
        <f t="shared" si="10"/>
        <v>-1</v>
      </c>
      <c r="T67" t="b">
        <f t="shared" si="11"/>
        <v>0</v>
      </c>
    </row>
    <row r="68" spans="1:22" x14ac:dyDescent="0.25">
      <c r="A68" s="11" t="s">
        <v>199</v>
      </c>
      <c r="B68" s="11" t="s">
        <v>306</v>
      </c>
      <c r="C68" s="11" t="s">
        <v>307</v>
      </c>
      <c r="D68" s="12">
        <v>3</v>
      </c>
      <c r="E68" s="11">
        <v>20</v>
      </c>
      <c r="F68" s="12">
        <v>22</v>
      </c>
      <c r="G68" s="11" t="s">
        <v>10</v>
      </c>
      <c r="H68" s="11"/>
      <c r="I68" s="11">
        <v>2</v>
      </c>
      <c r="J68" s="11">
        <v>0</v>
      </c>
      <c r="K68" s="11"/>
      <c r="L68" s="11">
        <v>3</v>
      </c>
      <c r="M68" s="11">
        <v>15</v>
      </c>
      <c r="N68" s="11">
        <v>2</v>
      </c>
      <c r="O68" s="11"/>
      <c r="P68" s="11"/>
      <c r="Q68" s="11">
        <f t="shared" ref="Q68:Q79" si="12">SUM(L68:O68)</f>
        <v>20</v>
      </c>
      <c r="R68" s="12">
        <f t="shared" si="9"/>
        <v>19</v>
      </c>
      <c r="S68" s="9">
        <f t="shared" si="10"/>
        <v>-3</v>
      </c>
      <c r="T68" t="b">
        <f t="shared" si="11"/>
        <v>0</v>
      </c>
    </row>
    <row r="69" spans="1:22" ht="15.75" thickBot="1" x14ac:dyDescent="0.3">
      <c r="A69" s="5" t="s">
        <v>79</v>
      </c>
      <c r="B69" s="5" t="s">
        <v>82</v>
      </c>
      <c r="C69" s="5" t="s">
        <v>83</v>
      </c>
      <c r="D69" s="6">
        <v>1</v>
      </c>
      <c r="E69" s="5">
        <v>20</v>
      </c>
      <c r="F69" s="6">
        <v>22</v>
      </c>
      <c r="G69" s="5" t="s">
        <v>10</v>
      </c>
      <c r="H69" s="5" t="s">
        <v>11</v>
      </c>
      <c r="I69" s="5">
        <v>1</v>
      </c>
      <c r="J69" s="5">
        <v>0</v>
      </c>
      <c r="K69" s="5"/>
      <c r="L69" s="5">
        <v>1</v>
      </c>
      <c r="M69" s="5">
        <v>15</v>
      </c>
      <c r="N69" s="5">
        <v>3</v>
      </c>
      <c r="O69" s="5"/>
      <c r="P69" s="5"/>
      <c r="Q69" s="5">
        <f t="shared" si="12"/>
        <v>19</v>
      </c>
      <c r="R69" s="10">
        <f t="shared" si="9"/>
        <v>21</v>
      </c>
      <c r="S69">
        <f t="shared" si="10"/>
        <v>-1</v>
      </c>
      <c r="T69" t="b">
        <f t="shared" si="11"/>
        <v>0</v>
      </c>
      <c r="U69" s="12"/>
    </row>
    <row r="70" spans="1:22" s="3" customFormat="1" ht="15.75" thickBot="1" x14ac:dyDescent="0.3">
      <c r="A70" s="5" t="s">
        <v>124</v>
      </c>
      <c r="B70" s="5" t="s">
        <v>139</v>
      </c>
      <c r="C70" s="5" t="s">
        <v>140</v>
      </c>
      <c r="D70" s="6">
        <v>4</v>
      </c>
      <c r="E70" s="5">
        <v>20</v>
      </c>
      <c r="F70" s="6">
        <v>23</v>
      </c>
      <c r="G70" s="5" t="s">
        <v>10</v>
      </c>
      <c r="H70" s="5" t="s">
        <v>11</v>
      </c>
      <c r="I70" s="5">
        <v>0</v>
      </c>
      <c r="J70" s="5">
        <v>0</v>
      </c>
      <c r="K70" s="5"/>
      <c r="L70" s="5"/>
      <c r="M70" s="5">
        <v>15</v>
      </c>
      <c r="N70" s="5">
        <v>3</v>
      </c>
      <c r="O70" s="5"/>
      <c r="P70" s="5"/>
      <c r="Q70" s="5">
        <f t="shared" si="12"/>
        <v>18</v>
      </c>
      <c r="R70" s="6">
        <f t="shared" si="9"/>
        <v>21</v>
      </c>
      <c r="S70" s="9">
        <f t="shared" si="10"/>
        <v>-2</v>
      </c>
      <c r="T70" t="b">
        <f t="shared" si="11"/>
        <v>0</v>
      </c>
      <c r="U70" s="14"/>
      <c r="V70"/>
    </row>
    <row r="71" spans="1:22" ht="15.75" thickBot="1" x14ac:dyDescent="0.3">
      <c r="A71" s="5" t="s">
        <v>96</v>
      </c>
      <c r="B71" s="5" t="s">
        <v>160</v>
      </c>
      <c r="C71" s="5" t="s">
        <v>161</v>
      </c>
      <c r="D71" s="6">
        <v>4</v>
      </c>
      <c r="E71" s="5">
        <v>20</v>
      </c>
      <c r="F71" s="6">
        <v>23</v>
      </c>
      <c r="G71" s="5" t="s">
        <v>10</v>
      </c>
      <c r="H71" s="5"/>
      <c r="I71" s="5">
        <v>0</v>
      </c>
      <c r="J71" s="5">
        <v>1</v>
      </c>
      <c r="K71" s="5"/>
      <c r="L71" s="5">
        <v>2</v>
      </c>
      <c r="M71" s="5">
        <v>15</v>
      </c>
      <c r="N71" s="5">
        <v>3</v>
      </c>
      <c r="O71" s="5"/>
      <c r="P71" s="5"/>
      <c r="Q71" s="5">
        <f t="shared" si="12"/>
        <v>20</v>
      </c>
      <c r="R71" s="6">
        <f t="shared" si="9"/>
        <v>21</v>
      </c>
      <c r="S71" s="9">
        <f t="shared" si="10"/>
        <v>-2</v>
      </c>
      <c r="T71" t="b">
        <f t="shared" si="11"/>
        <v>0</v>
      </c>
      <c r="U71" s="14"/>
    </row>
    <row r="72" spans="1:22" s="3" customFormat="1" ht="15.75" thickBot="1" x14ac:dyDescent="0.3">
      <c r="A72" s="5" t="s">
        <v>79</v>
      </c>
      <c r="B72" s="5" t="s">
        <v>361</v>
      </c>
      <c r="C72" s="5" t="s">
        <v>362</v>
      </c>
      <c r="D72" s="6">
        <v>3</v>
      </c>
      <c r="E72" s="5">
        <v>20</v>
      </c>
      <c r="F72" s="6">
        <v>23</v>
      </c>
      <c r="G72" s="5" t="s">
        <v>10</v>
      </c>
      <c r="H72" s="5" t="s">
        <v>11</v>
      </c>
      <c r="I72" s="5">
        <v>1</v>
      </c>
      <c r="J72" s="5">
        <v>0</v>
      </c>
      <c r="K72" s="5"/>
      <c r="L72" s="5">
        <v>1</v>
      </c>
      <c r="M72" s="5">
        <v>15</v>
      </c>
      <c r="N72" s="5">
        <v>3</v>
      </c>
      <c r="O72" s="5"/>
      <c r="P72" s="5"/>
      <c r="Q72" s="5">
        <f t="shared" si="12"/>
        <v>19</v>
      </c>
      <c r="R72" s="6">
        <f t="shared" si="9"/>
        <v>21</v>
      </c>
      <c r="S72" s="9">
        <f t="shared" si="10"/>
        <v>-2</v>
      </c>
      <c r="T72" t="b">
        <f t="shared" si="11"/>
        <v>0</v>
      </c>
      <c r="U72" s="14"/>
      <c r="V72"/>
    </row>
    <row r="73" spans="1:22" ht="15.75" thickBot="1" x14ac:dyDescent="0.3">
      <c r="A73" s="5" t="s">
        <v>76</v>
      </c>
      <c r="B73" s="5" t="s">
        <v>86</v>
      </c>
      <c r="C73" s="5" t="s">
        <v>87</v>
      </c>
      <c r="D73" s="6">
        <v>2</v>
      </c>
      <c r="E73" s="5">
        <v>20</v>
      </c>
      <c r="F73" s="6">
        <v>22</v>
      </c>
      <c r="G73" s="5" t="s">
        <v>10</v>
      </c>
      <c r="H73" s="5" t="s">
        <v>11</v>
      </c>
      <c r="I73" s="5">
        <v>0</v>
      </c>
      <c r="J73" s="5">
        <v>0</v>
      </c>
      <c r="K73" s="5"/>
      <c r="L73" s="5"/>
      <c r="M73" s="5">
        <v>15</v>
      </c>
      <c r="N73" s="5">
        <v>4</v>
      </c>
      <c r="O73" s="5"/>
      <c r="P73" s="5"/>
      <c r="Q73" s="5">
        <f t="shared" si="12"/>
        <v>19</v>
      </c>
      <c r="R73" s="10">
        <f t="shared" si="9"/>
        <v>23</v>
      </c>
      <c r="S73">
        <f t="shared" si="10"/>
        <v>1</v>
      </c>
      <c r="T73" t="b">
        <f t="shared" si="11"/>
        <v>0</v>
      </c>
      <c r="U73" s="12"/>
    </row>
    <row r="74" spans="1:22" s="3" customFormat="1" ht="15.75" thickBot="1" x14ac:dyDescent="0.3">
      <c r="A74" s="7" t="s">
        <v>18</v>
      </c>
      <c r="B74" s="7" t="s">
        <v>65</v>
      </c>
      <c r="C74" s="5" t="s">
        <v>66</v>
      </c>
      <c r="D74" s="6">
        <v>3</v>
      </c>
      <c r="E74" s="5">
        <v>20</v>
      </c>
      <c r="F74" s="6">
        <v>24</v>
      </c>
      <c r="G74" s="5" t="s">
        <v>10</v>
      </c>
      <c r="H74" s="5" t="s">
        <v>49</v>
      </c>
      <c r="I74" s="5">
        <v>1</v>
      </c>
      <c r="J74" s="5">
        <v>0</v>
      </c>
      <c r="K74" s="5"/>
      <c r="L74" s="5">
        <v>1</v>
      </c>
      <c r="M74" s="5">
        <v>15</v>
      </c>
      <c r="N74" s="5">
        <v>3</v>
      </c>
      <c r="O74" s="5">
        <v>1</v>
      </c>
      <c r="P74" s="5"/>
      <c r="Q74" s="5">
        <f t="shared" si="12"/>
        <v>20</v>
      </c>
      <c r="R74" s="10">
        <f t="shared" si="9"/>
        <v>24</v>
      </c>
      <c r="S74">
        <f t="shared" si="10"/>
        <v>0</v>
      </c>
      <c r="T74" t="b">
        <f t="shared" si="11"/>
        <v>1</v>
      </c>
      <c r="U74" s="11"/>
      <c r="V74"/>
    </row>
    <row r="75" spans="1:22" s="3" customFormat="1" ht="15.75" thickBot="1" x14ac:dyDescent="0.3">
      <c r="A75" s="5" t="s">
        <v>105</v>
      </c>
      <c r="B75" s="5" t="s">
        <v>216</v>
      </c>
      <c r="C75" s="5" t="s">
        <v>217</v>
      </c>
      <c r="D75" s="6">
        <v>3</v>
      </c>
      <c r="E75" s="5">
        <v>20</v>
      </c>
      <c r="F75" s="6">
        <v>26</v>
      </c>
      <c r="G75" s="5" t="s">
        <v>10</v>
      </c>
      <c r="H75" s="5"/>
      <c r="I75" s="5">
        <v>1</v>
      </c>
      <c r="J75" s="5">
        <v>1</v>
      </c>
      <c r="K75" s="5" t="s">
        <v>221</v>
      </c>
      <c r="L75" s="5">
        <v>1</v>
      </c>
      <c r="M75" s="5">
        <v>15</v>
      </c>
      <c r="N75" s="5">
        <v>4</v>
      </c>
      <c r="O75" s="5">
        <v>1</v>
      </c>
      <c r="P75" s="5"/>
      <c r="Q75" s="5">
        <f t="shared" si="12"/>
        <v>21</v>
      </c>
      <c r="R75" s="6">
        <f t="shared" si="9"/>
        <v>26</v>
      </c>
      <c r="S75" s="9">
        <f t="shared" si="10"/>
        <v>0</v>
      </c>
      <c r="T75" t="b">
        <f t="shared" si="11"/>
        <v>1</v>
      </c>
      <c r="U75"/>
      <c r="V75"/>
    </row>
    <row r="76" spans="1:22" s="1" customFormat="1" ht="15.75" thickBot="1" x14ac:dyDescent="0.3">
      <c r="A76" s="5" t="s">
        <v>18</v>
      </c>
      <c r="B76" s="5" t="s">
        <v>227</v>
      </c>
      <c r="C76" s="5" t="s">
        <v>228</v>
      </c>
      <c r="D76" s="6">
        <v>2</v>
      </c>
      <c r="E76" s="5">
        <v>20</v>
      </c>
      <c r="F76" s="6">
        <v>21</v>
      </c>
      <c r="G76" s="5" t="s">
        <v>10</v>
      </c>
      <c r="H76" s="5" t="s">
        <v>11</v>
      </c>
      <c r="I76" s="5">
        <v>0</v>
      </c>
      <c r="J76" s="5">
        <v>0</v>
      </c>
      <c r="K76" s="5"/>
      <c r="L76" s="5">
        <v>1</v>
      </c>
      <c r="M76" s="5">
        <v>16</v>
      </c>
      <c r="N76" s="5">
        <v>2</v>
      </c>
      <c r="O76" s="5"/>
      <c r="P76" s="5"/>
      <c r="Q76" s="5">
        <f t="shared" si="12"/>
        <v>19</v>
      </c>
      <c r="R76" s="6">
        <f t="shared" si="9"/>
        <v>20</v>
      </c>
      <c r="S76" s="9">
        <f t="shared" si="10"/>
        <v>-1</v>
      </c>
      <c r="T76" t="b">
        <f t="shared" si="11"/>
        <v>0</v>
      </c>
      <c r="U76" s="14"/>
      <c r="V76"/>
    </row>
    <row r="77" spans="1:22" s="3" customFormat="1" ht="15.75" thickBot="1" x14ac:dyDescent="0.3">
      <c r="A77" s="5" t="s">
        <v>76</v>
      </c>
      <c r="B77" s="5" t="s">
        <v>94</v>
      </c>
      <c r="C77" s="5" t="s">
        <v>95</v>
      </c>
      <c r="D77" s="6">
        <v>2</v>
      </c>
      <c r="E77" s="5">
        <v>20</v>
      </c>
      <c r="F77" s="6">
        <v>21</v>
      </c>
      <c r="G77" s="5" t="s">
        <v>10</v>
      </c>
      <c r="H77" s="5" t="s">
        <v>11</v>
      </c>
      <c r="I77" s="5">
        <v>0</v>
      </c>
      <c r="J77" s="5">
        <v>0</v>
      </c>
      <c r="K77" s="5"/>
      <c r="L77" s="5">
        <v>0</v>
      </c>
      <c r="M77" s="5">
        <v>16</v>
      </c>
      <c r="N77" s="5">
        <v>3</v>
      </c>
      <c r="O77" s="5"/>
      <c r="P77" s="5"/>
      <c r="Q77" s="5">
        <f t="shared" si="12"/>
        <v>19</v>
      </c>
      <c r="R77" s="10">
        <f t="shared" si="9"/>
        <v>22</v>
      </c>
      <c r="S77">
        <f t="shared" si="10"/>
        <v>1</v>
      </c>
      <c r="T77" t="b">
        <f t="shared" si="11"/>
        <v>0</v>
      </c>
      <c r="U77" s="11"/>
      <c r="V77"/>
    </row>
    <row r="78" spans="1:22" ht="15.75" thickBot="1" x14ac:dyDescent="0.3">
      <c r="A78" s="5" t="s">
        <v>96</v>
      </c>
      <c r="B78" s="5" t="s">
        <v>112</v>
      </c>
      <c r="C78" s="5" t="s">
        <v>113</v>
      </c>
      <c r="D78" s="6">
        <v>5</v>
      </c>
      <c r="E78" s="5">
        <v>20</v>
      </c>
      <c r="F78" s="6">
        <v>19</v>
      </c>
      <c r="G78" s="5" t="s">
        <v>10</v>
      </c>
      <c r="H78" s="5"/>
      <c r="I78" s="5">
        <v>1</v>
      </c>
      <c r="J78" s="5">
        <v>0</v>
      </c>
      <c r="K78" s="5"/>
      <c r="L78" s="5">
        <v>1</v>
      </c>
      <c r="M78" s="5">
        <v>16</v>
      </c>
      <c r="N78" s="5">
        <v>3</v>
      </c>
      <c r="O78" s="5"/>
      <c r="P78" s="5"/>
      <c r="Q78" s="5">
        <f t="shared" si="12"/>
        <v>20</v>
      </c>
      <c r="R78" s="10">
        <f t="shared" si="9"/>
        <v>22</v>
      </c>
      <c r="S78">
        <f t="shared" si="10"/>
        <v>3</v>
      </c>
      <c r="T78" t="b">
        <f t="shared" si="11"/>
        <v>0</v>
      </c>
      <c r="U78" s="12"/>
    </row>
    <row r="79" spans="1:22" x14ac:dyDescent="0.25">
      <c r="A79" s="11" t="s">
        <v>96</v>
      </c>
      <c r="B79" s="11" t="s">
        <v>162</v>
      </c>
      <c r="C79" s="11" t="s">
        <v>163</v>
      </c>
      <c r="D79" s="12">
        <v>4</v>
      </c>
      <c r="E79" s="11">
        <v>20</v>
      </c>
      <c r="F79" s="12">
        <v>25</v>
      </c>
      <c r="G79" s="11" t="s">
        <v>10</v>
      </c>
      <c r="H79" s="11"/>
      <c r="I79" s="11">
        <v>0</v>
      </c>
      <c r="J79" s="11">
        <v>2</v>
      </c>
      <c r="K79" s="11"/>
      <c r="L79" s="11">
        <v>1</v>
      </c>
      <c r="M79" s="11">
        <v>16</v>
      </c>
      <c r="N79" s="11">
        <v>3</v>
      </c>
      <c r="O79" s="11"/>
      <c r="P79" s="11"/>
      <c r="Q79" s="11">
        <f t="shared" si="12"/>
        <v>20</v>
      </c>
      <c r="R79" s="12">
        <f t="shared" si="9"/>
        <v>22</v>
      </c>
      <c r="S79" s="9">
        <f t="shared" si="10"/>
        <v>-3</v>
      </c>
      <c r="T79" t="b">
        <f t="shared" si="11"/>
        <v>0</v>
      </c>
      <c r="U79" s="14"/>
    </row>
    <row r="80" spans="1:22" ht="15.75" thickBot="1" x14ac:dyDescent="0.3">
      <c r="A80" s="5" t="s">
        <v>76</v>
      </c>
      <c r="B80" s="11" t="s">
        <v>282</v>
      </c>
      <c r="C80" s="11" t="s">
        <v>283</v>
      </c>
      <c r="D80" s="12">
        <v>3</v>
      </c>
      <c r="E80" s="11">
        <v>20</v>
      </c>
      <c r="F80" s="12">
        <v>24</v>
      </c>
      <c r="G80" s="11" t="s">
        <v>10</v>
      </c>
      <c r="H80" s="11" t="s">
        <v>11</v>
      </c>
      <c r="I80" s="11">
        <v>0</v>
      </c>
      <c r="J80" s="11">
        <v>0</v>
      </c>
      <c r="K80" s="11"/>
      <c r="L80" s="11"/>
      <c r="M80" s="11">
        <v>16</v>
      </c>
      <c r="N80" s="11">
        <v>3</v>
      </c>
      <c r="O80" s="11"/>
      <c r="P80" s="11"/>
      <c r="Q80" s="11">
        <f>SUM(L80:P80)</f>
        <v>19</v>
      </c>
      <c r="R80" s="12">
        <f t="shared" si="9"/>
        <v>22</v>
      </c>
      <c r="S80" s="9">
        <f t="shared" si="10"/>
        <v>-2</v>
      </c>
      <c r="T80" t="b">
        <f t="shared" si="11"/>
        <v>0</v>
      </c>
      <c r="U80" s="14"/>
    </row>
    <row r="81" spans="1:21" ht="15.75" thickBot="1" x14ac:dyDescent="0.3">
      <c r="A81" s="5" t="s">
        <v>196</v>
      </c>
      <c r="B81" s="5" t="s">
        <v>304</v>
      </c>
      <c r="C81" s="5" t="s">
        <v>305</v>
      </c>
      <c r="D81" s="6">
        <v>1</v>
      </c>
      <c r="E81" s="5">
        <v>20</v>
      </c>
      <c r="F81" s="6">
        <v>22</v>
      </c>
      <c r="G81" s="5"/>
      <c r="H81" s="5"/>
      <c r="I81" s="5">
        <v>1</v>
      </c>
      <c r="J81" s="5">
        <v>0</v>
      </c>
      <c r="K81" s="5"/>
      <c r="L81" s="5">
        <v>1</v>
      </c>
      <c r="M81" s="5">
        <v>16</v>
      </c>
      <c r="N81" s="5">
        <v>3</v>
      </c>
      <c r="O81" s="5"/>
      <c r="P81" s="5"/>
      <c r="Q81" s="5">
        <f>SUM(L81:O81)</f>
        <v>20</v>
      </c>
      <c r="R81" s="6">
        <f t="shared" si="9"/>
        <v>22</v>
      </c>
      <c r="S81" s="9">
        <f t="shared" si="10"/>
        <v>0</v>
      </c>
      <c r="T81" t="b">
        <f t="shared" si="11"/>
        <v>1</v>
      </c>
      <c r="U81" s="14"/>
    </row>
    <row r="82" spans="1:21" ht="15.75" thickBot="1" x14ac:dyDescent="0.3">
      <c r="A82" s="5" t="s">
        <v>96</v>
      </c>
      <c r="B82" s="5" t="s">
        <v>101</v>
      </c>
      <c r="C82" s="5" t="s">
        <v>102</v>
      </c>
      <c r="D82" s="6">
        <v>2</v>
      </c>
      <c r="E82" s="5">
        <v>20</v>
      </c>
      <c r="F82" s="6">
        <v>21</v>
      </c>
      <c r="G82" s="5" t="s">
        <v>10</v>
      </c>
      <c r="H82" s="5"/>
      <c r="I82" s="5">
        <v>1</v>
      </c>
      <c r="J82" s="5">
        <v>1</v>
      </c>
      <c r="K82" s="5"/>
      <c r="L82" s="5">
        <v>1</v>
      </c>
      <c r="M82" s="5">
        <v>16</v>
      </c>
      <c r="N82" s="5">
        <v>2</v>
      </c>
      <c r="O82" s="5">
        <v>1</v>
      </c>
      <c r="P82" s="5"/>
      <c r="Q82" s="5">
        <f>SUM(L82:O82)</f>
        <v>20</v>
      </c>
      <c r="R82" s="10">
        <f t="shared" si="9"/>
        <v>23</v>
      </c>
      <c r="S82">
        <f t="shared" si="10"/>
        <v>2</v>
      </c>
      <c r="T82" t="b">
        <f t="shared" si="11"/>
        <v>0</v>
      </c>
      <c r="U82" s="12"/>
    </row>
    <row r="83" spans="1:21" ht="15.75" thickBot="1" x14ac:dyDescent="0.3">
      <c r="A83" s="5" t="s">
        <v>18</v>
      </c>
      <c r="B83" s="5" t="s">
        <v>52</v>
      </c>
      <c r="C83" s="5" t="s">
        <v>53</v>
      </c>
      <c r="D83" s="6">
        <v>3</v>
      </c>
      <c r="E83" s="5">
        <v>20</v>
      </c>
      <c r="F83" s="6">
        <v>21</v>
      </c>
      <c r="G83" s="5" t="s">
        <v>10</v>
      </c>
      <c r="H83" s="5" t="s">
        <v>49</v>
      </c>
      <c r="I83" s="5">
        <v>1</v>
      </c>
      <c r="J83" s="5">
        <v>1</v>
      </c>
      <c r="K83" s="5" t="s">
        <v>54</v>
      </c>
      <c r="L83" s="5">
        <v>1</v>
      </c>
      <c r="M83" s="5">
        <v>17</v>
      </c>
      <c r="N83" s="5">
        <v>2</v>
      </c>
      <c r="O83" s="5"/>
      <c r="P83" s="5"/>
      <c r="Q83" s="5">
        <f>SUM(L83:P83)</f>
        <v>20</v>
      </c>
      <c r="R83" s="10">
        <f t="shared" si="9"/>
        <v>21</v>
      </c>
      <c r="S83">
        <f t="shared" si="10"/>
        <v>0</v>
      </c>
      <c r="T83" t="b">
        <f t="shared" si="11"/>
        <v>1</v>
      </c>
      <c r="U83" s="11"/>
    </row>
    <row r="84" spans="1:21" ht="15.75" thickBot="1" x14ac:dyDescent="0.3">
      <c r="A84" s="5" t="s">
        <v>18</v>
      </c>
      <c r="B84" s="5" t="s">
        <v>231</v>
      </c>
      <c r="C84" s="5" t="s">
        <v>232</v>
      </c>
      <c r="D84" s="6">
        <v>3</v>
      </c>
      <c r="E84" s="5">
        <v>20</v>
      </c>
      <c r="F84" s="6">
        <v>27</v>
      </c>
      <c r="G84" s="5" t="s">
        <v>10</v>
      </c>
      <c r="H84" s="5" t="s">
        <v>49</v>
      </c>
      <c r="I84" s="5">
        <v>0</v>
      </c>
      <c r="J84" s="5">
        <v>0</v>
      </c>
      <c r="K84" s="5" t="s">
        <v>233</v>
      </c>
      <c r="L84" s="5"/>
      <c r="M84" s="5">
        <v>17</v>
      </c>
      <c r="N84" s="5">
        <v>2</v>
      </c>
      <c r="O84" s="5"/>
      <c r="P84" s="5"/>
      <c r="Q84" s="5">
        <f>SUM(L84:O84)</f>
        <v>19</v>
      </c>
      <c r="R84" s="6">
        <f t="shared" si="9"/>
        <v>21</v>
      </c>
      <c r="S84" s="9">
        <f t="shared" si="10"/>
        <v>-6</v>
      </c>
      <c r="T84" t="b">
        <f t="shared" si="11"/>
        <v>0</v>
      </c>
    </row>
    <row r="85" spans="1:21" ht="15.75" thickBot="1" x14ac:dyDescent="0.3">
      <c r="A85" s="5" t="s">
        <v>18</v>
      </c>
      <c r="B85" s="5" t="s">
        <v>245</v>
      </c>
      <c r="C85" s="5" t="s">
        <v>246</v>
      </c>
      <c r="D85" s="6">
        <v>3</v>
      </c>
      <c r="E85" s="5">
        <v>20</v>
      </c>
      <c r="F85" s="6">
        <v>23</v>
      </c>
      <c r="G85" s="5" t="s">
        <v>10</v>
      </c>
      <c r="H85" s="5" t="s">
        <v>49</v>
      </c>
      <c r="I85" s="5">
        <v>0</v>
      </c>
      <c r="J85" s="5">
        <v>0</v>
      </c>
      <c r="K85" s="5" t="s">
        <v>247</v>
      </c>
      <c r="L85" s="5"/>
      <c r="M85" s="5">
        <v>17</v>
      </c>
      <c r="N85" s="5">
        <v>3</v>
      </c>
      <c r="O85" s="5"/>
      <c r="P85" s="5"/>
      <c r="Q85" s="5">
        <f>SUM(L85:O85)</f>
        <v>20</v>
      </c>
      <c r="R85" s="6">
        <f t="shared" si="9"/>
        <v>23</v>
      </c>
      <c r="S85" s="9">
        <f t="shared" si="10"/>
        <v>0</v>
      </c>
      <c r="T85" t="b">
        <f t="shared" si="11"/>
        <v>1</v>
      </c>
      <c r="U85" s="14"/>
    </row>
    <row r="86" spans="1:21" ht="15.75" thickBot="1" x14ac:dyDescent="0.3">
      <c r="A86" s="5" t="s">
        <v>124</v>
      </c>
      <c r="B86" s="5" t="s">
        <v>243</v>
      </c>
      <c r="C86" s="5" t="s">
        <v>244</v>
      </c>
      <c r="D86" s="6">
        <v>4</v>
      </c>
      <c r="E86" s="5">
        <v>20</v>
      </c>
      <c r="F86" s="6">
        <v>18</v>
      </c>
      <c r="G86" s="5" t="s">
        <v>10</v>
      </c>
      <c r="H86" s="5" t="s">
        <v>11</v>
      </c>
      <c r="I86" s="5">
        <v>1</v>
      </c>
      <c r="J86" s="5">
        <v>0</v>
      </c>
      <c r="K86" s="5"/>
      <c r="L86" s="5">
        <v>1</v>
      </c>
      <c r="M86" s="5">
        <v>18</v>
      </c>
      <c r="N86" s="5"/>
      <c r="O86" s="5"/>
      <c r="P86" s="5"/>
      <c r="Q86" s="5">
        <f>SUM(L86:O86)</f>
        <v>19</v>
      </c>
      <c r="R86" s="6">
        <f t="shared" si="9"/>
        <v>18</v>
      </c>
      <c r="S86" s="9">
        <f t="shared" si="10"/>
        <v>0</v>
      </c>
      <c r="T86" t="b">
        <f t="shared" si="11"/>
        <v>1</v>
      </c>
      <c r="U86" s="14"/>
    </row>
    <row r="87" spans="1:21" ht="15.75" thickBot="1" x14ac:dyDescent="0.3">
      <c r="A87" s="5" t="s">
        <v>76</v>
      </c>
      <c r="B87" s="5" t="s">
        <v>310</v>
      </c>
      <c r="C87" s="5" t="s">
        <v>311</v>
      </c>
      <c r="D87" s="6">
        <v>1</v>
      </c>
      <c r="E87" s="5">
        <v>20</v>
      </c>
      <c r="F87" s="6">
        <v>20</v>
      </c>
      <c r="G87" s="5" t="s">
        <v>10</v>
      </c>
      <c r="H87" s="5" t="s">
        <v>11</v>
      </c>
      <c r="I87" s="5">
        <v>0</v>
      </c>
      <c r="J87" s="5">
        <v>0</v>
      </c>
      <c r="K87" s="5"/>
      <c r="L87" s="5"/>
      <c r="M87" s="5">
        <v>18</v>
      </c>
      <c r="N87" s="5">
        <v>1</v>
      </c>
      <c r="O87" s="5"/>
      <c r="P87" s="5"/>
      <c r="Q87" s="5">
        <f>SUM(L87:O87)</f>
        <v>19</v>
      </c>
      <c r="R87" s="6">
        <f t="shared" si="9"/>
        <v>20</v>
      </c>
      <c r="S87" s="9">
        <f t="shared" si="10"/>
        <v>0</v>
      </c>
      <c r="T87" t="b">
        <f t="shared" si="11"/>
        <v>1</v>
      </c>
      <c r="U87" s="14"/>
    </row>
  </sheetData>
  <sortState ref="A2:V148">
    <sortCondition ref="M2:M1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topLeftCell="A13" workbookViewId="0">
      <selection activeCell="O18" sqref="O18"/>
    </sheetView>
  </sheetViews>
  <sheetFormatPr defaultRowHeight="15" x14ac:dyDescent="0.25"/>
  <cols>
    <col min="1" max="1" width="22.85546875" customWidth="1"/>
    <col min="2" max="9" width="0" hidden="1" customWidth="1"/>
  </cols>
  <sheetData>
    <row r="1" spans="1:15" x14ac:dyDescent="0.25">
      <c r="A1" t="s">
        <v>396</v>
      </c>
      <c r="B1" t="s">
        <v>397</v>
      </c>
      <c r="C1" t="s">
        <v>398</v>
      </c>
      <c r="D1" t="s">
        <v>399</v>
      </c>
      <c r="E1" t="s">
        <v>12</v>
      </c>
      <c r="F1" t="s">
        <v>13</v>
      </c>
      <c r="G1" t="s">
        <v>14</v>
      </c>
      <c r="H1" t="s">
        <v>15</v>
      </c>
      <c r="I1" t="s">
        <v>70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</row>
    <row r="2" spans="1:15" ht="15.75" thickBot="1" x14ac:dyDescent="0.3">
      <c r="A2" s="5" t="s">
        <v>377</v>
      </c>
      <c r="B2" s="6">
        <v>4</v>
      </c>
      <c r="C2" s="6">
        <v>3</v>
      </c>
      <c r="D2" s="6">
        <v>80</v>
      </c>
      <c r="E2" s="6">
        <v>7</v>
      </c>
      <c r="F2" s="6">
        <v>48</v>
      </c>
      <c r="G2" s="6">
        <v>23</v>
      </c>
      <c r="H2" s="6">
        <v>2</v>
      </c>
      <c r="I2" s="6">
        <v>0</v>
      </c>
      <c r="J2" s="6">
        <v>8.7499999999999994E-2</v>
      </c>
      <c r="K2" s="6">
        <v>0.6</v>
      </c>
      <c r="L2" s="6">
        <v>0.28749999999999998</v>
      </c>
      <c r="M2" s="6">
        <v>2.5000000000000001E-2</v>
      </c>
      <c r="N2" s="6">
        <v>0</v>
      </c>
      <c r="O2" s="4"/>
    </row>
    <row r="3" spans="1:15" ht="15.75" thickBot="1" x14ac:dyDescent="0.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4"/>
    </row>
    <row r="4" spans="1:15" ht="15.75" thickBot="1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4"/>
    </row>
    <row r="5" spans="1:15" ht="15.75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4"/>
    </row>
    <row r="6" spans="1:15" ht="15.75" thickBot="1" x14ac:dyDescent="0.3">
      <c r="A6" s="5" t="s">
        <v>378</v>
      </c>
      <c r="B6" s="6">
        <v>7</v>
      </c>
      <c r="C6" s="6">
        <v>6</v>
      </c>
      <c r="D6" s="6">
        <v>133</v>
      </c>
      <c r="E6" s="6">
        <v>7</v>
      </c>
      <c r="F6" s="6">
        <v>105</v>
      </c>
      <c r="G6" s="6">
        <v>21</v>
      </c>
      <c r="H6" s="6">
        <v>0</v>
      </c>
      <c r="I6" s="6">
        <v>0</v>
      </c>
      <c r="J6" s="6">
        <v>5.2631578999999998E-2</v>
      </c>
      <c r="K6" s="6">
        <v>0.78947369999999994</v>
      </c>
      <c r="L6" s="6">
        <v>0.1578947</v>
      </c>
      <c r="M6" s="6">
        <v>0</v>
      </c>
      <c r="N6" s="6">
        <v>0</v>
      </c>
    </row>
    <row r="7" spans="1:15" ht="15.75" thickBot="1" x14ac:dyDescent="0.3">
      <c r="A7" s="5" t="s">
        <v>379</v>
      </c>
      <c r="B7" s="6">
        <v>6</v>
      </c>
      <c r="C7" s="6">
        <v>5</v>
      </c>
      <c r="D7" s="6">
        <v>120</v>
      </c>
      <c r="E7" s="6">
        <v>14</v>
      </c>
      <c r="F7" s="6">
        <v>76</v>
      </c>
      <c r="G7" s="6">
        <v>29</v>
      </c>
      <c r="H7" s="6">
        <v>0</v>
      </c>
      <c r="I7" s="6">
        <v>1</v>
      </c>
      <c r="J7" s="6">
        <v>0.116666667</v>
      </c>
      <c r="K7" s="6">
        <v>0.63333329999999999</v>
      </c>
      <c r="L7" s="6">
        <v>0.24166670000000001</v>
      </c>
      <c r="M7" s="6">
        <v>0</v>
      </c>
      <c r="N7" s="6">
        <v>8.3333330000000001E-3</v>
      </c>
    </row>
    <row r="8" spans="1:15" ht="15.75" thickBot="1" x14ac:dyDescent="0.3">
      <c r="A8" s="5" t="s">
        <v>380</v>
      </c>
      <c r="B8" s="6">
        <v>11</v>
      </c>
      <c r="C8" s="6">
        <v>9</v>
      </c>
      <c r="D8" s="6">
        <v>209</v>
      </c>
      <c r="E8" s="6">
        <v>9</v>
      </c>
      <c r="F8" s="6">
        <v>144</v>
      </c>
      <c r="G8" s="6">
        <v>55</v>
      </c>
      <c r="H8" s="6">
        <v>1</v>
      </c>
      <c r="I8" s="6">
        <v>0</v>
      </c>
      <c r="J8" s="6">
        <v>4.3062201000000001E-2</v>
      </c>
      <c r="K8" s="6">
        <v>0.68899520000000003</v>
      </c>
      <c r="L8" s="6">
        <v>0.2631579</v>
      </c>
      <c r="M8" s="6">
        <v>4.784689E-3</v>
      </c>
      <c r="N8" s="6">
        <v>0</v>
      </c>
    </row>
    <row r="9" spans="1:15" ht="15.75" thickBot="1" x14ac:dyDescent="0.3">
      <c r="A9" s="7" t="s">
        <v>381</v>
      </c>
      <c r="B9" s="6">
        <v>4</v>
      </c>
      <c r="C9" s="6">
        <v>3</v>
      </c>
      <c r="D9" s="6">
        <v>80</v>
      </c>
      <c r="E9" s="6">
        <v>3</v>
      </c>
      <c r="F9" s="6">
        <v>54</v>
      </c>
      <c r="G9" s="6">
        <v>18</v>
      </c>
      <c r="H9" s="6">
        <v>4</v>
      </c>
      <c r="I9" s="6">
        <v>1</v>
      </c>
      <c r="J9" s="6">
        <v>3.7499999999999999E-2</v>
      </c>
      <c r="K9" s="6">
        <v>0.67500000000000004</v>
      </c>
      <c r="L9" s="6">
        <v>0.22500000000000001</v>
      </c>
      <c r="M9" s="6">
        <v>0.05</v>
      </c>
      <c r="N9" s="6">
        <v>1.2500000000000001E-2</v>
      </c>
    </row>
    <row r="10" spans="1:15" ht="15.75" thickBot="1" x14ac:dyDescent="0.3">
      <c r="A10" s="7" t="s">
        <v>382</v>
      </c>
      <c r="B10" s="6">
        <v>6</v>
      </c>
      <c r="C10" s="6">
        <v>3</v>
      </c>
      <c r="D10" s="6">
        <v>113</v>
      </c>
      <c r="E10" s="6">
        <v>3</v>
      </c>
      <c r="F10" s="6">
        <v>48</v>
      </c>
      <c r="G10" s="6">
        <v>62</v>
      </c>
      <c r="H10" s="6">
        <v>0</v>
      </c>
      <c r="I10" s="6">
        <v>0</v>
      </c>
      <c r="J10" s="6">
        <v>2.6548672999999998E-2</v>
      </c>
      <c r="K10" s="6">
        <v>0.42477880000000001</v>
      </c>
      <c r="L10" s="6">
        <v>0.54867259999999995</v>
      </c>
      <c r="M10" s="6">
        <v>0</v>
      </c>
      <c r="N10" s="6">
        <v>0</v>
      </c>
    </row>
    <row r="11" spans="1:15" ht="15.75" thickBot="1" x14ac:dyDescent="0.3">
      <c r="A11" s="5" t="s">
        <v>383</v>
      </c>
      <c r="B11" s="6">
        <v>7</v>
      </c>
      <c r="C11" s="6">
        <v>6</v>
      </c>
      <c r="D11" s="6">
        <v>137</v>
      </c>
      <c r="E11" s="6">
        <v>4</v>
      </c>
      <c r="F11" s="6">
        <v>82</v>
      </c>
      <c r="G11" s="6">
        <v>47</v>
      </c>
      <c r="H11" s="6">
        <v>4</v>
      </c>
      <c r="I11" s="6">
        <v>0</v>
      </c>
      <c r="J11" s="6">
        <v>2.919708E-2</v>
      </c>
      <c r="K11" s="6">
        <v>0.59854010000000002</v>
      </c>
      <c r="L11" s="6">
        <v>0.34306569999999997</v>
      </c>
      <c r="M11" s="6">
        <v>2.919708E-2</v>
      </c>
      <c r="N11" s="6">
        <v>0</v>
      </c>
    </row>
    <row r="12" spans="1:15" ht="15.75" thickBot="1" x14ac:dyDescent="0.3">
      <c r="A12" s="5" t="s">
        <v>384</v>
      </c>
      <c r="B12" s="6">
        <v>5</v>
      </c>
      <c r="C12" s="6">
        <v>4</v>
      </c>
      <c r="D12" s="6">
        <v>87</v>
      </c>
      <c r="E12" s="6">
        <v>1</v>
      </c>
      <c r="F12" s="6">
        <v>34</v>
      </c>
      <c r="G12" s="6">
        <v>48</v>
      </c>
      <c r="H12" s="6">
        <v>4</v>
      </c>
      <c r="I12" s="6">
        <v>0</v>
      </c>
      <c r="J12" s="6">
        <v>1.1494252999999999E-2</v>
      </c>
      <c r="K12" s="6">
        <v>0.3908046</v>
      </c>
      <c r="L12" s="6">
        <v>0.55172410000000005</v>
      </c>
      <c r="M12" s="6">
        <v>4.5977010999999998E-2</v>
      </c>
      <c r="N12" s="6">
        <v>0</v>
      </c>
    </row>
    <row r="13" spans="1:15" ht="15.75" thickBot="1" x14ac:dyDescent="0.3">
      <c r="A13" s="5" t="s">
        <v>385</v>
      </c>
      <c r="B13" s="6">
        <v>9</v>
      </c>
      <c r="C13" s="6">
        <v>1</v>
      </c>
      <c r="D13" s="6">
        <v>179</v>
      </c>
      <c r="E13" s="6">
        <v>3</v>
      </c>
      <c r="F13" s="6">
        <v>107</v>
      </c>
      <c r="G13" s="6">
        <v>67</v>
      </c>
      <c r="H13" s="6">
        <v>2</v>
      </c>
      <c r="I13" s="6">
        <v>0</v>
      </c>
      <c r="J13" s="6">
        <v>1.6759777E-2</v>
      </c>
      <c r="K13" s="6">
        <v>0.5977654</v>
      </c>
      <c r="L13" s="6">
        <v>0.37430170000000001</v>
      </c>
      <c r="M13" s="6">
        <v>1.1173183999999999E-2</v>
      </c>
      <c r="N13" s="6">
        <v>0</v>
      </c>
    </row>
    <row r="14" spans="1:15" ht="15.75" thickBot="1" x14ac:dyDescent="0.3">
      <c r="A14" s="5" t="s">
        <v>386</v>
      </c>
      <c r="B14" s="6">
        <v>7</v>
      </c>
      <c r="C14" s="6">
        <v>3</v>
      </c>
      <c r="D14" s="6">
        <v>132</v>
      </c>
      <c r="E14" s="6">
        <v>1</v>
      </c>
      <c r="F14" s="6">
        <v>72</v>
      </c>
      <c r="G14" s="6">
        <v>58</v>
      </c>
      <c r="H14" s="6">
        <v>1</v>
      </c>
      <c r="I14" s="6">
        <v>0</v>
      </c>
      <c r="J14" s="6">
        <v>7.5757580000000001E-3</v>
      </c>
      <c r="K14" s="6">
        <v>0.54545449999999995</v>
      </c>
      <c r="L14" s="6">
        <v>0.4393939</v>
      </c>
      <c r="M14" s="6">
        <v>7.5757580000000001E-3</v>
      </c>
      <c r="N14" s="6">
        <v>0</v>
      </c>
    </row>
    <row r="15" spans="1:15" ht="15.75" thickBot="1" x14ac:dyDescent="0.3">
      <c r="A15" s="5" t="s">
        <v>387</v>
      </c>
      <c r="B15" s="6">
        <v>8</v>
      </c>
      <c r="C15" s="6">
        <v>4</v>
      </c>
      <c r="D15" s="6">
        <v>160</v>
      </c>
      <c r="E15" s="6">
        <v>6</v>
      </c>
      <c r="F15" s="6">
        <v>108</v>
      </c>
      <c r="G15" s="6">
        <v>43</v>
      </c>
      <c r="H15" s="6">
        <v>3</v>
      </c>
      <c r="I15" s="6">
        <v>0</v>
      </c>
      <c r="J15" s="6">
        <v>3.7499999999999999E-2</v>
      </c>
      <c r="K15" s="6">
        <v>0.67500000000000004</v>
      </c>
      <c r="L15" s="6">
        <v>0.26874999999999999</v>
      </c>
      <c r="M15" s="6">
        <v>1.8749999999999999E-2</v>
      </c>
      <c r="N15" s="6">
        <v>0</v>
      </c>
    </row>
    <row r="16" spans="1:15" ht="15.75" thickBot="1" x14ac:dyDescent="0.3">
      <c r="A16" s="5" t="s">
        <v>388</v>
      </c>
      <c r="B16" s="6">
        <v>7</v>
      </c>
      <c r="C16" s="6">
        <v>5</v>
      </c>
      <c r="D16" s="6">
        <v>132</v>
      </c>
      <c r="E16" s="6">
        <v>5</v>
      </c>
      <c r="F16" s="6">
        <v>101</v>
      </c>
      <c r="G16" s="6">
        <v>25</v>
      </c>
      <c r="H16" s="6">
        <v>1</v>
      </c>
      <c r="I16" s="6">
        <v>0</v>
      </c>
      <c r="J16" s="6">
        <v>3.7878787999999997E-2</v>
      </c>
      <c r="K16" s="6">
        <v>0.76515149999999998</v>
      </c>
      <c r="L16" s="6">
        <v>0.1893939</v>
      </c>
      <c r="M16" s="6">
        <v>7.5757580000000001E-3</v>
      </c>
      <c r="N16" s="6">
        <v>0</v>
      </c>
    </row>
    <row r="17" spans="1:18" ht="15.75" thickBot="1" x14ac:dyDescent="0.3">
      <c r="A17" s="5" t="s">
        <v>389</v>
      </c>
      <c r="B17" s="6">
        <v>3</v>
      </c>
      <c r="C17" s="6">
        <v>2</v>
      </c>
      <c r="D17" s="6">
        <v>57</v>
      </c>
      <c r="E17" s="6">
        <v>2</v>
      </c>
      <c r="F17" s="6">
        <v>39</v>
      </c>
      <c r="G17" s="6">
        <v>16</v>
      </c>
      <c r="H17" s="6">
        <v>0</v>
      </c>
      <c r="I17" s="6">
        <v>0</v>
      </c>
      <c r="J17" s="6">
        <v>3.5087719000000003E-2</v>
      </c>
      <c r="K17" s="6">
        <v>0.68421050000000005</v>
      </c>
      <c r="L17" s="6">
        <v>0.2807018</v>
      </c>
      <c r="M17" s="6">
        <v>0</v>
      </c>
      <c r="N17" s="6">
        <v>0</v>
      </c>
    </row>
    <row r="18" spans="1:18" ht="15.75" thickBot="1" x14ac:dyDescent="0.3">
      <c r="A18" s="5" t="s">
        <v>390</v>
      </c>
      <c r="B18" s="6">
        <v>2</v>
      </c>
      <c r="C18" s="6">
        <v>1</v>
      </c>
      <c r="D18" s="6">
        <v>38</v>
      </c>
      <c r="E18" s="6">
        <v>1</v>
      </c>
      <c r="F18" s="6">
        <v>24</v>
      </c>
      <c r="G18" s="6">
        <v>13</v>
      </c>
      <c r="H18" s="6">
        <v>0</v>
      </c>
      <c r="I18" s="6">
        <v>0</v>
      </c>
      <c r="J18" s="6">
        <v>2.6315788999999999E-2</v>
      </c>
      <c r="K18" s="6">
        <v>0.63157890000000005</v>
      </c>
      <c r="L18" s="6">
        <v>0.3421053</v>
      </c>
      <c r="M18" s="6">
        <v>0</v>
      </c>
      <c r="N18" s="6">
        <v>0</v>
      </c>
    </row>
    <row r="20" spans="1:18" x14ac:dyDescent="0.25">
      <c r="A20" s="11" t="s">
        <v>452</v>
      </c>
    </row>
    <row r="21" spans="1:18" x14ac:dyDescent="0.25">
      <c r="A21" t="s">
        <v>396</v>
      </c>
      <c r="B21" t="s">
        <v>397</v>
      </c>
      <c r="C21" t="s">
        <v>398</v>
      </c>
      <c r="D21" t="s">
        <v>399</v>
      </c>
      <c r="E21" t="s">
        <v>12</v>
      </c>
      <c r="F21" t="s">
        <v>13</v>
      </c>
      <c r="G21" t="s">
        <v>14</v>
      </c>
      <c r="H21" t="s">
        <v>15</v>
      </c>
      <c r="I21" t="s">
        <v>70</v>
      </c>
      <c r="J21" t="s">
        <v>391</v>
      </c>
      <c r="K21" t="s">
        <v>392</v>
      </c>
      <c r="L21" t="s">
        <v>393</v>
      </c>
      <c r="M21" t="s">
        <v>394</v>
      </c>
      <c r="N21" t="s">
        <v>395</v>
      </c>
      <c r="O21" t="s">
        <v>446</v>
      </c>
      <c r="P21" t="s">
        <v>447</v>
      </c>
      <c r="Q21" t="s">
        <v>448</v>
      </c>
    </row>
    <row r="22" spans="1:18" x14ac:dyDescent="0.25">
      <c r="A22" t="s">
        <v>377</v>
      </c>
      <c r="B22">
        <v>6</v>
      </c>
      <c r="C22">
        <v>5</v>
      </c>
      <c r="D22">
        <v>120</v>
      </c>
      <c r="E22" t="s">
        <v>449</v>
      </c>
      <c r="F22">
        <v>72</v>
      </c>
      <c r="G22">
        <v>36</v>
      </c>
      <c r="H22" t="s">
        <v>449</v>
      </c>
      <c r="I22" t="s">
        <v>449</v>
      </c>
      <c r="J22" t="s">
        <v>449</v>
      </c>
      <c r="K22">
        <v>0.6</v>
      </c>
      <c r="L22">
        <v>0.3</v>
      </c>
      <c r="M22" t="s">
        <v>449</v>
      </c>
      <c r="N22" t="s">
        <v>449</v>
      </c>
      <c r="O22">
        <v>26.5</v>
      </c>
      <c r="P22">
        <v>28</v>
      </c>
      <c r="Q22">
        <v>2.6666666666666701</v>
      </c>
    </row>
    <row r="23" spans="1:18" x14ac:dyDescent="0.25">
      <c r="A23" t="s">
        <v>378</v>
      </c>
      <c r="B23">
        <v>10</v>
      </c>
      <c r="C23">
        <v>6</v>
      </c>
      <c r="D23">
        <v>190</v>
      </c>
      <c r="E23" t="s">
        <v>449</v>
      </c>
      <c r="F23">
        <v>155</v>
      </c>
      <c r="G23" t="s">
        <v>449</v>
      </c>
      <c r="H23" t="s">
        <v>449</v>
      </c>
      <c r="I23" t="s">
        <v>449</v>
      </c>
      <c r="J23" t="s">
        <v>449</v>
      </c>
      <c r="K23">
        <v>0.81578947368421095</v>
      </c>
      <c r="L23" t="s">
        <v>449</v>
      </c>
      <c r="M23" t="s">
        <v>449</v>
      </c>
      <c r="N23" t="s">
        <v>449</v>
      </c>
      <c r="O23">
        <v>21.1</v>
      </c>
      <c r="P23">
        <v>22.5</v>
      </c>
      <c r="Q23">
        <v>2.7</v>
      </c>
      <c r="R23" t="s">
        <v>454</v>
      </c>
    </row>
    <row r="24" spans="1:18" x14ac:dyDescent="0.25">
      <c r="A24" t="s">
        <v>453</v>
      </c>
      <c r="B24">
        <v>2</v>
      </c>
      <c r="C24">
        <v>2</v>
      </c>
      <c r="D24">
        <v>40</v>
      </c>
      <c r="E24">
        <v>1</v>
      </c>
      <c r="F24">
        <v>24</v>
      </c>
      <c r="G24">
        <v>14</v>
      </c>
      <c r="H24">
        <v>1</v>
      </c>
      <c r="I24" t="s">
        <v>449</v>
      </c>
      <c r="J24">
        <v>2.5000000000000001E-2</v>
      </c>
      <c r="K24">
        <v>0.6</v>
      </c>
      <c r="L24">
        <v>0.35</v>
      </c>
      <c r="M24">
        <v>2.5000000000000001E-2</v>
      </c>
      <c r="N24" t="s">
        <v>449</v>
      </c>
      <c r="O24">
        <v>27.5</v>
      </c>
      <c r="P24">
        <v>24.5</v>
      </c>
      <c r="Q24">
        <v>2.5</v>
      </c>
    </row>
    <row r="25" spans="1:18" x14ac:dyDescent="0.25">
      <c r="A25" t="s">
        <v>450</v>
      </c>
      <c r="B25">
        <v>13</v>
      </c>
      <c r="C25">
        <v>7</v>
      </c>
      <c r="D25">
        <v>247</v>
      </c>
      <c r="E25" t="s">
        <v>449</v>
      </c>
      <c r="F25">
        <v>169</v>
      </c>
      <c r="G25">
        <v>65</v>
      </c>
      <c r="H25" t="s">
        <v>449</v>
      </c>
      <c r="I25" t="s">
        <v>449</v>
      </c>
      <c r="J25" t="s">
        <v>449</v>
      </c>
      <c r="K25">
        <v>0.68421052631578905</v>
      </c>
      <c r="L25">
        <v>0.26315789473684198</v>
      </c>
      <c r="M25" t="s">
        <v>449</v>
      </c>
      <c r="N25" t="s">
        <v>449</v>
      </c>
      <c r="O25">
        <v>23.230769230769202</v>
      </c>
      <c r="P25">
        <v>23.846153846153801</v>
      </c>
      <c r="Q25">
        <v>2.0769230769230802</v>
      </c>
    </row>
    <row r="26" spans="1:18" x14ac:dyDescent="0.25">
      <c r="A26" t="s">
        <v>379</v>
      </c>
      <c r="B26">
        <v>6</v>
      </c>
      <c r="C26">
        <v>5</v>
      </c>
      <c r="D26">
        <v>120</v>
      </c>
      <c r="E26">
        <v>14</v>
      </c>
      <c r="F26">
        <v>76</v>
      </c>
      <c r="G26">
        <v>29</v>
      </c>
      <c r="H26" t="s">
        <v>449</v>
      </c>
      <c r="I26" t="s">
        <v>449</v>
      </c>
      <c r="J26">
        <v>0.116666666666667</v>
      </c>
      <c r="K26">
        <v>0.63333333333333297</v>
      </c>
      <c r="L26">
        <v>0.241666666666667</v>
      </c>
      <c r="M26" t="s">
        <v>449</v>
      </c>
      <c r="N26" t="s">
        <v>449</v>
      </c>
      <c r="O26">
        <v>23</v>
      </c>
      <c r="P26">
        <v>23</v>
      </c>
      <c r="Q26">
        <v>2.3333333333333299</v>
      </c>
    </row>
    <row r="27" spans="1:18" x14ac:dyDescent="0.25">
      <c r="A27" t="s">
        <v>380</v>
      </c>
      <c r="B27">
        <v>14</v>
      </c>
      <c r="C27">
        <v>9</v>
      </c>
      <c r="D27">
        <v>266</v>
      </c>
      <c r="E27" t="s">
        <v>449</v>
      </c>
      <c r="F27">
        <v>182</v>
      </c>
      <c r="G27">
        <v>74</v>
      </c>
      <c r="H27" t="s">
        <v>449</v>
      </c>
      <c r="I27" t="s">
        <v>449</v>
      </c>
      <c r="J27" t="s">
        <v>449</v>
      </c>
      <c r="K27">
        <v>0.68421052631578905</v>
      </c>
      <c r="L27">
        <v>0.278195488721804</v>
      </c>
      <c r="M27" t="s">
        <v>449</v>
      </c>
      <c r="N27" t="s">
        <v>449</v>
      </c>
      <c r="O27">
        <v>23.785714285714299</v>
      </c>
      <c r="P27">
        <v>23.5</v>
      </c>
      <c r="Q27">
        <v>2.5714285714285698</v>
      </c>
    </row>
    <row r="28" spans="1:18" s="1" customFormat="1" x14ac:dyDescent="0.25">
      <c r="A28" s="3" t="s">
        <v>381</v>
      </c>
      <c r="B28" s="3">
        <v>10</v>
      </c>
      <c r="C28" s="3">
        <v>7</v>
      </c>
      <c r="D28" s="3">
        <v>142</v>
      </c>
      <c r="E28" s="3">
        <v>5</v>
      </c>
      <c r="F28" s="3">
        <v>97</v>
      </c>
      <c r="G28" s="3">
        <v>35</v>
      </c>
      <c r="H28" s="3">
        <v>4</v>
      </c>
      <c r="I28" s="3">
        <v>1</v>
      </c>
      <c r="J28" s="3">
        <v>3.5211267605633798E-2</v>
      </c>
      <c r="K28" s="3">
        <v>0.68309859154929597</v>
      </c>
      <c r="L28" s="3">
        <v>0.24647887323943701</v>
      </c>
      <c r="M28" s="3">
        <v>2.8169014084507001E-2</v>
      </c>
      <c r="N28" s="3">
        <v>7.0422535211267599E-3</v>
      </c>
      <c r="O28" s="3">
        <v>18.3</v>
      </c>
      <c r="P28" s="3">
        <v>25.8</v>
      </c>
      <c r="Q28" s="3">
        <v>2.5</v>
      </c>
    </row>
    <row r="29" spans="1:18" s="1" customFormat="1" x14ac:dyDescent="0.25">
      <c r="A29" s="1" t="s">
        <v>382</v>
      </c>
      <c r="B29" s="1">
        <v>13</v>
      </c>
      <c r="C29" s="1">
        <v>6</v>
      </c>
      <c r="D29" s="1">
        <v>186</v>
      </c>
      <c r="E29" s="1">
        <v>4</v>
      </c>
      <c r="F29" s="1">
        <v>79</v>
      </c>
      <c r="G29" s="1">
        <v>102</v>
      </c>
      <c r="H29" s="1">
        <v>1</v>
      </c>
      <c r="I29" s="1">
        <v>0</v>
      </c>
      <c r="J29" s="1">
        <v>2.1505376344085999E-2</v>
      </c>
      <c r="K29" s="1">
        <v>0.42473118279569899</v>
      </c>
      <c r="L29" s="1">
        <v>0.54838709677419395</v>
      </c>
      <c r="M29" s="1">
        <v>5.3763440860215101E-3</v>
      </c>
      <c r="N29" s="1">
        <v>0</v>
      </c>
      <c r="O29" s="1">
        <v>22</v>
      </c>
      <c r="P29" s="1">
        <v>29.384615384615401</v>
      </c>
      <c r="Q29" s="1">
        <v>2.0769230769230802</v>
      </c>
    </row>
    <row r="30" spans="1:18" x14ac:dyDescent="0.25">
      <c r="A30" t="s">
        <v>383</v>
      </c>
      <c r="B30">
        <v>12</v>
      </c>
      <c r="C30">
        <v>6</v>
      </c>
      <c r="D30">
        <v>236</v>
      </c>
      <c r="E30" t="s">
        <v>449</v>
      </c>
      <c r="F30">
        <v>137</v>
      </c>
      <c r="G30">
        <v>86</v>
      </c>
      <c r="H30" t="s">
        <v>449</v>
      </c>
      <c r="I30" t="s">
        <v>449</v>
      </c>
      <c r="J30" t="s">
        <v>449</v>
      </c>
      <c r="K30">
        <v>0.58050847457627097</v>
      </c>
      <c r="L30">
        <v>0.36440677966101698</v>
      </c>
      <c r="M30" t="s">
        <v>449</v>
      </c>
      <c r="N30" t="s">
        <v>449</v>
      </c>
      <c r="O30">
        <v>27.5</v>
      </c>
      <c r="P30">
        <v>28.5833333333333</v>
      </c>
      <c r="Q30">
        <v>2</v>
      </c>
    </row>
    <row r="31" spans="1:18" x14ac:dyDescent="0.25">
      <c r="A31" t="s">
        <v>384</v>
      </c>
      <c r="B31">
        <v>18</v>
      </c>
      <c r="C31">
        <v>5</v>
      </c>
      <c r="D31">
        <v>333</v>
      </c>
      <c r="E31" t="s">
        <v>449</v>
      </c>
      <c r="F31">
        <v>140</v>
      </c>
      <c r="G31">
        <v>179</v>
      </c>
      <c r="H31" t="s">
        <v>449</v>
      </c>
      <c r="I31" t="s">
        <v>449</v>
      </c>
      <c r="J31" t="s">
        <v>449</v>
      </c>
      <c r="K31">
        <v>0.42042042042041999</v>
      </c>
      <c r="L31">
        <v>0.53753753753753797</v>
      </c>
      <c r="M31" t="s">
        <v>449</v>
      </c>
      <c r="N31" t="s">
        <v>449</v>
      </c>
      <c r="O31">
        <v>29.3333333333333</v>
      </c>
      <c r="P31">
        <v>30.3888888888889</v>
      </c>
      <c r="Q31">
        <v>1.94444444444444</v>
      </c>
    </row>
    <row r="32" spans="1:18" x14ac:dyDescent="0.25">
      <c r="A32" t="s">
        <v>451</v>
      </c>
      <c r="B32">
        <v>6</v>
      </c>
      <c r="C32">
        <v>1</v>
      </c>
      <c r="D32">
        <v>114</v>
      </c>
      <c r="E32">
        <v>6</v>
      </c>
      <c r="F32">
        <v>68</v>
      </c>
      <c r="G32">
        <v>40</v>
      </c>
      <c r="H32" t="s">
        <v>449</v>
      </c>
      <c r="I32" t="s">
        <v>449</v>
      </c>
      <c r="J32">
        <v>5.2631578947368397E-2</v>
      </c>
      <c r="K32">
        <v>0.59649122807017496</v>
      </c>
      <c r="L32">
        <v>0.35087719298245601</v>
      </c>
      <c r="M32" t="s">
        <v>449</v>
      </c>
      <c r="N32" t="s">
        <v>449</v>
      </c>
      <c r="O32">
        <v>24.6666666666667</v>
      </c>
      <c r="P32">
        <v>23.1666666666667</v>
      </c>
      <c r="Q32">
        <v>2.5</v>
      </c>
    </row>
    <row r="33" spans="1:17" s="1" customFormat="1" x14ac:dyDescent="0.25">
      <c r="A33" s="1" t="s">
        <v>385</v>
      </c>
      <c r="B33" s="1">
        <v>10</v>
      </c>
      <c r="C33" s="1">
        <v>1</v>
      </c>
      <c r="D33" s="1">
        <v>179</v>
      </c>
      <c r="E33" s="1">
        <v>3</v>
      </c>
      <c r="F33" s="1">
        <v>107</v>
      </c>
      <c r="G33" s="1">
        <v>67</v>
      </c>
      <c r="H33" s="1">
        <v>2</v>
      </c>
      <c r="I33" s="1">
        <v>0</v>
      </c>
      <c r="J33" s="1">
        <v>1.67597765363128E-2</v>
      </c>
      <c r="K33" s="1">
        <v>0.59776536312849204</v>
      </c>
      <c r="L33" s="1">
        <v>0.37430167597765401</v>
      </c>
      <c r="M33" s="1">
        <v>1.11731843575419E-2</v>
      </c>
      <c r="N33" s="1">
        <v>0</v>
      </c>
      <c r="O33" s="1" t="s">
        <v>449</v>
      </c>
      <c r="P33" s="1">
        <v>28.3</v>
      </c>
      <c r="Q33" s="1">
        <v>3</v>
      </c>
    </row>
    <row r="34" spans="1:17" x14ac:dyDescent="0.25">
      <c r="A34" t="s">
        <v>386</v>
      </c>
      <c r="B34">
        <v>7</v>
      </c>
      <c r="C34">
        <v>3</v>
      </c>
      <c r="D34">
        <v>132</v>
      </c>
      <c r="E34" t="s">
        <v>449</v>
      </c>
      <c r="F34">
        <v>72</v>
      </c>
      <c r="G34">
        <v>58</v>
      </c>
      <c r="H34" t="s">
        <v>449</v>
      </c>
      <c r="I34" t="s">
        <v>449</v>
      </c>
      <c r="J34" t="s">
        <v>449</v>
      </c>
      <c r="K34">
        <v>0.54545454545454497</v>
      </c>
      <c r="L34">
        <v>0.439393939393939</v>
      </c>
      <c r="M34" t="s">
        <v>449</v>
      </c>
      <c r="N34" t="s">
        <v>449</v>
      </c>
      <c r="O34">
        <v>27.285714285714299</v>
      </c>
      <c r="P34">
        <v>26.8571428571429</v>
      </c>
      <c r="Q34">
        <v>2.8571428571428599</v>
      </c>
    </row>
    <row r="35" spans="1:17" x14ac:dyDescent="0.25">
      <c r="A35" t="s">
        <v>387</v>
      </c>
      <c r="B35">
        <v>8</v>
      </c>
      <c r="C35">
        <v>4</v>
      </c>
      <c r="D35">
        <v>160</v>
      </c>
      <c r="E35" t="s">
        <v>449</v>
      </c>
      <c r="F35">
        <v>108</v>
      </c>
      <c r="G35">
        <v>43</v>
      </c>
      <c r="H35" t="s">
        <v>449</v>
      </c>
      <c r="I35" t="s">
        <v>449</v>
      </c>
      <c r="J35" t="s">
        <v>449</v>
      </c>
      <c r="K35">
        <v>0.67500000000000004</v>
      </c>
      <c r="L35">
        <v>0.26874999999999999</v>
      </c>
      <c r="M35" t="s">
        <v>449</v>
      </c>
      <c r="N35" t="s">
        <v>449</v>
      </c>
      <c r="O35">
        <v>25.375</v>
      </c>
      <c r="P35">
        <v>24.5</v>
      </c>
      <c r="Q35">
        <v>2.625</v>
      </c>
    </row>
    <row r="36" spans="1:17" x14ac:dyDescent="0.25">
      <c r="A36" t="s">
        <v>388</v>
      </c>
      <c r="B36">
        <v>6</v>
      </c>
      <c r="C36">
        <v>5</v>
      </c>
      <c r="D36">
        <v>113</v>
      </c>
      <c r="E36" t="s">
        <v>449</v>
      </c>
      <c r="F36">
        <v>89</v>
      </c>
      <c r="G36">
        <v>19</v>
      </c>
      <c r="H36" t="s">
        <v>449</v>
      </c>
      <c r="I36" t="s">
        <v>449</v>
      </c>
      <c r="J36" t="s">
        <v>449</v>
      </c>
      <c r="K36">
        <v>0.787610619469027</v>
      </c>
      <c r="L36">
        <v>0.16814159292035399</v>
      </c>
      <c r="M36" t="s">
        <v>449</v>
      </c>
      <c r="N36" t="s">
        <v>449</v>
      </c>
      <c r="O36">
        <v>21.6666666666667</v>
      </c>
      <c r="P36">
        <v>21.5</v>
      </c>
      <c r="Q36">
        <v>2.3333333333333299</v>
      </c>
    </row>
    <row r="37" spans="1:17" x14ac:dyDescent="0.25">
      <c r="A37" t="s">
        <v>389</v>
      </c>
      <c r="B37">
        <v>3</v>
      </c>
      <c r="C37">
        <v>2</v>
      </c>
      <c r="D37">
        <v>57</v>
      </c>
      <c r="E37" t="s">
        <v>449</v>
      </c>
      <c r="F37">
        <v>39</v>
      </c>
      <c r="G37">
        <v>16</v>
      </c>
      <c r="H37" t="s">
        <v>449</v>
      </c>
      <c r="I37" t="s">
        <v>449</v>
      </c>
      <c r="J37" t="s">
        <v>449</v>
      </c>
      <c r="K37">
        <v>0.68421052631578905</v>
      </c>
      <c r="L37">
        <v>0.28070175438596501</v>
      </c>
      <c r="M37" t="s">
        <v>449</v>
      </c>
      <c r="N37" t="s">
        <v>449</v>
      </c>
      <c r="O37">
        <v>23.6666666666667</v>
      </c>
      <c r="P37">
        <v>24</v>
      </c>
      <c r="Q37">
        <v>2.3333333333333299</v>
      </c>
    </row>
    <row r="38" spans="1:17" x14ac:dyDescent="0.25">
      <c r="A38" t="s">
        <v>390</v>
      </c>
      <c r="B38">
        <v>2</v>
      </c>
      <c r="C38">
        <v>1</v>
      </c>
      <c r="D38">
        <v>38</v>
      </c>
      <c r="E38" t="s">
        <v>449</v>
      </c>
      <c r="F38">
        <v>24</v>
      </c>
      <c r="G38">
        <v>13</v>
      </c>
      <c r="H38" t="s">
        <v>449</v>
      </c>
      <c r="I38" t="s">
        <v>449</v>
      </c>
      <c r="J38" t="s">
        <v>449</v>
      </c>
      <c r="K38">
        <v>0.63157894736842102</v>
      </c>
      <c r="L38">
        <v>0.34210526315789502</v>
      </c>
      <c r="M38" t="s">
        <v>449</v>
      </c>
      <c r="N38" t="s">
        <v>449</v>
      </c>
      <c r="O38">
        <v>25</v>
      </c>
      <c r="P38">
        <v>27</v>
      </c>
      <c r="Q38">
        <v>3.5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workbookViewId="0">
      <selection activeCell="F8" sqref="F8"/>
    </sheetView>
  </sheetViews>
  <sheetFormatPr defaultRowHeight="15" x14ac:dyDescent="0.25"/>
  <cols>
    <col min="1" max="1" width="10.85546875" bestFit="1" customWidth="1"/>
    <col min="2" max="2" width="7.5703125" bestFit="1" customWidth="1"/>
    <col min="6" max="6" width="12.7109375" bestFit="1" customWidth="1"/>
  </cols>
  <sheetData>
    <row r="1" spans="1:5" x14ac:dyDescent="0.25">
      <c r="A1" s="1" t="s">
        <v>396</v>
      </c>
      <c r="B1" t="s">
        <v>400</v>
      </c>
      <c r="C1" t="s">
        <v>401</v>
      </c>
      <c r="D1" t="s">
        <v>455</v>
      </c>
      <c r="E1" t="s">
        <v>456</v>
      </c>
    </row>
    <row r="2" spans="1:5" x14ac:dyDescent="0.25">
      <c r="A2" t="s">
        <v>389</v>
      </c>
      <c r="B2" t="s">
        <v>391</v>
      </c>
      <c r="C2" t="s">
        <v>449</v>
      </c>
      <c r="D2" t="s">
        <v>457</v>
      </c>
      <c r="E2" t="s">
        <v>459</v>
      </c>
    </row>
    <row r="3" spans="1:5" x14ac:dyDescent="0.25">
      <c r="A3" t="s">
        <v>389</v>
      </c>
      <c r="B3" t="s">
        <v>392</v>
      </c>
      <c r="C3">
        <v>0.68421052631578905</v>
      </c>
      <c r="D3" t="s">
        <v>457</v>
      </c>
      <c r="E3" t="s">
        <v>459</v>
      </c>
    </row>
    <row r="4" spans="1:5" x14ac:dyDescent="0.25">
      <c r="A4" t="s">
        <v>389</v>
      </c>
      <c r="B4" t="s">
        <v>393</v>
      </c>
      <c r="C4">
        <v>0.28070175438596501</v>
      </c>
      <c r="D4" t="s">
        <v>457</v>
      </c>
      <c r="E4" t="s">
        <v>459</v>
      </c>
    </row>
    <row r="5" spans="1:5" x14ac:dyDescent="0.25">
      <c r="A5" t="s">
        <v>389</v>
      </c>
      <c r="B5" t="s">
        <v>394</v>
      </c>
      <c r="C5" t="s">
        <v>449</v>
      </c>
      <c r="D5" t="s">
        <v>457</v>
      </c>
      <c r="E5" t="s">
        <v>459</v>
      </c>
    </row>
    <row r="6" spans="1:5" x14ac:dyDescent="0.25">
      <c r="A6" t="s">
        <v>389</v>
      </c>
      <c r="B6" t="s">
        <v>395</v>
      </c>
      <c r="C6" t="s">
        <v>449</v>
      </c>
      <c r="D6" t="s">
        <v>457</v>
      </c>
      <c r="E6" t="s">
        <v>459</v>
      </c>
    </row>
    <row r="7" spans="1:5" x14ac:dyDescent="0.25">
      <c r="A7" t="s">
        <v>453</v>
      </c>
      <c r="B7" t="s">
        <v>391</v>
      </c>
      <c r="C7">
        <v>2.5000000000000001E-2</v>
      </c>
      <c r="D7" t="s">
        <v>458</v>
      </c>
      <c r="E7" t="s">
        <v>460</v>
      </c>
    </row>
    <row r="8" spans="1:5" x14ac:dyDescent="0.25">
      <c r="A8" t="s">
        <v>453</v>
      </c>
      <c r="B8" t="s">
        <v>392</v>
      </c>
      <c r="C8">
        <v>0.6</v>
      </c>
      <c r="D8" t="s">
        <v>458</v>
      </c>
      <c r="E8" t="s">
        <v>460</v>
      </c>
    </row>
    <row r="9" spans="1:5" x14ac:dyDescent="0.25">
      <c r="A9" t="s">
        <v>453</v>
      </c>
      <c r="B9" t="s">
        <v>393</v>
      </c>
      <c r="C9">
        <v>0.35</v>
      </c>
      <c r="D9" t="s">
        <v>458</v>
      </c>
      <c r="E9" t="s">
        <v>460</v>
      </c>
    </row>
    <row r="10" spans="1:5" x14ac:dyDescent="0.25">
      <c r="A10" t="s">
        <v>453</v>
      </c>
      <c r="B10" t="s">
        <v>394</v>
      </c>
      <c r="C10">
        <v>2.5000000000000001E-2</v>
      </c>
      <c r="D10" t="s">
        <v>458</v>
      </c>
      <c r="E10" t="s">
        <v>460</v>
      </c>
    </row>
    <row r="11" spans="1:5" x14ac:dyDescent="0.25">
      <c r="A11" t="s">
        <v>453</v>
      </c>
      <c r="B11" t="s">
        <v>395</v>
      </c>
      <c r="C11" t="s">
        <v>449</v>
      </c>
      <c r="D11" t="s">
        <v>458</v>
      </c>
      <c r="E11" t="s">
        <v>460</v>
      </c>
    </row>
    <row r="12" spans="1:5" x14ac:dyDescent="0.25">
      <c r="A12" t="s">
        <v>450</v>
      </c>
      <c r="B12" t="s">
        <v>391</v>
      </c>
      <c r="C12" t="s">
        <v>449</v>
      </c>
      <c r="D12" t="s">
        <v>457</v>
      </c>
      <c r="E12" t="s">
        <v>460</v>
      </c>
    </row>
    <row r="13" spans="1:5" x14ac:dyDescent="0.25">
      <c r="A13" t="s">
        <v>450</v>
      </c>
      <c r="B13" t="s">
        <v>392</v>
      </c>
      <c r="C13">
        <v>0.68421052631578905</v>
      </c>
      <c r="D13" t="s">
        <v>457</v>
      </c>
      <c r="E13" t="s">
        <v>460</v>
      </c>
    </row>
    <row r="14" spans="1:5" x14ac:dyDescent="0.25">
      <c r="A14" t="s">
        <v>450</v>
      </c>
      <c r="B14" t="s">
        <v>393</v>
      </c>
      <c r="C14">
        <v>0.26315789473684198</v>
      </c>
      <c r="D14" t="s">
        <v>457</v>
      </c>
      <c r="E14" t="s">
        <v>460</v>
      </c>
    </row>
    <row r="15" spans="1:5" x14ac:dyDescent="0.25">
      <c r="A15" t="s">
        <v>450</v>
      </c>
      <c r="B15" t="s">
        <v>394</v>
      </c>
      <c r="C15" t="s">
        <v>449</v>
      </c>
      <c r="D15" t="s">
        <v>457</v>
      </c>
      <c r="E15" t="s">
        <v>460</v>
      </c>
    </row>
    <row r="16" spans="1:5" x14ac:dyDescent="0.25">
      <c r="A16" t="s">
        <v>450</v>
      </c>
      <c r="B16" t="s">
        <v>395</v>
      </c>
      <c r="C16" t="s">
        <v>449</v>
      </c>
      <c r="D16" t="s">
        <v>457</v>
      </c>
      <c r="E16" t="s">
        <v>460</v>
      </c>
    </row>
    <row r="17" spans="1:22" x14ac:dyDescent="0.25">
      <c r="A17" t="s">
        <v>387</v>
      </c>
      <c r="B17" t="s">
        <v>391</v>
      </c>
      <c r="C17" t="s">
        <v>449</v>
      </c>
      <c r="D17" t="s">
        <v>458</v>
      </c>
      <c r="E17" t="s">
        <v>461</v>
      </c>
    </row>
    <row r="18" spans="1:22" x14ac:dyDescent="0.25">
      <c r="A18" t="s">
        <v>387</v>
      </c>
      <c r="B18" t="s">
        <v>392</v>
      </c>
      <c r="C18">
        <v>0.67500000000000004</v>
      </c>
      <c r="D18" t="s">
        <v>458</v>
      </c>
      <c r="E18" t="s">
        <v>461</v>
      </c>
    </row>
    <row r="19" spans="1:22" x14ac:dyDescent="0.25">
      <c r="A19" t="s">
        <v>387</v>
      </c>
      <c r="B19" t="s">
        <v>393</v>
      </c>
      <c r="C19">
        <v>0.26874999999999999</v>
      </c>
      <c r="D19" t="s">
        <v>458</v>
      </c>
      <c r="E19" t="s">
        <v>461</v>
      </c>
    </row>
    <row r="20" spans="1:22" x14ac:dyDescent="0.25">
      <c r="A20" t="s">
        <v>387</v>
      </c>
      <c r="B20" t="s">
        <v>394</v>
      </c>
      <c r="C20" t="s">
        <v>449</v>
      </c>
      <c r="D20" t="s">
        <v>458</v>
      </c>
      <c r="E20" t="s">
        <v>461</v>
      </c>
    </row>
    <row r="21" spans="1:22" x14ac:dyDescent="0.25">
      <c r="A21" t="s">
        <v>387</v>
      </c>
      <c r="B21" t="s">
        <v>395</v>
      </c>
      <c r="C21" t="s">
        <v>449</v>
      </c>
      <c r="D21" t="s">
        <v>458</v>
      </c>
      <c r="E21" t="s">
        <v>461</v>
      </c>
    </row>
    <row r="22" spans="1:22" x14ac:dyDescent="0.25">
      <c r="A22" t="s">
        <v>388</v>
      </c>
      <c r="B22" t="s">
        <v>391</v>
      </c>
      <c r="C22" t="s">
        <v>449</v>
      </c>
      <c r="D22" t="s">
        <v>457</v>
      </c>
      <c r="E22" t="s">
        <v>461</v>
      </c>
    </row>
    <row r="23" spans="1:22" x14ac:dyDescent="0.25">
      <c r="A23" t="s">
        <v>388</v>
      </c>
      <c r="B23" t="s">
        <v>392</v>
      </c>
      <c r="C23">
        <v>0.787610619469027</v>
      </c>
      <c r="D23" t="s">
        <v>457</v>
      </c>
      <c r="E23" t="s">
        <v>461</v>
      </c>
    </row>
    <row r="24" spans="1:22" x14ac:dyDescent="0.25">
      <c r="A24" t="s">
        <v>388</v>
      </c>
      <c r="B24" t="s">
        <v>393</v>
      </c>
      <c r="C24">
        <v>0.16814159292035399</v>
      </c>
      <c r="D24" t="s">
        <v>457</v>
      </c>
      <c r="E24" t="s">
        <v>461</v>
      </c>
    </row>
    <row r="25" spans="1:22" x14ac:dyDescent="0.25">
      <c r="A25" t="s">
        <v>388</v>
      </c>
      <c r="B25" t="s">
        <v>394</v>
      </c>
      <c r="C25" t="s">
        <v>449</v>
      </c>
      <c r="D25" t="s">
        <v>457</v>
      </c>
      <c r="E25" t="s">
        <v>461</v>
      </c>
    </row>
    <row r="26" spans="1:22" x14ac:dyDescent="0.25">
      <c r="A26" t="s">
        <v>388</v>
      </c>
      <c r="B26" t="s">
        <v>395</v>
      </c>
      <c r="C26" t="s">
        <v>449</v>
      </c>
      <c r="D26" t="s">
        <v>457</v>
      </c>
      <c r="E26" t="s">
        <v>461</v>
      </c>
    </row>
    <row r="27" spans="1:22" x14ac:dyDescent="0.25">
      <c r="A27" t="s">
        <v>379</v>
      </c>
      <c r="B27" t="s">
        <v>391</v>
      </c>
      <c r="C27">
        <v>0.116666666666667</v>
      </c>
      <c r="D27" t="s">
        <v>458</v>
      </c>
      <c r="E27" t="s">
        <v>462</v>
      </c>
    </row>
    <row r="28" spans="1:22" x14ac:dyDescent="0.25">
      <c r="A28" t="s">
        <v>379</v>
      </c>
      <c r="B28" t="s">
        <v>392</v>
      </c>
      <c r="C28">
        <v>0.63333333333333297</v>
      </c>
      <c r="D28" t="s">
        <v>458</v>
      </c>
      <c r="E28" t="s">
        <v>462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t="s">
        <v>379</v>
      </c>
      <c r="B29" t="s">
        <v>393</v>
      </c>
      <c r="C29">
        <v>0.241666666666667</v>
      </c>
      <c r="D29" t="s">
        <v>458</v>
      </c>
      <c r="E29" t="s">
        <v>462</v>
      </c>
    </row>
    <row r="30" spans="1:22" x14ac:dyDescent="0.25">
      <c r="A30" t="s">
        <v>379</v>
      </c>
      <c r="B30" t="s">
        <v>394</v>
      </c>
      <c r="C30" t="s">
        <v>449</v>
      </c>
      <c r="D30" t="s">
        <v>458</v>
      </c>
      <c r="E30" t="s">
        <v>462</v>
      </c>
    </row>
    <row r="31" spans="1:22" x14ac:dyDescent="0.25">
      <c r="A31" t="s">
        <v>379</v>
      </c>
      <c r="B31" t="s">
        <v>395</v>
      </c>
      <c r="C31" t="s">
        <v>449</v>
      </c>
      <c r="D31" t="s">
        <v>458</v>
      </c>
      <c r="E31" t="s">
        <v>462</v>
      </c>
    </row>
    <row r="32" spans="1:22" x14ac:dyDescent="0.25">
      <c r="A32" t="s">
        <v>380</v>
      </c>
      <c r="B32" t="s">
        <v>391</v>
      </c>
      <c r="C32" t="s">
        <v>449</v>
      </c>
      <c r="D32" t="s">
        <v>457</v>
      </c>
      <c r="E32" t="s">
        <v>462</v>
      </c>
    </row>
    <row r="33" spans="1:5" x14ac:dyDescent="0.25">
      <c r="A33" t="s">
        <v>380</v>
      </c>
      <c r="B33" t="s">
        <v>392</v>
      </c>
      <c r="C33">
        <v>0.68421052631578905</v>
      </c>
      <c r="D33" t="s">
        <v>457</v>
      </c>
      <c r="E33" t="s">
        <v>462</v>
      </c>
    </row>
    <row r="34" spans="1:5" x14ac:dyDescent="0.25">
      <c r="A34" t="s">
        <v>380</v>
      </c>
      <c r="B34" t="s">
        <v>393</v>
      </c>
      <c r="C34">
        <v>0.278195488721804</v>
      </c>
      <c r="D34" t="s">
        <v>457</v>
      </c>
      <c r="E34" t="s">
        <v>462</v>
      </c>
    </row>
    <row r="35" spans="1:5" x14ac:dyDescent="0.25">
      <c r="A35" t="s">
        <v>380</v>
      </c>
      <c r="B35" t="s">
        <v>394</v>
      </c>
      <c r="C35" t="s">
        <v>449</v>
      </c>
      <c r="D35" t="s">
        <v>457</v>
      </c>
      <c r="E35" t="s">
        <v>462</v>
      </c>
    </row>
    <row r="36" spans="1:5" x14ac:dyDescent="0.25">
      <c r="A36" t="s">
        <v>380</v>
      </c>
      <c r="B36" t="s">
        <v>395</v>
      </c>
      <c r="C36" t="s">
        <v>449</v>
      </c>
      <c r="D36" t="s">
        <v>457</v>
      </c>
      <c r="E36" t="s">
        <v>462</v>
      </c>
    </row>
    <row r="37" spans="1:5" x14ac:dyDescent="0.25">
      <c r="A37" t="s">
        <v>451</v>
      </c>
      <c r="B37" t="s">
        <v>391</v>
      </c>
      <c r="C37">
        <v>5.2631578947368397E-2</v>
      </c>
      <c r="D37" t="s">
        <v>457</v>
      </c>
      <c r="E37" t="s">
        <v>463</v>
      </c>
    </row>
    <row r="38" spans="1:5" x14ac:dyDescent="0.25">
      <c r="A38" t="s">
        <v>451</v>
      </c>
      <c r="B38" t="s">
        <v>392</v>
      </c>
      <c r="C38">
        <v>0.59649122807017496</v>
      </c>
      <c r="D38" t="s">
        <v>457</v>
      </c>
      <c r="E38" t="s">
        <v>463</v>
      </c>
    </row>
    <row r="39" spans="1:5" x14ac:dyDescent="0.25">
      <c r="A39" t="s">
        <v>451</v>
      </c>
      <c r="B39" t="s">
        <v>393</v>
      </c>
      <c r="C39">
        <v>0.35087719298245601</v>
      </c>
      <c r="D39" t="s">
        <v>457</v>
      </c>
      <c r="E39" t="s">
        <v>463</v>
      </c>
    </row>
    <row r="40" spans="1:5" x14ac:dyDescent="0.25">
      <c r="A40" t="s">
        <v>451</v>
      </c>
      <c r="B40" t="s">
        <v>394</v>
      </c>
      <c r="C40" t="s">
        <v>449</v>
      </c>
      <c r="D40" t="s">
        <v>457</v>
      </c>
      <c r="E40" t="s">
        <v>463</v>
      </c>
    </row>
    <row r="41" spans="1:5" x14ac:dyDescent="0.25">
      <c r="A41" t="s">
        <v>451</v>
      </c>
      <c r="B41" t="s">
        <v>395</v>
      </c>
      <c r="C41" t="s">
        <v>449</v>
      </c>
      <c r="D41" t="s">
        <v>457</v>
      </c>
      <c r="E41" t="s">
        <v>463</v>
      </c>
    </row>
    <row r="42" spans="1:5" x14ac:dyDescent="0.25">
      <c r="A42" t="s">
        <v>383</v>
      </c>
      <c r="B42" t="s">
        <v>391</v>
      </c>
      <c r="C42" t="s">
        <v>449</v>
      </c>
      <c r="D42" t="s">
        <v>458</v>
      </c>
      <c r="E42" t="s">
        <v>464</v>
      </c>
    </row>
    <row r="43" spans="1:5" x14ac:dyDescent="0.25">
      <c r="A43" t="s">
        <v>383</v>
      </c>
      <c r="B43" t="s">
        <v>392</v>
      </c>
      <c r="C43">
        <v>0.58050847457627097</v>
      </c>
      <c r="D43" t="s">
        <v>458</v>
      </c>
      <c r="E43" t="s">
        <v>464</v>
      </c>
    </row>
    <row r="44" spans="1:5" x14ac:dyDescent="0.25">
      <c r="A44" t="s">
        <v>383</v>
      </c>
      <c r="B44" t="s">
        <v>393</v>
      </c>
      <c r="C44">
        <v>0.36440677966101698</v>
      </c>
      <c r="D44" t="s">
        <v>458</v>
      </c>
      <c r="E44" t="s">
        <v>464</v>
      </c>
    </row>
    <row r="45" spans="1:5" x14ac:dyDescent="0.25">
      <c r="A45" t="s">
        <v>383</v>
      </c>
      <c r="B45" t="s">
        <v>394</v>
      </c>
      <c r="C45" t="s">
        <v>449</v>
      </c>
      <c r="D45" t="s">
        <v>458</v>
      </c>
      <c r="E45" t="s">
        <v>464</v>
      </c>
    </row>
    <row r="46" spans="1:5" x14ac:dyDescent="0.25">
      <c r="A46" t="s">
        <v>383</v>
      </c>
      <c r="B46" t="s">
        <v>395</v>
      </c>
      <c r="C46" t="s">
        <v>449</v>
      </c>
      <c r="D46" t="s">
        <v>458</v>
      </c>
      <c r="E46" t="s">
        <v>464</v>
      </c>
    </row>
    <row r="47" spans="1:5" x14ac:dyDescent="0.25">
      <c r="A47" t="s">
        <v>384</v>
      </c>
      <c r="B47" t="s">
        <v>391</v>
      </c>
      <c r="C47" t="s">
        <v>449</v>
      </c>
      <c r="D47" t="s">
        <v>457</v>
      </c>
      <c r="E47" t="s">
        <v>464</v>
      </c>
    </row>
    <row r="48" spans="1:5" x14ac:dyDescent="0.25">
      <c r="A48" t="s">
        <v>384</v>
      </c>
      <c r="B48" t="s">
        <v>392</v>
      </c>
      <c r="C48">
        <v>0.42042042042041999</v>
      </c>
      <c r="D48" t="s">
        <v>457</v>
      </c>
      <c r="E48" t="s">
        <v>464</v>
      </c>
    </row>
    <row r="49" spans="1:5" x14ac:dyDescent="0.25">
      <c r="A49" t="s">
        <v>384</v>
      </c>
      <c r="B49" t="s">
        <v>393</v>
      </c>
      <c r="C49">
        <v>0.53753753753753797</v>
      </c>
      <c r="D49" t="s">
        <v>457</v>
      </c>
      <c r="E49" t="s">
        <v>464</v>
      </c>
    </row>
    <row r="50" spans="1:5" x14ac:dyDescent="0.25">
      <c r="A50" t="s">
        <v>384</v>
      </c>
      <c r="B50" t="s">
        <v>394</v>
      </c>
      <c r="C50" t="s">
        <v>449</v>
      </c>
      <c r="D50" t="s">
        <v>457</v>
      </c>
      <c r="E50" t="s">
        <v>464</v>
      </c>
    </row>
    <row r="51" spans="1:5" x14ac:dyDescent="0.25">
      <c r="A51" t="s">
        <v>384</v>
      </c>
      <c r="B51" t="s">
        <v>395</v>
      </c>
      <c r="C51" t="s">
        <v>449</v>
      </c>
      <c r="D51" t="s">
        <v>457</v>
      </c>
      <c r="E51" t="s">
        <v>464</v>
      </c>
    </row>
    <row r="52" spans="1:5" x14ac:dyDescent="0.25">
      <c r="A52" t="s">
        <v>381</v>
      </c>
      <c r="B52" t="s">
        <v>391</v>
      </c>
      <c r="C52" t="s">
        <v>449</v>
      </c>
      <c r="D52" t="s">
        <v>458</v>
      </c>
      <c r="E52" t="s">
        <v>465</v>
      </c>
    </row>
    <row r="53" spans="1:5" x14ac:dyDescent="0.25">
      <c r="A53" t="s">
        <v>381</v>
      </c>
      <c r="B53" t="s">
        <v>392</v>
      </c>
      <c r="C53" t="s">
        <v>449</v>
      </c>
      <c r="D53" t="s">
        <v>458</v>
      </c>
      <c r="E53" t="s">
        <v>465</v>
      </c>
    </row>
    <row r="54" spans="1:5" x14ac:dyDescent="0.25">
      <c r="A54" t="s">
        <v>381</v>
      </c>
      <c r="B54" t="s">
        <v>393</v>
      </c>
      <c r="C54" t="s">
        <v>449</v>
      </c>
      <c r="D54" t="s">
        <v>458</v>
      </c>
      <c r="E54" t="s">
        <v>465</v>
      </c>
    </row>
    <row r="55" spans="1:5" x14ac:dyDescent="0.25">
      <c r="A55" t="s">
        <v>381</v>
      </c>
      <c r="B55" t="s">
        <v>394</v>
      </c>
      <c r="C55" t="s">
        <v>449</v>
      </c>
      <c r="D55" t="s">
        <v>458</v>
      </c>
      <c r="E55" t="s">
        <v>465</v>
      </c>
    </row>
    <row r="56" spans="1:5" x14ac:dyDescent="0.25">
      <c r="A56" t="s">
        <v>381</v>
      </c>
      <c r="B56" t="s">
        <v>395</v>
      </c>
      <c r="C56" t="s">
        <v>449</v>
      </c>
      <c r="D56" t="s">
        <v>458</v>
      </c>
      <c r="E56" t="s">
        <v>465</v>
      </c>
    </row>
    <row r="57" spans="1:5" x14ac:dyDescent="0.25">
      <c r="A57" t="s">
        <v>382</v>
      </c>
      <c r="B57" t="s">
        <v>391</v>
      </c>
      <c r="C57" t="s">
        <v>449</v>
      </c>
      <c r="D57" t="s">
        <v>457</v>
      </c>
      <c r="E57" t="s">
        <v>465</v>
      </c>
    </row>
    <row r="58" spans="1:5" x14ac:dyDescent="0.25">
      <c r="A58" t="s">
        <v>382</v>
      </c>
      <c r="B58" t="s">
        <v>392</v>
      </c>
      <c r="C58" t="s">
        <v>449</v>
      </c>
      <c r="D58" t="s">
        <v>457</v>
      </c>
      <c r="E58" t="s">
        <v>465</v>
      </c>
    </row>
    <row r="59" spans="1:5" x14ac:dyDescent="0.25">
      <c r="A59" t="s">
        <v>382</v>
      </c>
      <c r="B59" t="s">
        <v>393</v>
      </c>
      <c r="C59" t="s">
        <v>449</v>
      </c>
      <c r="D59" t="s">
        <v>457</v>
      </c>
      <c r="E59" t="s">
        <v>465</v>
      </c>
    </row>
    <row r="60" spans="1:5" x14ac:dyDescent="0.25">
      <c r="A60" t="s">
        <v>382</v>
      </c>
      <c r="B60" t="s">
        <v>394</v>
      </c>
      <c r="C60" t="s">
        <v>449</v>
      </c>
      <c r="D60" t="s">
        <v>457</v>
      </c>
      <c r="E60" t="s">
        <v>465</v>
      </c>
    </row>
    <row r="61" spans="1:5" x14ac:dyDescent="0.25">
      <c r="A61" t="s">
        <v>382</v>
      </c>
      <c r="B61" t="s">
        <v>395</v>
      </c>
      <c r="C61" t="s">
        <v>449</v>
      </c>
      <c r="D61" t="s">
        <v>457</v>
      </c>
      <c r="E61" t="s">
        <v>465</v>
      </c>
    </row>
    <row r="62" spans="1:5" x14ac:dyDescent="0.25">
      <c r="A62" t="s">
        <v>385</v>
      </c>
      <c r="B62" t="s">
        <v>391</v>
      </c>
      <c r="C62" t="s">
        <v>449</v>
      </c>
      <c r="D62" t="s">
        <v>458</v>
      </c>
      <c r="E62" t="s">
        <v>466</v>
      </c>
    </row>
    <row r="63" spans="1:5" x14ac:dyDescent="0.25">
      <c r="A63" t="s">
        <v>385</v>
      </c>
      <c r="B63" t="s">
        <v>392</v>
      </c>
      <c r="C63" t="s">
        <v>449</v>
      </c>
      <c r="D63" t="s">
        <v>458</v>
      </c>
      <c r="E63" t="s">
        <v>466</v>
      </c>
    </row>
    <row r="64" spans="1:5" x14ac:dyDescent="0.25">
      <c r="A64" t="s">
        <v>385</v>
      </c>
      <c r="B64" t="s">
        <v>393</v>
      </c>
      <c r="C64" t="s">
        <v>449</v>
      </c>
      <c r="D64" t="s">
        <v>458</v>
      </c>
      <c r="E64" t="s">
        <v>466</v>
      </c>
    </row>
    <row r="65" spans="1:5" x14ac:dyDescent="0.25">
      <c r="A65" t="s">
        <v>385</v>
      </c>
      <c r="B65" t="s">
        <v>394</v>
      </c>
      <c r="C65" t="s">
        <v>449</v>
      </c>
      <c r="D65" t="s">
        <v>458</v>
      </c>
      <c r="E65" t="s">
        <v>466</v>
      </c>
    </row>
    <row r="66" spans="1:5" x14ac:dyDescent="0.25">
      <c r="A66" t="s">
        <v>385</v>
      </c>
      <c r="B66" t="s">
        <v>395</v>
      </c>
      <c r="C66" t="s">
        <v>449</v>
      </c>
      <c r="D66" t="s">
        <v>458</v>
      </c>
      <c r="E66" t="s">
        <v>466</v>
      </c>
    </row>
    <row r="67" spans="1:5" x14ac:dyDescent="0.25">
      <c r="A67" t="s">
        <v>386</v>
      </c>
      <c r="B67" t="s">
        <v>391</v>
      </c>
      <c r="C67" t="s">
        <v>449</v>
      </c>
      <c r="D67" t="s">
        <v>457</v>
      </c>
      <c r="E67" t="s">
        <v>466</v>
      </c>
    </row>
    <row r="68" spans="1:5" x14ac:dyDescent="0.25">
      <c r="A68" t="s">
        <v>386</v>
      </c>
      <c r="B68" t="s">
        <v>392</v>
      </c>
      <c r="C68">
        <v>0.54545454545454497</v>
      </c>
      <c r="D68" t="s">
        <v>457</v>
      </c>
      <c r="E68" t="s">
        <v>466</v>
      </c>
    </row>
    <row r="69" spans="1:5" x14ac:dyDescent="0.25">
      <c r="A69" t="s">
        <v>386</v>
      </c>
      <c r="B69" t="s">
        <v>393</v>
      </c>
      <c r="C69">
        <v>0.439393939393939</v>
      </c>
      <c r="D69" t="s">
        <v>457</v>
      </c>
      <c r="E69" t="s">
        <v>466</v>
      </c>
    </row>
    <row r="70" spans="1:5" x14ac:dyDescent="0.25">
      <c r="A70" t="s">
        <v>386</v>
      </c>
      <c r="B70" t="s">
        <v>394</v>
      </c>
      <c r="C70" t="s">
        <v>449</v>
      </c>
      <c r="D70" t="s">
        <v>457</v>
      </c>
      <c r="E70" t="s">
        <v>466</v>
      </c>
    </row>
    <row r="71" spans="1:5" x14ac:dyDescent="0.25">
      <c r="A71" t="s">
        <v>386</v>
      </c>
      <c r="B71" t="s">
        <v>395</v>
      </c>
      <c r="C71" t="s">
        <v>449</v>
      </c>
      <c r="D71" t="s">
        <v>457</v>
      </c>
      <c r="E71" t="s">
        <v>466</v>
      </c>
    </row>
    <row r="72" spans="1:5" x14ac:dyDescent="0.25">
      <c r="A72" t="s">
        <v>390</v>
      </c>
      <c r="B72" t="s">
        <v>391</v>
      </c>
      <c r="C72" t="s">
        <v>449</v>
      </c>
      <c r="D72" t="s">
        <v>457</v>
      </c>
      <c r="E72" t="s">
        <v>467</v>
      </c>
    </row>
    <row r="73" spans="1:5" x14ac:dyDescent="0.25">
      <c r="A73" t="s">
        <v>390</v>
      </c>
      <c r="B73" t="s">
        <v>392</v>
      </c>
      <c r="C73">
        <v>0.63157894736842102</v>
      </c>
      <c r="D73" t="s">
        <v>457</v>
      </c>
      <c r="E73" t="s">
        <v>467</v>
      </c>
    </row>
    <row r="74" spans="1:5" x14ac:dyDescent="0.25">
      <c r="A74" t="s">
        <v>390</v>
      </c>
      <c r="B74" t="s">
        <v>393</v>
      </c>
      <c r="C74">
        <v>0.34210526315789502</v>
      </c>
      <c r="D74" t="s">
        <v>457</v>
      </c>
      <c r="E74" t="s">
        <v>467</v>
      </c>
    </row>
    <row r="75" spans="1:5" x14ac:dyDescent="0.25">
      <c r="A75" t="s">
        <v>390</v>
      </c>
      <c r="B75" t="s">
        <v>394</v>
      </c>
      <c r="C75" t="s">
        <v>449</v>
      </c>
      <c r="D75" t="s">
        <v>457</v>
      </c>
      <c r="E75" t="s">
        <v>467</v>
      </c>
    </row>
    <row r="76" spans="1:5" x14ac:dyDescent="0.25">
      <c r="A76" t="s">
        <v>390</v>
      </c>
      <c r="B76" t="s">
        <v>395</v>
      </c>
      <c r="C76" t="s">
        <v>449</v>
      </c>
      <c r="D76" t="s">
        <v>457</v>
      </c>
      <c r="E76" t="s">
        <v>467</v>
      </c>
    </row>
    <row r="77" spans="1:5" x14ac:dyDescent="0.25">
      <c r="A77" t="s">
        <v>377</v>
      </c>
      <c r="B77" t="s">
        <v>391</v>
      </c>
      <c r="C77" t="s">
        <v>449</v>
      </c>
      <c r="D77" t="s">
        <v>458</v>
      </c>
      <c r="E77" t="s">
        <v>468</v>
      </c>
    </row>
    <row r="78" spans="1:5" x14ac:dyDescent="0.25">
      <c r="A78" t="s">
        <v>377</v>
      </c>
      <c r="B78" t="s">
        <v>392</v>
      </c>
      <c r="C78">
        <v>0.6</v>
      </c>
      <c r="D78" t="s">
        <v>458</v>
      </c>
      <c r="E78" t="s">
        <v>468</v>
      </c>
    </row>
    <row r="79" spans="1:5" x14ac:dyDescent="0.25">
      <c r="A79" t="s">
        <v>377</v>
      </c>
      <c r="B79" t="s">
        <v>393</v>
      </c>
      <c r="C79">
        <v>0.3</v>
      </c>
      <c r="D79" t="s">
        <v>458</v>
      </c>
      <c r="E79" t="s">
        <v>468</v>
      </c>
    </row>
    <row r="80" spans="1:5" x14ac:dyDescent="0.25">
      <c r="A80" t="s">
        <v>377</v>
      </c>
      <c r="B80" t="s">
        <v>394</v>
      </c>
      <c r="C80" t="s">
        <v>449</v>
      </c>
      <c r="D80" t="s">
        <v>458</v>
      </c>
      <c r="E80" t="s">
        <v>468</v>
      </c>
    </row>
    <row r="81" spans="1:5" x14ac:dyDescent="0.25">
      <c r="A81" t="s">
        <v>377</v>
      </c>
      <c r="B81" t="s">
        <v>395</v>
      </c>
      <c r="C81" t="s">
        <v>449</v>
      </c>
      <c r="D81" t="s">
        <v>458</v>
      </c>
      <c r="E81" t="s">
        <v>468</v>
      </c>
    </row>
    <row r="82" spans="1:5" x14ac:dyDescent="0.25">
      <c r="A82" t="s">
        <v>378</v>
      </c>
      <c r="B82" t="s">
        <v>391</v>
      </c>
      <c r="C82" t="s">
        <v>449</v>
      </c>
      <c r="D82" t="s">
        <v>457</v>
      </c>
      <c r="E82" t="s">
        <v>468</v>
      </c>
    </row>
    <row r="83" spans="1:5" x14ac:dyDescent="0.25">
      <c r="A83" t="s">
        <v>378</v>
      </c>
      <c r="B83" t="s">
        <v>392</v>
      </c>
      <c r="C83" s="1">
        <v>0.81578947368421095</v>
      </c>
      <c r="D83" t="s">
        <v>457</v>
      </c>
      <c r="E83" t="s">
        <v>468</v>
      </c>
    </row>
    <row r="84" spans="1:5" x14ac:dyDescent="0.25">
      <c r="A84" t="s">
        <v>378</v>
      </c>
      <c r="B84" t="s">
        <v>393</v>
      </c>
      <c r="C84" t="s">
        <v>449</v>
      </c>
      <c r="D84" t="s">
        <v>457</v>
      </c>
      <c r="E84" t="s">
        <v>468</v>
      </c>
    </row>
    <row r="85" spans="1:5" x14ac:dyDescent="0.25">
      <c r="A85" t="s">
        <v>378</v>
      </c>
      <c r="B85" t="s">
        <v>394</v>
      </c>
      <c r="C85" t="s">
        <v>449</v>
      </c>
      <c r="D85" t="s">
        <v>457</v>
      </c>
      <c r="E85" t="s">
        <v>468</v>
      </c>
    </row>
    <row r="86" spans="1:5" x14ac:dyDescent="0.25">
      <c r="A86" t="s">
        <v>378</v>
      </c>
      <c r="B86" t="s">
        <v>395</v>
      </c>
      <c r="C86" t="s">
        <v>449</v>
      </c>
      <c r="D86" t="s">
        <v>457</v>
      </c>
      <c r="E86" t="s">
        <v>468</v>
      </c>
    </row>
  </sheetData>
  <sortState ref="A2:C102">
    <sortCondition ref="A2:A10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sqref="A1:C1"/>
    </sheetView>
  </sheetViews>
  <sheetFormatPr defaultRowHeight="15" x14ac:dyDescent="0.25"/>
  <cols>
    <col min="1" max="1" width="18.7109375" customWidth="1"/>
    <col min="2" max="2" width="16.140625" customWidth="1"/>
  </cols>
  <sheetData>
    <row r="1" spans="1:4" x14ac:dyDescent="0.25">
      <c r="A1" s="1" t="s">
        <v>396</v>
      </c>
      <c r="B1" t="s">
        <v>400</v>
      </c>
      <c r="C1" t="s">
        <v>401</v>
      </c>
    </row>
    <row r="2" spans="1:4" ht="15.75" thickBot="1" x14ac:dyDescent="0.3">
      <c r="A2" s="5" t="s">
        <v>377</v>
      </c>
      <c r="B2" t="s">
        <v>391</v>
      </c>
      <c r="C2" s="6">
        <v>8.7499999999999994E-2</v>
      </c>
      <c r="D2" s="4"/>
    </row>
    <row r="3" spans="1:4" ht="15.75" thickBot="1" x14ac:dyDescent="0.3">
      <c r="A3" s="5" t="s">
        <v>377</v>
      </c>
      <c r="B3" t="s">
        <v>392</v>
      </c>
      <c r="C3" s="6">
        <v>0.6</v>
      </c>
      <c r="D3" s="4"/>
    </row>
    <row r="4" spans="1:4" ht="15.75" thickBot="1" x14ac:dyDescent="0.3">
      <c r="A4" s="5" t="s">
        <v>377</v>
      </c>
      <c r="B4" t="s">
        <v>393</v>
      </c>
      <c r="C4" s="6">
        <v>0.28749999999999998</v>
      </c>
      <c r="D4" s="4"/>
    </row>
    <row r="5" spans="1:4" ht="15.75" thickBot="1" x14ac:dyDescent="0.3">
      <c r="A5" s="5" t="s">
        <v>377</v>
      </c>
      <c r="B5" t="s">
        <v>394</v>
      </c>
      <c r="C5" s="6">
        <v>2.5000000000000001E-2</v>
      </c>
      <c r="D5" s="4"/>
    </row>
    <row r="6" spans="1:4" ht="15.75" thickBot="1" x14ac:dyDescent="0.3">
      <c r="A6" s="5" t="s">
        <v>378</v>
      </c>
      <c r="B6" t="s">
        <v>391</v>
      </c>
      <c r="C6" s="6">
        <v>5.2631578999999998E-2</v>
      </c>
      <c r="D6" s="4"/>
    </row>
    <row r="7" spans="1:4" ht="15.75" thickBot="1" x14ac:dyDescent="0.3">
      <c r="A7" s="5" t="s">
        <v>378</v>
      </c>
      <c r="B7" t="s">
        <v>392</v>
      </c>
      <c r="C7" s="6">
        <v>0.78947369999999994</v>
      </c>
    </row>
    <row r="8" spans="1:4" ht="15.75" thickBot="1" x14ac:dyDescent="0.3">
      <c r="A8" s="5" t="s">
        <v>378</v>
      </c>
      <c r="B8" t="s">
        <v>393</v>
      </c>
      <c r="C8" s="6">
        <v>0.1578947</v>
      </c>
    </row>
    <row r="9" spans="1:4" ht="15.75" thickBot="1" x14ac:dyDescent="0.3">
      <c r="A9" s="5" t="s">
        <v>379</v>
      </c>
      <c r="B9" t="s">
        <v>391</v>
      </c>
      <c r="C9" s="6">
        <v>0.116666667</v>
      </c>
    </row>
    <row r="10" spans="1:4" ht="15.75" thickBot="1" x14ac:dyDescent="0.3">
      <c r="A10" s="5" t="s">
        <v>379</v>
      </c>
      <c r="B10" t="s">
        <v>392</v>
      </c>
      <c r="C10" s="6">
        <v>0.63333329999999999</v>
      </c>
    </row>
    <row r="11" spans="1:4" ht="15.75" thickBot="1" x14ac:dyDescent="0.3">
      <c r="A11" s="5" t="s">
        <v>379</v>
      </c>
      <c r="B11" t="s">
        <v>393</v>
      </c>
      <c r="C11" s="6">
        <v>0.24166670000000001</v>
      </c>
    </row>
    <row r="12" spans="1:4" ht="15.75" thickBot="1" x14ac:dyDescent="0.3">
      <c r="A12" s="5" t="s">
        <v>379</v>
      </c>
      <c r="B12" t="s">
        <v>394</v>
      </c>
      <c r="C12" s="6">
        <v>0</v>
      </c>
    </row>
    <row r="13" spans="1:4" ht="15.75" thickBot="1" x14ac:dyDescent="0.3">
      <c r="A13" s="5" t="s">
        <v>379</v>
      </c>
      <c r="B13" t="s">
        <v>395</v>
      </c>
      <c r="C13" s="6">
        <v>8.3333330000000001E-3</v>
      </c>
    </row>
    <row r="14" spans="1:4" ht="15.75" thickBot="1" x14ac:dyDescent="0.3">
      <c r="A14" s="5" t="s">
        <v>380</v>
      </c>
      <c r="B14" t="s">
        <v>391</v>
      </c>
      <c r="C14" s="6">
        <v>4.3062201000000001E-2</v>
      </c>
    </row>
    <row r="15" spans="1:4" ht="15.75" thickBot="1" x14ac:dyDescent="0.3">
      <c r="A15" s="5" t="s">
        <v>380</v>
      </c>
      <c r="B15" t="s">
        <v>392</v>
      </c>
      <c r="C15" s="6">
        <v>0.68899520000000003</v>
      </c>
    </row>
    <row r="16" spans="1:4" ht="15.75" thickBot="1" x14ac:dyDescent="0.3">
      <c r="A16" s="5" t="s">
        <v>380</v>
      </c>
      <c r="B16" t="s">
        <v>393</v>
      </c>
      <c r="C16" s="6">
        <v>0.2631579</v>
      </c>
    </row>
    <row r="17" spans="1:3" ht="15.75" thickBot="1" x14ac:dyDescent="0.3">
      <c r="A17" s="5" t="s">
        <v>380</v>
      </c>
      <c r="B17" t="s">
        <v>394</v>
      </c>
      <c r="C17" s="6">
        <v>4.784689E-3</v>
      </c>
    </row>
    <row r="18" spans="1:3" ht="15.75" thickBot="1" x14ac:dyDescent="0.3">
      <c r="A18" s="5" t="s">
        <v>381</v>
      </c>
      <c r="B18" t="s">
        <v>391</v>
      </c>
      <c r="C18" s="6">
        <v>3.7499999999999999E-2</v>
      </c>
    </row>
    <row r="19" spans="1:3" ht="15.75" thickBot="1" x14ac:dyDescent="0.3">
      <c r="A19" s="5" t="s">
        <v>381</v>
      </c>
      <c r="B19" t="s">
        <v>392</v>
      </c>
      <c r="C19" s="6">
        <v>0.67500000000000004</v>
      </c>
    </row>
    <row r="20" spans="1:3" ht="15.75" thickBot="1" x14ac:dyDescent="0.3">
      <c r="A20" s="5" t="s">
        <v>381</v>
      </c>
      <c r="B20" t="s">
        <v>393</v>
      </c>
      <c r="C20" s="6">
        <v>0.22500000000000001</v>
      </c>
    </row>
    <row r="21" spans="1:3" ht="15.75" thickBot="1" x14ac:dyDescent="0.3">
      <c r="A21" s="5" t="s">
        <v>381</v>
      </c>
      <c r="B21" t="s">
        <v>394</v>
      </c>
      <c r="C21" s="6">
        <v>0.05</v>
      </c>
    </row>
    <row r="22" spans="1:3" ht="15.75" thickBot="1" x14ac:dyDescent="0.3">
      <c r="A22" s="5" t="s">
        <v>381</v>
      </c>
      <c r="B22" t="s">
        <v>395</v>
      </c>
      <c r="C22" s="6">
        <v>1.2500000000000001E-2</v>
      </c>
    </row>
    <row r="23" spans="1:3" ht="15.75" thickBot="1" x14ac:dyDescent="0.3">
      <c r="A23" s="5" t="s">
        <v>382</v>
      </c>
      <c r="B23" t="s">
        <v>391</v>
      </c>
      <c r="C23" s="6">
        <v>2.6548672999999998E-2</v>
      </c>
    </row>
    <row r="24" spans="1:3" ht="15.75" thickBot="1" x14ac:dyDescent="0.3">
      <c r="A24" s="5" t="s">
        <v>382</v>
      </c>
      <c r="B24" t="s">
        <v>392</v>
      </c>
      <c r="C24" s="6">
        <v>0.42477880000000001</v>
      </c>
    </row>
    <row r="25" spans="1:3" ht="15.75" thickBot="1" x14ac:dyDescent="0.3">
      <c r="A25" s="5" t="s">
        <v>382</v>
      </c>
      <c r="B25" t="s">
        <v>393</v>
      </c>
      <c r="C25" s="6">
        <v>0.54867259999999995</v>
      </c>
    </row>
    <row r="26" spans="1:3" ht="15.75" thickBot="1" x14ac:dyDescent="0.3">
      <c r="A26" s="5" t="s">
        <v>383</v>
      </c>
      <c r="B26" t="s">
        <v>391</v>
      </c>
      <c r="C26" s="6">
        <v>2.919708E-2</v>
      </c>
    </row>
    <row r="27" spans="1:3" ht="15.75" thickBot="1" x14ac:dyDescent="0.3">
      <c r="A27" s="5" t="s">
        <v>383</v>
      </c>
      <c r="B27" t="s">
        <v>392</v>
      </c>
      <c r="C27" s="6">
        <v>0.59854010000000002</v>
      </c>
    </row>
    <row r="28" spans="1:3" ht="15.75" thickBot="1" x14ac:dyDescent="0.3">
      <c r="A28" s="5" t="s">
        <v>383</v>
      </c>
      <c r="B28" t="s">
        <v>393</v>
      </c>
      <c r="C28" s="6">
        <v>0.34306569999999997</v>
      </c>
    </row>
    <row r="29" spans="1:3" ht="15.75" thickBot="1" x14ac:dyDescent="0.3">
      <c r="A29" s="5" t="s">
        <v>383</v>
      </c>
      <c r="B29" t="s">
        <v>394</v>
      </c>
      <c r="C29" s="6">
        <v>2.919708E-2</v>
      </c>
    </row>
    <row r="30" spans="1:3" ht="15.75" thickBot="1" x14ac:dyDescent="0.3">
      <c r="A30" s="5" t="s">
        <v>384</v>
      </c>
      <c r="B30" t="s">
        <v>391</v>
      </c>
      <c r="C30" s="6">
        <v>1.1494252999999999E-2</v>
      </c>
    </row>
    <row r="31" spans="1:3" ht="15.75" thickBot="1" x14ac:dyDescent="0.3">
      <c r="A31" s="5" t="s">
        <v>384</v>
      </c>
      <c r="B31" t="s">
        <v>392</v>
      </c>
      <c r="C31" s="6">
        <v>0.3908046</v>
      </c>
    </row>
    <row r="32" spans="1:3" ht="15.75" thickBot="1" x14ac:dyDescent="0.3">
      <c r="A32" s="5" t="s">
        <v>384</v>
      </c>
      <c r="B32" t="s">
        <v>393</v>
      </c>
      <c r="C32" s="6">
        <v>0.55172410000000005</v>
      </c>
    </row>
    <row r="33" spans="1:3" ht="15.75" thickBot="1" x14ac:dyDescent="0.3">
      <c r="A33" s="5" t="s">
        <v>384</v>
      </c>
      <c r="B33" t="s">
        <v>394</v>
      </c>
      <c r="C33" s="6">
        <v>4.5977010999999998E-2</v>
      </c>
    </row>
    <row r="34" spans="1:3" ht="15.75" thickBot="1" x14ac:dyDescent="0.3">
      <c r="A34" s="5" t="s">
        <v>385</v>
      </c>
      <c r="B34" t="s">
        <v>391</v>
      </c>
      <c r="C34" s="6">
        <v>1.6759777E-2</v>
      </c>
    </row>
    <row r="35" spans="1:3" ht="15.75" thickBot="1" x14ac:dyDescent="0.3">
      <c r="A35" s="5" t="s">
        <v>385</v>
      </c>
      <c r="B35" t="s">
        <v>392</v>
      </c>
      <c r="C35" s="6">
        <v>0.5977654</v>
      </c>
    </row>
    <row r="36" spans="1:3" ht="15.75" thickBot="1" x14ac:dyDescent="0.3">
      <c r="A36" s="5" t="s">
        <v>385</v>
      </c>
      <c r="B36" t="s">
        <v>393</v>
      </c>
      <c r="C36" s="6">
        <v>0.37430170000000001</v>
      </c>
    </row>
    <row r="37" spans="1:3" ht="15.75" thickBot="1" x14ac:dyDescent="0.3">
      <c r="A37" s="5" t="s">
        <v>385</v>
      </c>
      <c r="B37" t="s">
        <v>394</v>
      </c>
      <c r="C37" s="6">
        <v>1.1173183999999999E-2</v>
      </c>
    </row>
    <row r="38" spans="1:3" ht="15.75" thickBot="1" x14ac:dyDescent="0.3">
      <c r="A38" s="5" t="s">
        <v>386</v>
      </c>
      <c r="B38" t="s">
        <v>391</v>
      </c>
      <c r="C38" s="6">
        <v>7.5757580000000001E-3</v>
      </c>
    </row>
    <row r="39" spans="1:3" ht="15.75" thickBot="1" x14ac:dyDescent="0.3">
      <c r="A39" s="5" t="s">
        <v>386</v>
      </c>
      <c r="B39" t="s">
        <v>392</v>
      </c>
      <c r="C39" s="6">
        <v>0.54545449999999995</v>
      </c>
    </row>
    <row r="40" spans="1:3" ht="15.75" thickBot="1" x14ac:dyDescent="0.3">
      <c r="A40" s="5" t="s">
        <v>386</v>
      </c>
      <c r="B40" t="s">
        <v>393</v>
      </c>
      <c r="C40" s="6">
        <v>0.4393939</v>
      </c>
    </row>
    <row r="41" spans="1:3" ht="15.75" thickBot="1" x14ac:dyDescent="0.3">
      <c r="A41" s="5" t="s">
        <v>386</v>
      </c>
      <c r="B41" t="s">
        <v>394</v>
      </c>
      <c r="C41" s="6">
        <v>7.5757580000000001E-3</v>
      </c>
    </row>
    <row r="42" spans="1:3" ht="15.75" thickBot="1" x14ac:dyDescent="0.3">
      <c r="A42" s="5" t="s">
        <v>387</v>
      </c>
      <c r="B42" t="s">
        <v>391</v>
      </c>
      <c r="C42" s="6">
        <v>3.7499999999999999E-2</v>
      </c>
    </row>
    <row r="43" spans="1:3" ht="15.75" thickBot="1" x14ac:dyDescent="0.3">
      <c r="A43" s="5" t="s">
        <v>387</v>
      </c>
      <c r="B43" t="s">
        <v>392</v>
      </c>
      <c r="C43" s="6">
        <v>0.67500000000000004</v>
      </c>
    </row>
    <row r="44" spans="1:3" ht="15.75" thickBot="1" x14ac:dyDescent="0.3">
      <c r="A44" s="5" t="s">
        <v>387</v>
      </c>
      <c r="B44" t="s">
        <v>393</v>
      </c>
      <c r="C44" s="6">
        <v>0.26874999999999999</v>
      </c>
    </row>
    <row r="45" spans="1:3" ht="15.75" thickBot="1" x14ac:dyDescent="0.3">
      <c r="A45" s="5" t="s">
        <v>387</v>
      </c>
      <c r="B45" t="s">
        <v>394</v>
      </c>
      <c r="C45" s="6">
        <v>1.8749999999999999E-2</v>
      </c>
    </row>
    <row r="46" spans="1:3" ht="15.75" thickBot="1" x14ac:dyDescent="0.3">
      <c r="A46" s="5" t="s">
        <v>388</v>
      </c>
      <c r="B46" t="s">
        <v>391</v>
      </c>
      <c r="C46" s="6">
        <v>3.7878787999999997E-2</v>
      </c>
    </row>
    <row r="47" spans="1:3" ht="15.75" thickBot="1" x14ac:dyDescent="0.3">
      <c r="A47" s="5" t="s">
        <v>388</v>
      </c>
      <c r="B47" t="s">
        <v>392</v>
      </c>
      <c r="C47" s="6">
        <v>0.76515149999999998</v>
      </c>
    </row>
    <row r="48" spans="1:3" ht="15.75" thickBot="1" x14ac:dyDescent="0.3">
      <c r="A48" s="5" t="s">
        <v>388</v>
      </c>
      <c r="B48" t="s">
        <v>393</v>
      </c>
      <c r="C48" s="6">
        <v>0.1893939</v>
      </c>
    </row>
    <row r="49" spans="1:3" ht="15.75" thickBot="1" x14ac:dyDescent="0.3">
      <c r="A49" s="5" t="s">
        <v>388</v>
      </c>
      <c r="B49" t="s">
        <v>394</v>
      </c>
      <c r="C49" s="6">
        <v>7.5757580000000001E-3</v>
      </c>
    </row>
    <row r="50" spans="1:3" ht="15.75" thickBot="1" x14ac:dyDescent="0.3">
      <c r="A50" s="5" t="s">
        <v>389</v>
      </c>
      <c r="B50" t="s">
        <v>391</v>
      </c>
      <c r="C50" s="6">
        <v>3.5087719000000003E-2</v>
      </c>
    </row>
    <row r="51" spans="1:3" ht="15.75" thickBot="1" x14ac:dyDescent="0.3">
      <c r="A51" s="5" t="s">
        <v>389</v>
      </c>
      <c r="B51" t="s">
        <v>392</v>
      </c>
      <c r="C51" s="6">
        <v>0.68421050000000005</v>
      </c>
    </row>
    <row r="52" spans="1:3" ht="15.75" thickBot="1" x14ac:dyDescent="0.3">
      <c r="A52" s="5" t="s">
        <v>389</v>
      </c>
      <c r="B52" t="s">
        <v>393</v>
      </c>
      <c r="C52" s="6">
        <v>0.2807018</v>
      </c>
    </row>
    <row r="53" spans="1:3" ht="15.75" thickBot="1" x14ac:dyDescent="0.3">
      <c r="A53" s="5" t="s">
        <v>390</v>
      </c>
      <c r="B53" t="s">
        <v>391</v>
      </c>
      <c r="C53" s="6">
        <v>2.6315788999999999E-2</v>
      </c>
    </row>
    <row r="54" spans="1:3" ht="15.75" thickBot="1" x14ac:dyDescent="0.3">
      <c r="A54" s="5" t="s">
        <v>390</v>
      </c>
      <c r="B54" t="s">
        <v>392</v>
      </c>
      <c r="C54" s="6">
        <v>0.63157890000000005</v>
      </c>
    </row>
    <row r="55" spans="1:3" ht="15.75" thickBot="1" x14ac:dyDescent="0.3">
      <c r="A55" s="5" t="s">
        <v>390</v>
      </c>
      <c r="B55" t="s">
        <v>393</v>
      </c>
      <c r="C55" s="6">
        <v>0.3421053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final_data_sheet</vt:lpstr>
      <vt:lpstr>Sheet2</vt:lpstr>
      <vt:lpstr>melting</vt:lpstr>
      <vt:lpstr>Sheet3</vt:lpstr>
      <vt:lpstr>final_data_sheet!__Translation_1</vt:lpstr>
      <vt:lpstr>Sheet1!__Translation_1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APRIL L</dc:creator>
  <cp:lastModifiedBy>PETERSON, APRIL L</cp:lastModifiedBy>
  <dcterms:created xsi:type="dcterms:W3CDTF">2019-09-05T19:05:11Z</dcterms:created>
  <dcterms:modified xsi:type="dcterms:W3CDTF">2019-12-20T22:22:54Z</dcterms:modified>
</cp:coreProperties>
</file>