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7235" windowHeight="4950"/>
  </bookViews>
  <sheets>
    <sheet name="Explicito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E3" i="1" l="1"/>
  <c r="K2" i="1" l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7" i="1"/>
  <c r="H7" i="1"/>
  <c r="E7" i="1"/>
  <c r="F7" i="1"/>
  <c r="G7" i="1"/>
  <c r="D7" i="1"/>
  <c r="E6" i="1"/>
  <c r="F6" i="1"/>
  <c r="G6" i="1"/>
  <c r="D6" i="1"/>
  <c r="H5" i="1"/>
  <c r="E5" i="1"/>
  <c r="F5" i="1" s="1"/>
  <c r="G5" i="1" s="1"/>
  <c r="D5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E2" i="1" l="1"/>
  <c r="F8" i="1" s="1"/>
  <c r="G8" i="1" l="1"/>
  <c r="G9" i="1" s="1"/>
  <c r="E8" i="1"/>
  <c r="D8" i="1"/>
  <c r="E9" i="1" l="1"/>
  <c r="F10" i="1" s="1"/>
  <c r="F9" i="1"/>
  <c r="G10" i="1" s="1"/>
  <c r="D9" i="1"/>
  <c r="D10" i="1" s="1"/>
  <c r="G11" i="1" l="1"/>
  <c r="E10" i="1"/>
  <c r="E11" i="1" s="1"/>
  <c r="F11" i="1" l="1"/>
  <c r="D11" i="1"/>
  <c r="D12" i="1" s="1"/>
  <c r="E12" i="1" l="1"/>
  <c r="D13" i="1"/>
  <c r="F12" i="1"/>
  <c r="E13" i="1" s="1"/>
  <c r="G12" i="1"/>
  <c r="D14" i="1" l="1"/>
  <c r="F13" i="1"/>
  <c r="E14" i="1"/>
  <c r="D15" i="1" s="1"/>
  <c r="G13" i="1"/>
  <c r="G14" i="1" s="1"/>
  <c r="F14" i="1" l="1"/>
  <c r="G15" i="1" s="1"/>
  <c r="E15" i="1" l="1"/>
  <c r="D16" i="1" s="1"/>
  <c r="F15" i="1"/>
  <c r="G16" i="1" s="1"/>
  <c r="F16" i="1" l="1"/>
  <c r="G17" i="1" s="1"/>
  <c r="E16" i="1"/>
  <c r="D17" i="1" s="1"/>
  <c r="E17" i="1" l="1"/>
  <c r="F17" i="1"/>
  <c r="G18" i="1" s="1"/>
  <c r="F18" i="1" l="1"/>
  <c r="G19" i="1" s="1"/>
  <c r="D18" i="1"/>
  <c r="E18" i="1"/>
  <c r="F19" i="1" s="1"/>
  <c r="G20" i="1" s="1"/>
  <c r="E19" i="1" l="1"/>
  <c r="D19" i="1"/>
  <c r="D20" i="1" s="1"/>
  <c r="F20" i="1"/>
  <c r="G21" i="1" s="1"/>
  <c r="E20" i="1"/>
  <c r="F21" i="1" l="1"/>
  <c r="G22" i="1" s="1"/>
  <c r="E21" i="1"/>
  <c r="D21" i="1"/>
  <c r="E22" i="1" l="1"/>
  <c r="F22" i="1"/>
  <c r="D22" i="1"/>
</calcChain>
</file>

<file path=xl/sharedStrings.xml><?xml version="1.0" encoding="utf-8"?>
<sst xmlns="http://schemas.openxmlformats.org/spreadsheetml/2006/main" count="11" uniqueCount="11">
  <si>
    <t>dt</t>
  </si>
  <si>
    <t>c</t>
  </si>
  <si>
    <t>dx</t>
  </si>
  <si>
    <t>u(0,t)</t>
  </si>
  <si>
    <t>u(1,t)</t>
  </si>
  <si>
    <t>u(x,0)</t>
  </si>
  <si>
    <t>um</t>
  </si>
  <si>
    <t>csi</t>
  </si>
  <si>
    <t>k\i</t>
  </si>
  <si>
    <t>sen(pi*x/4)</t>
  </si>
  <si>
    <t>Cond. estabi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</si>
</sst>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69754916999018E-2"/>
          <c:y val="2.38612695407209E-2"/>
          <c:w val="0.76960817397825276"/>
          <c:h val="0.91317677665658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Explicito!$C$6:$H$6</c:f>
              <c:numCache>
                <c:formatCode>General</c:formatCode>
                <c:ptCount val="6"/>
                <c:pt idx="0">
                  <c:v>0</c:v>
                </c:pt>
                <c:pt idx="1">
                  <c:v>0.15643446504023087</c:v>
                </c:pt>
                <c:pt idx="2">
                  <c:v>0.3090169943749474</c:v>
                </c:pt>
                <c:pt idx="3">
                  <c:v>0.4539904997395468</c:v>
                </c:pt>
                <c:pt idx="4">
                  <c:v>0.58778525229247314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Explicito!$C$7:$H$7</c:f>
              <c:numCache>
                <c:formatCode>General</c:formatCode>
                <c:ptCount val="6"/>
                <c:pt idx="0">
                  <c:v>0</c:v>
                </c:pt>
                <c:pt idx="1">
                  <c:v>0.15643446504023087</c:v>
                </c:pt>
                <c:pt idx="2">
                  <c:v>0.3090169943749474</c:v>
                </c:pt>
                <c:pt idx="3">
                  <c:v>0.4539904997395468</c:v>
                </c:pt>
                <c:pt idx="4">
                  <c:v>0.58778525229247314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Explicito!$C$8:$H$8</c:f>
              <c:numCache>
                <c:formatCode>General</c:formatCode>
                <c:ptCount val="6"/>
                <c:pt idx="0">
                  <c:v>0</c:v>
                </c:pt>
                <c:pt idx="1">
                  <c:v>0.15642483520096712</c:v>
                </c:pt>
                <c:pt idx="2">
                  <c:v>0.3089979718150222</c:v>
                </c:pt>
                <c:pt idx="3">
                  <c:v>0.45396255285751774</c:v>
                </c:pt>
                <c:pt idx="4">
                  <c:v>0.58598130228035972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Explicito!$C$9:$H$9</c:f>
              <c:numCache>
                <c:formatCode>General</c:formatCode>
                <c:ptCount val="6"/>
                <c:pt idx="0">
                  <c:v>0</c:v>
                </c:pt>
                <c:pt idx="1">
                  <c:v>0.15640557611523609</c:v>
                </c:pt>
                <c:pt idx="2">
                  <c:v>0.30895992786616822</c:v>
                </c:pt>
                <c:pt idx="3">
                  <c:v>0.45390224139643964</c:v>
                </c:pt>
                <c:pt idx="4">
                  <c:v>0.58238235213898837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Explicito!$C$10:$H$10</c:f>
              <c:numCache>
                <c:formatCode>General</c:formatCode>
                <c:ptCount val="6"/>
                <c:pt idx="0">
                  <c:v>0</c:v>
                </c:pt>
                <c:pt idx="1">
                  <c:v>0.1563766889685943</c:v>
                </c:pt>
                <c:pt idx="2">
                  <c:v>0.30890285382176252</c:v>
                </c:pt>
                <c:pt idx="3">
                  <c:v>0.45380077442839228</c:v>
                </c:pt>
                <c:pt idx="4">
                  <c:v>0.57700624584041327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Explicito!$C$11:$H$11</c:f>
              <c:numCache>
                <c:formatCode>General</c:formatCode>
                <c:ptCount val="6"/>
                <c:pt idx="0">
                  <c:v>0</c:v>
                </c:pt>
                <c:pt idx="1">
                  <c:v>0.15633817551166393</c:v>
                </c:pt>
                <c:pt idx="2">
                  <c:v>0.30882670916674054</c:v>
                </c:pt>
                <c:pt idx="3">
                  <c:v>0.45364507633735845</c:v>
                </c:pt>
                <c:pt idx="4">
                  <c:v>0.56987961024870726</c:v>
                </c:pt>
                <c:pt idx="5">
                  <c:v>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Explicito!$C$12:$H$12</c:f>
              <c:numCache>
                <c:formatCode>General</c:formatCode>
                <c:ptCount val="6"/>
                <c:pt idx="0">
                  <c:v>0</c:v>
                </c:pt>
                <c:pt idx="1">
                  <c:v>0.15629003795009211</c:v>
                </c:pt>
                <c:pt idx="2">
                  <c:v>0.3087313890955074</c:v>
                </c:pt>
                <c:pt idx="3">
                  <c:v>0.45341791866317654</c:v>
                </c:pt>
                <c:pt idx="4">
                  <c:v>0.56103768929660125</c:v>
                </c:pt>
                <c:pt idx="5">
                  <c:v>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Explicito!$C$13:$H$13</c:f>
              <c:numCache>
                <c:formatCode>General</c:formatCode>
                <c:ptCount val="6"/>
                <c:pt idx="0">
                  <c:v>0</c:v>
                </c:pt>
                <c:pt idx="1">
                  <c:v>0.1562322786715086</c:v>
                </c:pt>
                <c:pt idx="2">
                  <c:v>0.30861668197032993</c:v>
                </c:pt>
                <c:pt idx="3">
                  <c:v>0.45309809409165913</c:v>
                </c:pt>
                <c:pt idx="4">
                  <c:v>0.55052412469467016</c:v>
                </c:pt>
                <c:pt idx="5">
                  <c:v>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Explicito!$C$14:$H$14</c:f>
              <c:numCache>
                <c:formatCode>General</c:formatCode>
                <c:ptCount val="6"/>
                <c:pt idx="0">
                  <c:v>0</c:v>
                </c:pt>
                <c:pt idx="1">
                  <c:v>0.15616489970449338</c:v>
                </c:pt>
                <c:pt idx="2">
                  <c:v>0.30848221736720871</c:v>
                </c:pt>
                <c:pt idx="3">
                  <c:v>0.45266063106634602</c:v>
                </c:pt>
                <c:pt idx="4">
                  <c:v>0.5383906847044948</c:v>
                </c:pt>
                <c:pt idx="5">
                  <c:v>0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Explicito!$C$15:$H$15</c:f>
              <c:numCache>
                <c:formatCode>General</c:formatCode>
                <c:ptCount val="6"/>
                <c:pt idx="0">
                  <c:v>0</c:v>
                </c:pt>
                <c:pt idx="1">
                  <c:v>0.15608790178237372</c:v>
                </c:pt>
                <c:pt idx="2">
                  <c:v>0.30832740550417853</c:v>
                </c:pt>
                <c:pt idx="3">
                  <c:v>0.45207704714088054</c:v>
                </c:pt>
                <c:pt idx="4">
                  <c:v>0.52469694286846291</c:v>
                </c:pt>
                <c:pt idx="5">
                  <c:v>0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Explicito!$C$16:$H$16</c:f>
              <c:numCache>
                <c:formatCode>General</c:formatCode>
                <c:ptCount val="6"/>
                <c:pt idx="0">
                  <c:v>0</c:v>
                </c:pt>
                <c:pt idx="1">
                  <c:v>0.15600128286510265</c:v>
                </c:pt>
                <c:pt idx="2">
                  <c:v>0.30815136898593559</c:v>
                </c:pt>
                <c:pt idx="3">
                  <c:v>0.45131563885064224</c:v>
                </c:pt>
                <c:pt idx="4">
                  <c:v>0.50950990893594095</c:v>
                </c:pt>
                <c:pt idx="5">
                  <c:v>0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Explicito!$C$17:$H$17</c:f>
              <c:numCache>
                <c:formatCode>General</c:formatCode>
                <c:ptCount val="6"/>
                <c:pt idx="0">
                  <c:v>0</c:v>
                </c:pt>
                <c:pt idx="1">
                  <c:v>0.15590503595597088</c:v>
                </c:pt>
                <c:pt idx="2">
                  <c:v>0.3079528679270524</c:v>
                </c:pt>
                <c:pt idx="3">
                  <c:v>0.45034180556095549</c:v>
                </c:pt>
                <c:pt idx="4">
                  <c:v>0.49290361455586595</c:v>
                </c:pt>
                <c:pt idx="5">
                  <c:v>0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Explicito!$C$18:$H$18</c:f>
              <c:numCache>
                <c:formatCode>General</c:formatCode>
                <c:ptCount val="6"/>
                <c:pt idx="0">
                  <c:v>0</c:v>
                </c:pt>
                <c:pt idx="1">
                  <c:v>0.15579914603687689</c:v>
                </c:pt>
                <c:pt idx="2">
                  <c:v>0.30773021963232633</c:v>
                </c:pt>
                <c:pt idx="3">
                  <c:v>0.44911840444967133</c:v>
                </c:pt>
                <c:pt idx="4">
                  <c:v>0.47495865661691405</c:v>
                </c:pt>
                <c:pt idx="5">
                  <c:v>0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Explicito!$C$19:$H$19</c:f>
              <c:numCache>
                <c:formatCode>General</c:formatCode>
                <c:ptCount val="6"/>
                <c:pt idx="0">
                  <c:v>0</c:v>
                </c:pt>
                <c:pt idx="1">
                  <c:v>0.15568358593667936</c:v>
                </c:pt>
                <c:pt idx="2">
                  <c:v>0.30748121411565499</c:v>
                </c:pt>
                <c:pt idx="3">
                  <c:v>0.44760613350676198</c:v>
                </c:pt>
                <c:pt idx="4">
                  <c:v>0.45576170140600181</c:v>
                </c:pt>
                <c:pt idx="5">
                  <c:v>0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Explicito!$C$20:$H$20</c:f>
              <c:numCache>
                <c:formatCode>General</c:formatCode>
                <c:ptCount val="6"/>
                <c:pt idx="0">
                  <c:v>0</c:v>
                </c:pt>
                <c:pt idx="1">
                  <c:v>0.15555831094208761</c:v>
                </c:pt>
                <c:pt idx="2">
                  <c:v>0.30720302682701395</c:v>
                </c:pt>
                <c:pt idx="3">
                  <c:v>0.44576393918512297</c:v>
                </c:pt>
                <c:pt idx="4">
                  <c:v>0.43540495302182647</c:v>
                </c:pt>
                <c:pt idx="5">
                  <c:v>0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Explicito!$C$21:$H$21</c:f>
              <c:numCache>
                <c:formatCode>General</c:formatCode>
                <c:ptCount val="6"/>
                <c:pt idx="0">
                  <c:v>0</c:v>
                </c:pt>
                <c:pt idx="1">
                  <c:v>0.15542325195985299</c:v>
                </c:pt>
                <c:pt idx="2">
                  <c:v>0.3068921300295559</c:v>
                </c:pt>
                <c:pt idx="3">
                  <c:v>0.44354944511718047</c:v>
                </c:pt>
                <c:pt idx="4">
                  <c:v>0.41398558972050487</c:v>
                </c:pt>
                <c:pt idx="5">
                  <c:v>0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val>
            <c:numRef>
              <c:f>Explicito!$C$22:$H$22</c:f>
              <c:numCache>
                <c:formatCode>General</c:formatCode>
                <c:ptCount val="6"/>
                <c:pt idx="0">
                  <c:v>0</c:v>
                </c:pt>
                <c:pt idx="1">
                  <c:v>0.155278307042893</c:v>
                </c:pt>
                <c:pt idx="2">
                  <c:v>0.30654420432464269</c:v>
                </c:pt>
                <c:pt idx="3">
                  <c:v>0.44091939812302722</c:v>
                </c:pt>
                <c:pt idx="4">
                  <c:v>0.3916051720833737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37056"/>
        <c:axId val="59438592"/>
      </c:lineChart>
      <c:catAx>
        <c:axId val="5943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59438592"/>
        <c:crosses val="autoZero"/>
        <c:auto val="1"/>
        <c:lblAlgn val="ctr"/>
        <c:lblOffset val="100"/>
        <c:noMultiLvlLbl val="0"/>
      </c:catAx>
      <c:valAx>
        <c:axId val="5943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43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466724</xdr:colOff>
      <xdr:row>7</xdr:row>
      <xdr:rowOff>161924</xdr:rowOff>
    </xdr:from>
    <xdr:to>
      <xdr:col>22</xdr:col>
      <xdr:colOff>0</xdr:colOff>
      <xdr:row>34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Normal="100" workbookViewId="0">
      <selection activeCell="D7" sqref="D7"/>
    </sheetView>
  </sheetViews>
  <sheetFormatPr defaultRowHeight="15" x14ac:dyDescent="0.25"/>
  <cols>
    <col min="1" max="7" width="9.140625" style="1"/>
    <col min="8" max="8" width="12.42578125" style="1" bestFit="1" customWidth="1"/>
    <col min="9" max="9" width="9.140625" style="1"/>
    <col min="10" max="10" width="12" style="1" bestFit="1" customWidth="1"/>
    <col min="11" max="11" width="10" style="1" customWidth="1"/>
    <col min="12" max="16384" width="9.140625" style="1"/>
  </cols>
  <sheetData>
    <row r="1" spans="1:12" x14ac:dyDescent="0.25">
      <c r="A1" s="1" t="s">
        <v>1</v>
      </c>
      <c r="B1" s="1">
        <v>1</v>
      </c>
      <c r="G1" s="1" t="s">
        <v>3</v>
      </c>
      <c r="H1" s="1">
        <v>0</v>
      </c>
      <c r="J1" s="1" t="s">
        <v>5</v>
      </c>
      <c r="K1" s="4" t="s">
        <v>9</v>
      </c>
      <c r="L1" s="4"/>
    </row>
    <row r="2" spans="1:12" x14ac:dyDescent="0.25">
      <c r="A2" s="1" t="s">
        <v>0</v>
      </c>
      <c r="B2" s="1">
        <v>0.01</v>
      </c>
      <c r="D2" s="1" t="s">
        <v>6</v>
      </c>
      <c r="E2" s="1">
        <f>2-2*E3</f>
        <v>1.9950000000000001</v>
      </c>
      <c r="G2" s="1" t="s">
        <v>4</v>
      </c>
      <c r="H2" s="1">
        <v>0</v>
      </c>
      <c r="J2" s="1" t="s">
        <v>10</v>
      </c>
      <c r="K2" s="4" t="b">
        <f>IF(B1*B2/B3^2 &lt; 0.5,TRUE())</f>
        <v>1</v>
      </c>
      <c r="L2" s="4"/>
    </row>
    <row r="3" spans="1:12" x14ac:dyDescent="0.25">
      <c r="A3" s="1" t="s">
        <v>2</v>
      </c>
      <c r="B3" s="1">
        <v>0.2</v>
      </c>
      <c r="D3" s="1" t="s">
        <v>7</v>
      </c>
      <c r="E3" s="1">
        <f>B1*(B2^2)/(B3^2)</f>
        <v>2.4999999999999996E-3</v>
      </c>
    </row>
    <row r="5" spans="1:12" x14ac:dyDescent="0.25">
      <c r="B5" s="3" t="s">
        <v>8</v>
      </c>
      <c r="C5" s="3">
        <v>0</v>
      </c>
      <c r="D5" s="3">
        <f>C5+$B$3</f>
        <v>0.2</v>
      </c>
      <c r="E5" s="3">
        <f t="shared" ref="E5:H5" si="0">D5+$B$3</f>
        <v>0.4</v>
      </c>
      <c r="F5" s="3">
        <f t="shared" si="0"/>
        <v>0.60000000000000009</v>
      </c>
      <c r="G5" s="3">
        <f t="shared" si="0"/>
        <v>0.8</v>
      </c>
      <c r="H5" s="3">
        <f t="shared" si="0"/>
        <v>1</v>
      </c>
    </row>
    <row r="6" spans="1:12" x14ac:dyDescent="0.25">
      <c r="B6" s="3">
        <v>0</v>
      </c>
      <c r="C6" s="1">
        <v>0</v>
      </c>
      <c r="D6" s="1">
        <f>SIN(PI()*D5/4)</f>
        <v>0.15643446504023087</v>
      </c>
      <c r="E6" s="2">
        <f t="shared" ref="E6:G6" si="1">SIN(PI()*E5/4)</f>
        <v>0.3090169943749474</v>
      </c>
      <c r="F6" s="2">
        <f t="shared" si="1"/>
        <v>0.4539904997395468</v>
      </c>
      <c r="G6" s="2">
        <f t="shared" si="1"/>
        <v>0.58778525229247314</v>
      </c>
      <c r="H6" s="1">
        <v>0</v>
      </c>
    </row>
    <row r="7" spans="1:12" x14ac:dyDescent="0.25">
      <c r="B7" s="3">
        <f>B6+$B$2</f>
        <v>0.01</v>
      </c>
      <c r="C7" s="1">
        <f>C6</f>
        <v>0</v>
      </c>
      <c r="D7" s="1">
        <f>D6</f>
        <v>0.15643446504023087</v>
      </c>
      <c r="E7" s="2">
        <f t="shared" ref="E7:G7" si="2">E6</f>
        <v>0.3090169943749474</v>
      </c>
      <c r="F7" s="2">
        <f t="shared" si="2"/>
        <v>0.4539904997395468</v>
      </c>
      <c r="G7" s="2">
        <f t="shared" si="2"/>
        <v>0.58778525229247314</v>
      </c>
      <c r="H7" s="1">
        <f>H6</f>
        <v>0</v>
      </c>
    </row>
    <row r="8" spans="1:12" x14ac:dyDescent="0.25">
      <c r="B8" s="3">
        <f t="shared" ref="B8:B11" si="3">B7+$B$2</f>
        <v>0.02</v>
      </c>
      <c r="C8" s="2">
        <f t="shared" ref="C8:C22" si="4">C7</f>
        <v>0</v>
      </c>
      <c r="D8" s="1">
        <f>-D6+$E$3*C7+$E$2*D7+$E$3*E7</f>
        <v>0.15642483520096712</v>
      </c>
      <c r="E8" s="2">
        <f t="shared" ref="E8:G8" si="5">-E6+$E$3*D7+$E$2*E7+$E$3*F7</f>
        <v>0.3089979718150222</v>
      </c>
      <c r="F8" s="2">
        <f t="shared" si="5"/>
        <v>0.45396255285751774</v>
      </c>
      <c r="G8" s="2">
        <f t="shared" si="5"/>
        <v>0.58598130228035972</v>
      </c>
      <c r="H8" s="2">
        <f t="shared" ref="H8:H22" si="6">H7</f>
        <v>0</v>
      </c>
    </row>
    <row r="9" spans="1:12" x14ac:dyDescent="0.25">
      <c r="B9" s="3">
        <f t="shared" si="3"/>
        <v>0.03</v>
      </c>
      <c r="C9" s="2">
        <f t="shared" si="4"/>
        <v>0</v>
      </c>
      <c r="D9" s="2">
        <f t="shared" ref="D9:D11" si="7">-D7+$E$3*C8+$E$2*D8+$E$3*E8</f>
        <v>0.15640557611523609</v>
      </c>
      <c r="E9" s="2">
        <f t="shared" ref="E9:E11" si="8">-E7+$E$3*D8+$E$2*E8+$E$3*F8</f>
        <v>0.30895992786616822</v>
      </c>
      <c r="F9" s="2">
        <f t="shared" ref="F9:F11" si="9">-F7+$E$3*E8+$E$2*F8+$E$3*G8</f>
        <v>0.45390224139643964</v>
      </c>
      <c r="G9" s="2">
        <f t="shared" ref="G9:G11" si="10">-G7+$E$3*F8+$E$2*G8+$E$3*H8</f>
        <v>0.58238235213898837</v>
      </c>
      <c r="H9" s="2">
        <f t="shared" si="6"/>
        <v>0</v>
      </c>
    </row>
    <row r="10" spans="1:12" x14ac:dyDescent="0.25">
      <c r="B10" s="3">
        <f t="shared" si="3"/>
        <v>0.04</v>
      </c>
      <c r="C10" s="2">
        <f t="shared" si="4"/>
        <v>0</v>
      </c>
      <c r="D10" s="2">
        <f t="shared" si="7"/>
        <v>0.1563766889685943</v>
      </c>
      <c r="E10" s="2">
        <f t="shared" si="8"/>
        <v>0.30890285382176252</v>
      </c>
      <c r="F10" s="2">
        <f t="shared" si="9"/>
        <v>0.45380077442839228</v>
      </c>
      <c r="G10" s="2">
        <f t="shared" si="10"/>
        <v>0.57700624584041327</v>
      </c>
      <c r="H10" s="2">
        <f t="shared" si="6"/>
        <v>0</v>
      </c>
    </row>
    <row r="11" spans="1:12" x14ac:dyDescent="0.25">
      <c r="B11" s="3">
        <f t="shared" si="3"/>
        <v>0.05</v>
      </c>
      <c r="C11" s="2">
        <f t="shared" si="4"/>
        <v>0</v>
      </c>
      <c r="D11" s="2">
        <f t="shared" si="7"/>
        <v>0.15633817551166393</v>
      </c>
      <c r="E11" s="2">
        <f t="shared" si="8"/>
        <v>0.30882670916674054</v>
      </c>
      <c r="F11" s="2">
        <f t="shared" si="9"/>
        <v>0.45364507633735845</v>
      </c>
      <c r="G11" s="2">
        <f t="shared" si="10"/>
        <v>0.56987961024870726</v>
      </c>
      <c r="H11" s="2">
        <f t="shared" si="6"/>
        <v>0</v>
      </c>
    </row>
    <row r="12" spans="1:12" x14ac:dyDescent="0.25">
      <c r="B12" s="3">
        <f t="shared" ref="B12:B22" si="11">B11+$B$2</f>
        <v>6.0000000000000005E-2</v>
      </c>
      <c r="C12" s="2">
        <f t="shared" si="4"/>
        <v>0</v>
      </c>
      <c r="D12" s="2">
        <f t="shared" ref="D12:D22" si="12">-D10+$E$3*C11+$E$2*D11+$E$3*E11</f>
        <v>0.15629003795009211</v>
      </c>
      <c r="E12" s="2">
        <f t="shared" ref="E12:E22" si="13">-E10+$E$3*D11+$E$2*E11+$E$3*F11</f>
        <v>0.3087313890955074</v>
      </c>
      <c r="F12" s="2">
        <f t="shared" ref="F12:F22" si="14">-F10+$E$3*E11+$E$2*F11+$E$3*G11</f>
        <v>0.45341791866317654</v>
      </c>
      <c r="G12" s="2">
        <f t="shared" ref="G12:G22" si="15">-G10+$E$3*F11+$E$2*G11+$E$3*H11</f>
        <v>0.56103768929660125</v>
      </c>
      <c r="H12" s="2">
        <f t="shared" si="6"/>
        <v>0</v>
      </c>
    </row>
    <row r="13" spans="1:12" x14ac:dyDescent="0.25">
      <c r="B13" s="3">
        <f t="shared" si="11"/>
        <v>7.0000000000000007E-2</v>
      </c>
      <c r="C13" s="2">
        <f t="shared" si="4"/>
        <v>0</v>
      </c>
      <c r="D13" s="2">
        <f t="shared" si="12"/>
        <v>0.1562322786715086</v>
      </c>
      <c r="E13" s="2">
        <f t="shared" si="13"/>
        <v>0.30861668197032993</v>
      </c>
      <c r="F13" s="2">
        <f t="shared" si="14"/>
        <v>0.45309809409165913</v>
      </c>
      <c r="G13" s="2">
        <f t="shared" si="15"/>
        <v>0.55052412469467016</v>
      </c>
      <c r="H13" s="2">
        <f t="shared" si="6"/>
        <v>0</v>
      </c>
    </row>
    <row r="14" spans="1:12" x14ac:dyDescent="0.25">
      <c r="B14" s="3">
        <f t="shared" si="11"/>
        <v>0.08</v>
      </c>
      <c r="C14" s="2">
        <f t="shared" si="4"/>
        <v>0</v>
      </c>
      <c r="D14" s="2">
        <f t="shared" si="12"/>
        <v>0.15616489970449338</v>
      </c>
      <c r="E14" s="2">
        <f t="shared" si="13"/>
        <v>0.30848221736720871</v>
      </c>
      <c r="F14" s="2">
        <f t="shared" si="14"/>
        <v>0.45266063106634602</v>
      </c>
      <c r="G14" s="2">
        <f t="shared" si="15"/>
        <v>0.5383906847044948</v>
      </c>
      <c r="H14" s="2">
        <f t="shared" si="6"/>
        <v>0</v>
      </c>
    </row>
    <row r="15" spans="1:12" x14ac:dyDescent="0.25">
      <c r="B15" s="3">
        <f t="shared" si="11"/>
        <v>0.09</v>
      </c>
      <c r="C15" s="2">
        <f t="shared" si="4"/>
        <v>0</v>
      </c>
      <c r="D15" s="2">
        <f t="shared" si="12"/>
        <v>0.15608790178237372</v>
      </c>
      <c r="E15" s="2">
        <f t="shared" si="13"/>
        <v>0.30832740550417853</v>
      </c>
      <c r="F15" s="2">
        <f t="shared" si="14"/>
        <v>0.45207704714088054</v>
      </c>
      <c r="G15" s="2">
        <f t="shared" si="15"/>
        <v>0.52469694286846291</v>
      </c>
      <c r="H15" s="2">
        <f t="shared" si="6"/>
        <v>0</v>
      </c>
    </row>
    <row r="16" spans="1:12" x14ac:dyDescent="0.25">
      <c r="B16" s="3">
        <f t="shared" si="11"/>
        <v>9.9999999999999992E-2</v>
      </c>
      <c r="C16" s="2">
        <f t="shared" si="4"/>
        <v>0</v>
      </c>
      <c r="D16" s="2">
        <f t="shared" si="12"/>
        <v>0.15600128286510265</v>
      </c>
      <c r="E16" s="2">
        <f t="shared" si="13"/>
        <v>0.30815136898593559</v>
      </c>
      <c r="F16" s="2">
        <f t="shared" si="14"/>
        <v>0.45131563885064224</v>
      </c>
      <c r="G16" s="2">
        <f t="shared" si="15"/>
        <v>0.50950990893594095</v>
      </c>
      <c r="H16" s="2">
        <f t="shared" si="6"/>
        <v>0</v>
      </c>
    </row>
    <row r="17" spans="2:8" x14ac:dyDescent="0.25">
      <c r="B17" s="3">
        <f t="shared" si="11"/>
        <v>0.10999999999999999</v>
      </c>
      <c r="C17" s="2">
        <f t="shared" si="4"/>
        <v>0</v>
      </c>
      <c r="D17" s="2">
        <f t="shared" si="12"/>
        <v>0.15590503595597088</v>
      </c>
      <c r="E17" s="2">
        <f t="shared" si="13"/>
        <v>0.3079528679270524</v>
      </c>
      <c r="F17" s="2">
        <f t="shared" si="14"/>
        <v>0.45034180556095549</v>
      </c>
      <c r="G17" s="2">
        <f t="shared" si="15"/>
        <v>0.49290361455586595</v>
      </c>
      <c r="H17" s="2">
        <f t="shared" si="6"/>
        <v>0</v>
      </c>
    </row>
    <row r="18" spans="2:8" x14ac:dyDescent="0.25">
      <c r="B18" s="3">
        <f t="shared" si="11"/>
        <v>0.11999999999999998</v>
      </c>
      <c r="C18" s="2">
        <f t="shared" si="4"/>
        <v>0</v>
      </c>
      <c r="D18" s="2">
        <f t="shared" si="12"/>
        <v>0.15579914603687689</v>
      </c>
      <c r="E18" s="2">
        <f t="shared" si="13"/>
        <v>0.30773021963232633</v>
      </c>
      <c r="F18" s="2">
        <f t="shared" si="14"/>
        <v>0.44911840444967133</v>
      </c>
      <c r="G18" s="2">
        <f t="shared" si="15"/>
        <v>0.47495865661691405</v>
      </c>
      <c r="H18" s="2">
        <f t="shared" si="6"/>
        <v>0</v>
      </c>
    </row>
    <row r="19" spans="2:8" x14ac:dyDescent="0.25">
      <c r="B19" s="3">
        <f t="shared" si="11"/>
        <v>0.12999999999999998</v>
      </c>
      <c r="C19" s="2">
        <f t="shared" si="4"/>
        <v>0</v>
      </c>
      <c r="D19" s="2">
        <f t="shared" si="12"/>
        <v>0.15568358593667936</v>
      </c>
      <c r="E19" s="2">
        <f t="shared" si="13"/>
        <v>0.30748121411565499</v>
      </c>
      <c r="F19" s="2">
        <f t="shared" si="14"/>
        <v>0.44760613350676198</v>
      </c>
      <c r="G19" s="2">
        <f t="shared" si="15"/>
        <v>0.45576170140600181</v>
      </c>
      <c r="H19" s="2">
        <f t="shared" si="6"/>
        <v>0</v>
      </c>
    </row>
    <row r="20" spans="2:8" x14ac:dyDescent="0.25">
      <c r="B20" s="3">
        <f t="shared" si="11"/>
        <v>0.13999999999999999</v>
      </c>
      <c r="C20" s="2">
        <f t="shared" si="4"/>
        <v>0</v>
      </c>
      <c r="D20" s="2">
        <f t="shared" si="12"/>
        <v>0.15555831094208761</v>
      </c>
      <c r="E20" s="2">
        <f t="shared" si="13"/>
        <v>0.30720302682701395</v>
      </c>
      <c r="F20" s="2">
        <f t="shared" si="14"/>
        <v>0.44576393918512297</v>
      </c>
      <c r="G20" s="2">
        <f t="shared" si="15"/>
        <v>0.43540495302182647</v>
      </c>
      <c r="H20" s="2">
        <f t="shared" si="6"/>
        <v>0</v>
      </c>
    </row>
    <row r="21" spans="2:8" x14ac:dyDescent="0.25">
      <c r="B21" s="3">
        <f t="shared" si="11"/>
        <v>0.15</v>
      </c>
      <c r="C21" s="2">
        <f t="shared" si="4"/>
        <v>0</v>
      </c>
      <c r="D21" s="2">
        <f t="shared" si="12"/>
        <v>0.15542325195985299</v>
      </c>
      <c r="E21" s="2">
        <f t="shared" si="13"/>
        <v>0.3068921300295559</v>
      </c>
      <c r="F21" s="2">
        <f t="shared" si="14"/>
        <v>0.44354944511718047</v>
      </c>
      <c r="G21" s="2">
        <f t="shared" si="15"/>
        <v>0.41398558972050487</v>
      </c>
      <c r="H21" s="2">
        <f t="shared" si="6"/>
        <v>0</v>
      </c>
    </row>
    <row r="22" spans="2:8" x14ac:dyDescent="0.25">
      <c r="B22" s="3">
        <f t="shared" si="11"/>
        <v>0.16</v>
      </c>
      <c r="C22" s="2">
        <f t="shared" si="4"/>
        <v>0</v>
      </c>
      <c r="D22" s="2">
        <f t="shared" si="12"/>
        <v>0.155278307042893</v>
      </c>
      <c r="E22" s="2">
        <f t="shared" si="13"/>
        <v>0.30654420432464269</v>
      </c>
      <c r="F22" s="2">
        <f t="shared" si="14"/>
        <v>0.44091939812302722</v>
      </c>
      <c r="G22" s="2">
        <f t="shared" si="15"/>
        <v>0.3916051720833737</v>
      </c>
      <c r="H22" s="2">
        <f t="shared" si="6"/>
        <v>0</v>
      </c>
    </row>
  </sheetData>
  <mergeCells count="2">
    <mergeCell ref="K1:L1"/>
    <mergeCell ref="K2:L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Explicito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Romulo Soares</dc:creator>
  <cp:lastModifiedBy>Romulo Soares</cp:lastModifiedBy>
  <dcterms:created xsi:type="dcterms:W3CDTF">2017-11-07T13:17:49Z</dcterms:created>
  <dcterms:modified xsi:type="dcterms:W3CDTF">2017-12-14T02:43:55Z</dcterms:modified>
</cp:coreProperties>
</file>