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envolvimento\projetos\falai\datasets\"/>
    </mc:Choice>
  </mc:AlternateContent>
  <bookViews>
    <workbookView xWindow="0" yWindow="0" windowWidth="20490" windowHeight="775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1" i="2" l="1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M8" i="2"/>
  <c r="AM7" i="2"/>
  <c r="AM6" i="2"/>
  <c r="AM5" i="2"/>
  <c r="AM4" i="2"/>
  <c r="AJ9" i="2"/>
  <c r="AJ8" i="2"/>
  <c r="AJ7" i="2"/>
  <c r="AJ6" i="2"/>
  <c r="AJ5" i="2"/>
  <c r="AJ4" i="2"/>
  <c r="AG5" i="2"/>
  <c r="AG4" i="2"/>
  <c r="AD7" i="2"/>
  <c r="AD6" i="2"/>
  <c r="AD5" i="2"/>
  <c r="AD4" i="2"/>
  <c r="AA6" i="2"/>
  <c r="AA5" i="2"/>
  <c r="AA4" i="2"/>
  <c r="X6" i="2"/>
  <c r="X5" i="2"/>
  <c r="X4" i="2"/>
  <c r="U7" i="2"/>
  <c r="U6" i="2"/>
  <c r="U5" i="2"/>
  <c r="U4" i="2"/>
  <c r="R6" i="2"/>
  <c r="R5" i="2"/>
  <c r="R4" i="2"/>
  <c r="O7" i="2"/>
  <c r="O6" i="2"/>
  <c r="O5" i="2"/>
  <c r="O4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I6" i="2"/>
  <c r="I5" i="2"/>
  <c r="I4" i="2"/>
  <c r="F6" i="2"/>
  <c r="F5" i="2"/>
  <c r="F4" i="2"/>
  <c r="AP3" i="2"/>
  <c r="AM3" i="2"/>
  <c r="AJ3" i="2"/>
  <c r="AG3" i="2"/>
  <c r="AD3" i="2"/>
  <c r="AA3" i="2"/>
  <c r="X3" i="2"/>
  <c r="U3" i="2"/>
  <c r="R3" i="2"/>
  <c r="O3" i="2"/>
  <c r="L3" i="2"/>
  <c r="I3" i="2"/>
  <c r="F3" i="2"/>
  <c r="C3" i="2"/>
  <c r="C7" i="2"/>
  <c r="C6" i="2"/>
  <c r="C5" i="2"/>
  <c r="C4" i="2"/>
  <c r="AO25" i="2"/>
  <c r="AO4" i="2"/>
  <c r="AO28" i="2" l="1"/>
  <c r="AO27" i="2"/>
  <c r="AL5" i="2"/>
  <c r="AI5" i="2"/>
  <c r="AC6" i="2"/>
  <c r="AC5" i="2"/>
  <c r="Z5" i="2"/>
  <c r="W5" i="2"/>
  <c r="T6" i="2"/>
  <c r="T5" i="2"/>
  <c r="Q5" i="2"/>
  <c r="N6" i="2"/>
  <c r="N5" i="2"/>
  <c r="K5" i="2"/>
  <c r="H5" i="2"/>
  <c r="E5" i="2"/>
  <c r="AL4" i="2"/>
  <c r="AI4" i="2"/>
  <c r="AF4" i="2"/>
  <c r="AC4" i="2"/>
  <c r="Z4" i="2"/>
  <c r="W4" i="2"/>
  <c r="T4" i="2"/>
  <c r="Q4" i="2"/>
  <c r="N4" i="2"/>
  <c r="K4" i="2"/>
  <c r="H4" i="2"/>
  <c r="E4" i="2"/>
  <c r="B6" i="2"/>
  <c r="B5" i="2"/>
  <c r="B4" i="2"/>
  <c r="AO3" i="2"/>
  <c r="AL3" i="2"/>
  <c r="AI3" i="2"/>
  <c r="AF3" i="2"/>
  <c r="AC3" i="2"/>
  <c r="Z3" i="2"/>
  <c r="W3" i="2"/>
  <c r="T3" i="2"/>
  <c r="Q3" i="2"/>
  <c r="N3" i="2"/>
  <c r="K3" i="2"/>
  <c r="H3" i="2"/>
  <c r="E3" i="2"/>
  <c r="B3" i="2"/>
  <c r="K14" i="2"/>
  <c r="K13" i="2"/>
</calcChain>
</file>

<file path=xl/sharedStrings.xml><?xml version="1.0" encoding="utf-8"?>
<sst xmlns="http://schemas.openxmlformats.org/spreadsheetml/2006/main" count="283" uniqueCount="100">
  <si>
    <t>ID_ACAO</t>
  </si>
  <si>
    <t>ANO_EXERCICIO</t>
  </si>
  <si>
    <t>CD_ACAO</t>
  </si>
  <si>
    <t>NOME</t>
  </si>
  <si>
    <t>ID_CATEG_ECON</t>
  </si>
  <si>
    <t>CD_CATEG_ECON</t>
  </si>
  <si>
    <t>ID_ELEMENTO</t>
  </si>
  <si>
    <t>CD_ELEMENTO</t>
  </si>
  <si>
    <t>ID_EMPENHO</t>
  </si>
  <si>
    <t>SQA_GMIFP</t>
  </si>
  <si>
    <t>SQA_CREDOR</t>
  </si>
  <si>
    <t>SQA_NATUREZA</t>
  </si>
  <si>
    <t>SQA_UNIDADE_ORC</t>
  </si>
  <si>
    <t>SQA_PROGTRAB</t>
  </si>
  <si>
    <t>SQA_UNIDADE_EXEC</t>
  </si>
  <si>
    <t>SQA_EMPENHO</t>
  </si>
  <si>
    <t>NR_EMPENHO</t>
  </si>
  <si>
    <t>DT_EMPENHO</t>
  </si>
  <si>
    <t>UNIDADE_ORCAMENTARIA</t>
  </si>
  <si>
    <t>UNIDADE_EXECUTORA</t>
  </si>
  <si>
    <t>FUNCAO</t>
  </si>
  <si>
    <t>SUBFUNCAO</t>
  </si>
  <si>
    <t>PROGRAMA</t>
  </si>
  <si>
    <t>ACAO</t>
  </si>
  <si>
    <t>CATEGORIA_ECON</t>
  </si>
  <si>
    <t>GRUPO_DESP</t>
  </si>
  <si>
    <t>ELEMENTO_DESP</t>
  </si>
  <si>
    <t>ITEM_DESP</t>
  </si>
  <si>
    <t>MODALIDADE_APLIC</t>
  </si>
  <si>
    <t>TIPO_EMPENHO</t>
  </si>
  <si>
    <t>FONTE_RECURSO</t>
  </si>
  <si>
    <t>IDENTIFICADOR_ORC</t>
  </si>
  <si>
    <t>RAZAO_SOCIAL_CREDOR</t>
  </si>
  <si>
    <t>VR_EMPENHO</t>
  </si>
  <si>
    <t>DESC_HISTORICO</t>
  </si>
  <si>
    <t>ID_FAVORECIDO</t>
  </si>
  <si>
    <t>NR_DOCUMENTO</t>
  </si>
  <si>
    <t>TP_DOCUMENTO</t>
  </si>
  <si>
    <t>ID_FONTE</t>
  </si>
  <si>
    <t>CD_FONTE</t>
  </si>
  <si>
    <t>ID_FUNCAO</t>
  </si>
  <si>
    <t>CD_FUNCAO</t>
  </si>
  <si>
    <t>ID_GRUPO</t>
  </si>
  <si>
    <t>CD_GRUPO</t>
  </si>
  <si>
    <t>ID_ITEM</t>
  </si>
  <si>
    <t>CD_ITEM</t>
  </si>
  <si>
    <t>ID_SUBFUNCAO</t>
  </si>
  <si>
    <t>CD_SUBFUNCAO</t>
  </si>
  <si>
    <t>ID_TEMPO</t>
  </si>
  <si>
    <t>ANO</t>
  </si>
  <si>
    <t>DATA_ISO</t>
  </si>
  <si>
    <t>DIA</t>
  </si>
  <si>
    <t>MES</t>
  </si>
  <si>
    <t>DATA_FORMATADA</t>
  </si>
  <si>
    <t>ANOMES_ISO</t>
  </si>
  <si>
    <t>ANOMES_FORMATADO</t>
  </si>
  <si>
    <t>ID_MODALIDADE_APLIC</t>
  </si>
  <si>
    <t>ID_PROGRAMA</t>
  </si>
  <si>
    <t>ID_PROCEDENCIA</t>
  </si>
  <si>
    <t>ID_UNIDADE_ORC</t>
  </si>
  <si>
    <t>ID_TIPO_DOCUMENTO</t>
  </si>
  <si>
    <t>SQA_LIQUIDACAO</t>
  </si>
  <si>
    <t>SQA_PAGAMENTO</t>
  </si>
  <si>
    <t>CDEVENTO</t>
  </si>
  <si>
    <t>TPOPERACAO</t>
  </si>
  <si>
    <t>CD_DOCUMENTO</t>
  </si>
  <si>
    <t>ANO_PARTICAO</t>
  </si>
  <si>
    <t>VR_EMPENHADO</t>
  </si>
  <si>
    <t>VR_LIQUIDADO</t>
  </si>
  <si>
    <t>VR_PAGO</t>
  </si>
  <si>
    <t>dmacao2016.csv</t>
  </si>
  <si>
    <t>dmcategecon2016.csv</t>
  </si>
  <si>
    <t>dmelementodesp2016.csv</t>
  </si>
  <si>
    <t>dmempenhodesp2016.csv</t>
  </si>
  <si>
    <t>dmfavorecido2016.csv</t>
  </si>
  <si>
    <t>dmfonte2016.csv</t>
  </si>
  <si>
    <t>dmfuncaodesp2016.csv</t>
  </si>
  <si>
    <t>dmgrupodesp2016.csv</t>
  </si>
  <si>
    <t>dmitemdesp2016.csv</t>
  </si>
  <si>
    <t>dmsubfuncaodesp2016.csv</t>
  </si>
  <si>
    <t>dmtempoanual2016.csv</t>
  </si>
  <si>
    <t>dmtempodiario2016.csv</t>
  </si>
  <si>
    <t>dmtempomensal2016.csv</t>
  </si>
  <si>
    <t>ftdespesa2016.csv</t>
  </si>
  <si>
    <t>CATEG_ECON</t>
  </si>
  <si>
    <t>ELEMENTO</t>
  </si>
  <si>
    <t>EMPENHO</t>
  </si>
  <si>
    <t>FAVORECIDO</t>
  </si>
  <si>
    <t>FONTE</t>
  </si>
  <si>
    <t>GRUPO</t>
  </si>
  <si>
    <t>ITEM</t>
  </si>
  <si>
    <t>TEMPO_ANO</t>
  </si>
  <si>
    <t>TEMPO_DIA</t>
  </si>
  <si>
    <t>TEMPO_MES_ANO</t>
  </si>
  <si>
    <t>DESPESA</t>
  </si>
  <si>
    <t>constraints</t>
  </si>
  <si>
    <t>properties</t>
  </si>
  <si>
    <t>field</t>
  </si>
  <si>
    <t>line_number</t>
  </si>
  <si>
    <t>ftdespesa2016_l.csv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</si>
</sst>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>
      <selection activeCell="A14" sqref="A14"/>
    </sheetView>
  </sheetViews>
  <sheetFormatPr defaultRowHeight="15" x14ac:dyDescent="0.25"/>
  <cols>
    <col min="1" max="1" width="25" bestFit="1" customWidth="1"/>
  </cols>
  <sheetData>
    <row r="1" spans="1:29" x14ac:dyDescent="0.25">
      <c r="A1" t="s">
        <v>70</v>
      </c>
      <c r="B1" t="s">
        <v>0</v>
      </c>
      <c r="C1" t="s">
        <v>1</v>
      </c>
      <c r="D1" t="s">
        <v>2</v>
      </c>
      <c r="E1" t="s">
        <v>3</v>
      </c>
    </row>
    <row r="2" spans="1:29" x14ac:dyDescent="0.25">
      <c r="A2" t="s">
        <v>71</v>
      </c>
      <c r="B2" t="s">
        <v>4</v>
      </c>
      <c r="C2" t="s">
        <v>5</v>
      </c>
      <c r="D2" t="s">
        <v>3</v>
      </c>
    </row>
    <row r="3" spans="1:29" x14ac:dyDescent="0.25">
      <c r="A3" t="s">
        <v>72</v>
      </c>
      <c r="B3" t="s">
        <v>6</v>
      </c>
      <c r="C3" t="s">
        <v>7</v>
      </c>
      <c r="D3" t="s">
        <v>3</v>
      </c>
    </row>
    <row r="4" spans="1:29" x14ac:dyDescent="0.25">
      <c r="A4" t="s">
        <v>73</v>
      </c>
      <c r="B4" t="s">
        <v>8</v>
      </c>
      <c r="C4" t="s">
        <v>1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</row>
    <row r="5" spans="1:29" x14ac:dyDescent="0.25">
      <c r="A5" t="s">
        <v>74</v>
      </c>
      <c r="B5" t="s">
        <v>35</v>
      </c>
      <c r="C5" t="s">
        <v>36</v>
      </c>
      <c r="D5" t="s">
        <v>37</v>
      </c>
      <c r="E5" t="s">
        <v>3</v>
      </c>
    </row>
    <row r="6" spans="1:29" x14ac:dyDescent="0.25">
      <c r="A6" t="s">
        <v>75</v>
      </c>
      <c r="B6" t="s">
        <v>38</v>
      </c>
      <c r="C6" t="s">
        <v>39</v>
      </c>
      <c r="D6" t="s">
        <v>3</v>
      </c>
    </row>
    <row r="7" spans="1:29" x14ac:dyDescent="0.25">
      <c r="A7" t="s">
        <v>76</v>
      </c>
      <c r="B7" t="s">
        <v>40</v>
      </c>
      <c r="C7" t="s">
        <v>1</v>
      </c>
      <c r="D7" t="s">
        <v>41</v>
      </c>
      <c r="E7" t="s">
        <v>3</v>
      </c>
    </row>
    <row r="8" spans="1:29" x14ac:dyDescent="0.25">
      <c r="A8" t="s">
        <v>77</v>
      </c>
      <c r="B8" t="s">
        <v>42</v>
      </c>
      <c r="C8" t="s">
        <v>43</v>
      </c>
      <c r="D8" t="s">
        <v>3</v>
      </c>
    </row>
    <row r="9" spans="1:29" x14ac:dyDescent="0.25">
      <c r="A9" t="s">
        <v>78</v>
      </c>
      <c r="B9" t="s">
        <v>44</v>
      </c>
      <c r="C9" t="s">
        <v>45</v>
      </c>
      <c r="D9" t="s">
        <v>3</v>
      </c>
    </row>
    <row r="10" spans="1:29" x14ac:dyDescent="0.25">
      <c r="A10" t="s">
        <v>79</v>
      </c>
      <c r="B10" t="s">
        <v>46</v>
      </c>
      <c r="C10" t="s">
        <v>1</v>
      </c>
      <c r="D10" t="s">
        <v>47</v>
      </c>
      <c r="E10" t="s">
        <v>3</v>
      </c>
    </row>
    <row r="11" spans="1:29" x14ac:dyDescent="0.25">
      <c r="A11" t="s">
        <v>80</v>
      </c>
      <c r="B11" t="s">
        <v>48</v>
      </c>
      <c r="C11" t="s">
        <v>49</v>
      </c>
    </row>
    <row r="12" spans="1:29" x14ac:dyDescent="0.25">
      <c r="A12" t="s">
        <v>81</v>
      </c>
      <c r="B12" t="s">
        <v>48</v>
      </c>
      <c r="C12" t="s">
        <v>50</v>
      </c>
      <c r="D12" t="s">
        <v>51</v>
      </c>
      <c r="E12" t="s">
        <v>52</v>
      </c>
      <c r="F12" t="s">
        <v>49</v>
      </c>
      <c r="G12" t="s">
        <v>53</v>
      </c>
    </row>
    <row r="13" spans="1:29" x14ac:dyDescent="0.25">
      <c r="A13" t="s">
        <v>82</v>
      </c>
      <c r="B13" t="s">
        <v>48</v>
      </c>
      <c r="C13" t="s">
        <v>54</v>
      </c>
      <c r="D13" t="s">
        <v>52</v>
      </c>
      <c r="E13" t="s">
        <v>49</v>
      </c>
      <c r="F13" t="s">
        <v>55</v>
      </c>
    </row>
    <row r="14" spans="1:29" x14ac:dyDescent="0.25">
      <c r="A14" t="s">
        <v>83</v>
      </c>
      <c r="B14" t="s">
        <v>48</v>
      </c>
      <c r="C14" t="s">
        <v>4</v>
      </c>
      <c r="D14" t="s">
        <v>42</v>
      </c>
      <c r="E14" t="s">
        <v>6</v>
      </c>
      <c r="F14" t="s">
        <v>44</v>
      </c>
      <c r="G14" t="s">
        <v>38</v>
      </c>
      <c r="H14" t="s">
        <v>56</v>
      </c>
      <c r="I14" t="s">
        <v>40</v>
      </c>
      <c r="J14" t="s">
        <v>46</v>
      </c>
      <c r="K14" t="s">
        <v>57</v>
      </c>
      <c r="L14" t="s">
        <v>0</v>
      </c>
      <c r="M14" t="s">
        <v>58</v>
      </c>
      <c r="N14" t="s">
        <v>59</v>
      </c>
      <c r="O14" t="s">
        <v>35</v>
      </c>
      <c r="P14" t="s">
        <v>8</v>
      </c>
      <c r="Q14" t="s">
        <v>60</v>
      </c>
      <c r="R14" t="s">
        <v>15</v>
      </c>
      <c r="S14" t="s">
        <v>61</v>
      </c>
      <c r="T14" t="s">
        <v>62</v>
      </c>
      <c r="U14" t="s">
        <v>14</v>
      </c>
      <c r="V14" t="s">
        <v>63</v>
      </c>
      <c r="W14" t="s">
        <v>64</v>
      </c>
      <c r="X14" t="s">
        <v>65</v>
      </c>
      <c r="Y14" t="s">
        <v>66</v>
      </c>
      <c r="Z14" t="s">
        <v>67</v>
      </c>
      <c r="AA14" t="s">
        <v>68</v>
      </c>
      <c r="AB14" t="s">
        <v>69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abSelected="1" topLeftCell="W1" workbookViewId="0">
      <selection activeCell="AN2" sqref="AN2"/>
    </sheetView>
  </sheetViews>
  <sheetFormatPr defaultRowHeight="15" x14ac:dyDescent="0.25"/>
  <cols>
    <col min="3" max="3" width="15.28515625" customWidth="1"/>
    <col min="6" max="6" width="9.5703125" customWidth="1"/>
    <col min="8" max="9" width="9.140625" customWidth="1"/>
    <col min="12" max="12" width="11.7109375" customWidth="1"/>
  </cols>
  <sheetData>
    <row r="1" spans="1:42" x14ac:dyDescent="0.25">
      <c r="A1" s="1" t="s">
        <v>70</v>
      </c>
      <c r="B1" s="1"/>
      <c r="C1" s="1"/>
      <c r="D1" s="1" t="s">
        <v>71</v>
      </c>
      <c r="E1" s="1"/>
      <c r="F1" s="1"/>
      <c r="G1" s="1" t="s">
        <v>72</v>
      </c>
      <c r="H1" s="1"/>
      <c r="I1" s="1"/>
      <c r="J1" s="1" t="s">
        <v>73</v>
      </c>
      <c r="K1" s="1"/>
      <c r="L1" s="1"/>
      <c r="M1" s="1" t="s">
        <v>74</v>
      </c>
      <c r="N1" s="1"/>
      <c r="O1" s="1"/>
      <c r="P1" s="1" t="s">
        <v>75</v>
      </c>
      <c r="Q1" s="1"/>
      <c r="R1" s="1"/>
      <c r="S1" s="1" t="s">
        <v>76</v>
      </c>
      <c r="T1" s="1"/>
      <c r="U1" s="1"/>
      <c r="V1" s="1" t="s">
        <v>77</v>
      </c>
      <c r="W1" s="1"/>
      <c r="X1" s="1"/>
      <c r="Y1" s="1" t="s">
        <v>78</v>
      </c>
      <c r="Z1" s="1"/>
      <c r="AA1" s="1"/>
      <c r="AB1" s="1" t="s">
        <v>79</v>
      </c>
      <c r="AC1" s="1"/>
      <c r="AD1" s="1"/>
      <c r="AE1" s="1" t="s">
        <v>80</v>
      </c>
      <c r="AF1" s="1"/>
      <c r="AG1" s="1"/>
      <c r="AH1" s="1" t="s">
        <v>81</v>
      </c>
      <c r="AI1" s="1"/>
      <c r="AJ1" s="1"/>
      <c r="AK1" s="1" t="s">
        <v>82</v>
      </c>
      <c r="AL1" s="1"/>
      <c r="AM1" s="1"/>
      <c r="AN1" s="1" t="s">
        <v>99</v>
      </c>
      <c r="AO1" s="1"/>
      <c r="AP1" s="1"/>
    </row>
    <row r="2" spans="1:42" x14ac:dyDescent="0.25">
      <c r="A2" s="1" t="s">
        <v>97</v>
      </c>
      <c r="B2" s="1" t="s">
        <v>95</v>
      </c>
      <c r="C2" s="1" t="s">
        <v>96</v>
      </c>
      <c r="D2" s="1" t="s">
        <v>97</v>
      </c>
      <c r="E2" s="1" t="s">
        <v>95</v>
      </c>
      <c r="F2" s="1" t="s">
        <v>96</v>
      </c>
      <c r="G2" s="1" t="s">
        <v>97</v>
      </c>
      <c r="H2" s="1" t="s">
        <v>95</v>
      </c>
      <c r="I2" s="1" t="s">
        <v>96</v>
      </c>
      <c r="J2" s="1" t="s">
        <v>97</v>
      </c>
      <c r="K2" s="1" t="s">
        <v>95</v>
      </c>
      <c r="L2" s="1" t="s">
        <v>96</v>
      </c>
      <c r="M2" s="1" t="s">
        <v>97</v>
      </c>
      <c r="N2" s="1" t="s">
        <v>95</v>
      </c>
      <c r="O2" s="1" t="s">
        <v>96</v>
      </c>
      <c r="P2" s="1" t="s">
        <v>97</v>
      </c>
      <c r="Q2" s="1" t="s">
        <v>95</v>
      </c>
      <c r="R2" s="1" t="s">
        <v>96</v>
      </c>
      <c r="S2" s="1" t="s">
        <v>97</v>
      </c>
      <c r="T2" s="1" t="s">
        <v>95</v>
      </c>
      <c r="U2" s="1" t="s">
        <v>96</v>
      </c>
      <c r="V2" s="1" t="s">
        <v>97</v>
      </c>
      <c r="W2" s="1" t="s">
        <v>95</v>
      </c>
      <c r="X2" s="1" t="s">
        <v>96</v>
      </c>
      <c r="Y2" s="1" t="s">
        <v>97</v>
      </c>
      <c r="Z2" s="1" t="s">
        <v>95</v>
      </c>
      <c r="AA2" s="1" t="s">
        <v>96</v>
      </c>
      <c r="AB2" s="1" t="s">
        <v>97</v>
      </c>
      <c r="AC2" s="1" t="s">
        <v>95</v>
      </c>
      <c r="AD2" s="1" t="s">
        <v>96</v>
      </c>
      <c r="AE2" s="1" t="s">
        <v>97</v>
      </c>
      <c r="AF2" s="1" t="s">
        <v>95</v>
      </c>
      <c r="AG2" s="1" t="s">
        <v>96</v>
      </c>
      <c r="AH2" s="1" t="s">
        <v>97</v>
      </c>
      <c r="AI2" s="1" t="s">
        <v>95</v>
      </c>
      <c r="AJ2" s="1" t="s">
        <v>96</v>
      </c>
      <c r="AK2" s="1" t="s">
        <v>97</v>
      </c>
      <c r="AL2" s="1" t="s">
        <v>95</v>
      </c>
      <c r="AM2" s="1" t="s">
        <v>96</v>
      </c>
      <c r="AN2" s="1" t="s">
        <v>97</v>
      </c>
      <c r="AO2" s="1" t="s">
        <v>95</v>
      </c>
      <c r="AP2" s="1" t="s">
        <v>96</v>
      </c>
    </row>
    <row r="3" spans="1:42" x14ac:dyDescent="0.25">
      <c r="A3" t="s">
        <v>23</v>
      </c>
      <c r="B3" t="str">
        <f>"// "&amp;A3</f>
        <v>// ACAO</v>
      </c>
      <c r="C3" t="str">
        <f>"USING PERIODIC COMMIT 10000
LOAD CSV WITH HEADERS FROM 'file:///falai/"&amp;A1&amp;"' AS line
FIELDTERMINATOR ';'
MERGE (node:"&amp;A3&amp;" {"&amp;LOWER(A4)&amp;":line."&amp;A4&amp;"})
SET"</f>
        <v>USING PERIODIC COMMIT 10000
LOAD CSV WITH HEADERS FROM 'file:///falai/dmacao2016.csv' AS line
FIELDTERMINATOR ';'
MERGE (node:ACAO {id_acao:line.ID_ACAO})
SET</v>
      </c>
      <c r="D3" t="s">
        <v>84</v>
      </c>
      <c r="E3" t="str">
        <f>"// "&amp;D3</f>
        <v>// CATEG_ECON</v>
      </c>
      <c r="F3" t="str">
        <f>"USING PERIODIC COMMIT 10000
LOAD CSV WITH HEADERS FROM 'file:///falai/"&amp;D1&amp;"' AS line
FIELDTERMINATOR ';'
MERGE (node:"&amp;D3&amp;" {"&amp;LOWER(D4)&amp;":line."&amp;D4&amp;"})
SET"</f>
        <v>USING PERIODIC COMMIT 10000
LOAD CSV WITH HEADERS FROM 'file:///falai/dmcategecon2016.csv' AS line
FIELDTERMINATOR ';'
MERGE (node:CATEG_ECON {id_categ_econ:line.ID_CATEG_ECON})
SET</v>
      </c>
      <c r="G3" t="s">
        <v>85</v>
      </c>
      <c r="H3" t="str">
        <f>"// "&amp;G3</f>
        <v>// ELEMENTO</v>
      </c>
      <c r="I3" t="str">
        <f>"USING PERIODIC COMMIT 10000
LOAD CSV WITH HEADERS FROM 'file:///falai/"&amp;G1&amp;"' AS line
FIELDTERMINATOR ';'
MERGE (node:"&amp;G3&amp;" {"&amp;LOWER(G4)&amp;":line."&amp;G4&amp;"})
SET"</f>
        <v>USING PERIODIC COMMIT 10000
LOAD CSV WITH HEADERS FROM 'file:///falai/dmelementodesp2016.csv' AS line
FIELDTERMINATOR ';'
MERGE (node:ELEMENTO {id_elemento:line.ID_ELEMENTO})
SET</v>
      </c>
      <c r="J3" t="s">
        <v>86</v>
      </c>
      <c r="K3" t="str">
        <f>"// "&amp;J3</f>
        <v>// EMPENHO</v>
      </c>
      <c r="L3" t="str">
        <f>"USING PERIODIC COMMIT 10000
LOAD CSV WITH HEADERS FROM 'file:///falai/"&amp;J1&amp;"' AS line
FIELDTERMINATOR ';'
MERGE (node:"&amp;J3&amp;" {"&amp;LOWER(J4)&amp;":line."&amp;J4&amp;"})
SET"</f>
        <v>USING PERIODIC COMMIT 10000
LOAD CSV WITH HEADERS FROM 'file:///falai/dmempenhodesp2016.csv' AS line
FIELDTERMINATOR ';'
MERGE (node:EMPENHO {id_empenho:line.ID_EMPENHO})
SET</v>
      </c>
      <c r="M3" t="s">
        <v>87</v>
      </c>
      <c r="N3" t="str">
        <f>"// "&amp;M3</f>
        <v>// FAVORECIDO</v>
      </c>
      <c r="O3" t="str">
        <f>"USING PERIODIC COMMIT 10000
LOAD CSV WITH HEADERS FROM 'file:///falai/"&amp;M1&amp;"' AS line
FIELDTERMINATOR ';'
MERGE (node:"&amp;M3&amp;" {"&amp;LOWER(M4)&amp;":line."&amp;M4&amp;"})
SET"</f>
        <v>USING PERIODIC COMMIT 10000
LOAD CSV WITH HEADERS FROM 'file:///falai/dmfavorecido2016.csv' AS line
FIELDTERMINATOR ';'
MERGE (node:FAVORECIDO {id_favorecido:line.ID_FAVORECIDO})
SET</v>
      </c>
      <c r="P3" t="s">
        <v>88</v>
      </c>
      <c r="Q3" t="str">
        <f>"// "&amp;P3</f>
        <v>// FONTE</v>
      </c>
      <c r="R3" t="str">
        <f>"USING PERIODIC COMMIT 10000
LOAD CSV WITH HEADERS FROM 'file:///falai/"&amp;P1&amp;"' AS line
FIELDTERMINATOR ';'
MERGE (node:"&amp;P3&amp;" {"&amp;LOWER(P4)&amp;":line."&amp;P4&amp;"})
SET"</f>
        <v>USING PERIODIC COMMIT 10000
LOAD CSV WITH HEADERS FROM 'file:///falai/dmfonte2016.csv' AS line
FIELDTERMINATOR ';'
MERGE (node:FONTE {id_fonte:line.ID_FONTE})
SET</v>
      </c>
      <c r="S3" t="s">
        <v>20</v>
      </c>
      <c r="T3" t="str">
        <f>"// "&amp;S3</f>
        <v>// FUNCAO</v>
      </c>
      <c r="U3" t="str">
        <f>"USING PERIODIC COMMIT 10000
LOAD CSV WITH HEADERS FROM 'file:///falai/"&amp;S1&amp;"' AS line
FIELDTERMINATOR ';'
MERGE (node:"&amp;S3&amp;" {"&amp;LOWER(S4)&amp;":line."&amp;S4&amp;"})
SET"</f>
        <v>USING PERIODIC COMMIT 10000
LOAD CSV WITH HEADERS FROM 'file:///falai/dmfuncaodesp2016.csv' AS line
FIELDTERMINATOR ';'
MERGE (node:FUNCAO {id_funcao:line.ID_FUNCAO})
SET</v>
      </c>
      <c r="V3" t="s">
        <v>89</v>
      </c>
      <c r="W3" t="str">
        <f>"// "&amp;V3</f>
        <v>// GRUPO</v>
      </c>
      <c r="X3" t="str">
        <f>"USING PERIODIC COMMIT 10000
LOAD CSV WITH HEADERS FROM 'file:///falai/"&amp;V1&amp;"' AS line
FIELDTERMINATOR ';'
MERGE (node:"&amp;V3&amp;" {"&amp;LOWER(V4)&amp;":line."&amp;V4&amp;"})
SET"</f>
        <v>USING PERIODIC COMMIT 10000
LOAD CSV WITH HEADERS FROM 'file:///falai/dmgrupodesp2016.csv' AS line
FIELDTERMINATOR ';'
MERGE (node:GRUPO {id_grupo:line.ID_GRUPO})
SET</v>
      </c>
      <c r="Y3" t="s">
        <v>90</v>
      </c>
      <c r="Z3" t="str">
        <f>"// "&amp;Y3</f>
        <v>// ITEM</v>
      </c>
      <c r="AA3" t="str">
        <f>"USING PERIODIC COMMIT 10000
LOAD CSV WITH HEADERS FROM 'file:///falai/"&amp;Y1&amp;"' AS line
FIELDTERMINATOR ';'
MERGE (node:"&amp;Y3&amp;" {"&amp;LOWER(Y4)&amp;":line."&amp;Y4&amp;"})
SET"</f>
        <v>USING PERIODIC COMMIT 10000
LOAD CSV WITH HEADERS FROM 'file:///falai/dmitemdesp2016.csv' AS line
FIELDTERMINATOR ';'
MERGE (node:ITEM {id_item:line.ID_ITEM})
SET</v>
      </c>
      <c r="AB3" t="s">
        <v>21</v>
      </c>
      <c r="AC3" t="str">
        <f>"// "&amp;AB3</f>
        <v>// SUBFUNCAO</v>
      </c>
      <c r="AD3" t="str">
        <f>"USING PERIODIC COMMIT 10000
LOAD CSV WITH HEADERS FROM 'file:///falai/"&amp;AB1&amp;"' AS line
FIELDTERMINATOR ';'
MERGE (node:"&amp;AB3&amp;" {"&amp;LOWER(AB4)&amp;":line."&amp;AB4&amp;"})
SET"</f>
        <v>USING PERIODIC COMMIT 10000
LOAD CSV WITH HEADERS FROM 'file:///falai/dmsubfuncaodesp2016.csv' AS line
FIELDTERMINATOR ';'
MERGE (node:SUBFUNCAO {id_subfuncao:line.ID_SUBFUNCAO})
SET</v>
      </c>
      <c r="AE3" t="s">
        <v>91</v>
      </c>
      <c r="AF3" t="str">
        <f>"// "&amp;AE3</f>
        <v>// TEMPO_ANO</v>
      </c>
      <c r="AG3" t="str">
        <f>"USING PERIODIC COMMIT 10000
LOAD CSV WITH HEADERS FROM 'file:///falai/"&amp;AE1&amp;"' AS line
FIELDTERMINATOR ';'
MERGE (node:"&amp;AE3&amp;" {"&amp;LOWER(AE4)&amp;":line."&amp;AE4&amp;"})
SET"</f>
        <v>USING PERIODIC COMMIT 10000
LOAD CSV WITH HEADERS FROM 'file:///falai/dmtempoanual2016.csv' AS line
FIELDTERMINATOR ';'
MERGE (node:TEMPO_ANO {id_tempo:line.ID_TEMPO})
SET</v>
      </c>
      <c r="AH3" t="s">
        <v>92</v>
      </c>
      <c r="AI3" t="str">
        <f>"// "&amp;AH3</f>
        <v>// TEMPO_DIA</v>
      </c>
      <c r="AJ3" t="str">
        <f>"USING PERIODIC COMMIT 10000
LOAD CSV WITH HEADERS FROM 'file:///falai/"&amp;AH1&amp;"' AS line
FIELDTERMINATOR ';'
MERGE (node:"&amp;AH3&amp;" {"&amp;LOWER(AH4)&amp;":line."&amp;AH4&amp;"})
SET"</f>
        <v>USING PERIODIC COMMIT 10000
LOAD CSV WITH HEADERS FROM 'file:///falai/dmtempodiario2016.csv' AS line
FIELDTERMINATOR ';'
MERGE (node:TEMPO_DIA {id_tempo:line.ID_TEMPO})
SET</v>
      </c>
      <c r="AK3" t="s">
        <v>93</v>
      </c>
      <c r="AL3" t="str">
        <f>"// "&amp;AK3</f>
        <v>// TEMPO_MES_ANO</v>
      </c>
      <c r="AM3" t="str">
        <f>"USING PERIODIC COMMIT 10000
LOAD CSV WITH HEADERS FROM 'file:///falai/"&amp;AK1&amp;"' AS line
FIELDTERMINATOR ';'
MERGE (node:"&amp;AK3&amp;" {"&amp;LOWER(AK4)&amp;":line."&amp;AK4&amp;"})
SET"</f>
        <v>USING PERIODIC COMMIT 10000
LOAD CSV WITH HEADERS FROM 'file:///falai/dmtempomensal2016.csv' AS line
FIELDTERMINATOR ';'
MERGE (node:TEMPO_MES_ANO {id_tempo:line.ID_TEMPO})
SET</v>
      </c>
      <c r="AN3" t="s">
        <v>94</v>
      </c>
      <c r="AO3" t="str">
        <f>"// "&amp;AN3</f>
        <v>// DESPESA</v>
      </c>
      <c r="AP3" t="str">
        <f>"USING PERIODIC COMMIT 10000
LOAD CSV WITH HEADERS FROM 'file:///falai/"&amp;AN1&amp;"' AS line
FIELDTERMINATOR ';'
MERGE (node:"&amp;AN3&amp;" {"&amp;LOWER(AN4)&amp;":line."&amp;AN4&amp;"})
SET"</f>
        <v>USING PERIODIC COMMIT 10000
LOAD CSV WITH HEADERS FROM 'file:///falai/ftdespesa2016_l.csv' AS line
FIELDTERMINATOR ';'
MERGE (node:DESPESA {line_number:line.line_number})
SET</v>
      </c>
    </row>
    <row r="4" spans="1:42" x14ac:dyDescent="0.25">
      <c r="A4" t="s">
        <v>0</v>
      </c>
      <c r="B4" t="str">
        <f>"CREATE CONSTRAINT ON (node:"&amp;A$3&amp;") ASSERT node."&amp;LOWER(A4)&amp;" IS UNIQUE;"</f>
        <v>CREATE CONSTRAINT ON (node:ACAO) ASSERT node.id_acao IS UNIQUE;</v>
      </c>
      <c r="C4" t="str">
        <f>"node."&amp;LOWER(A4)&amp;" = line."&amp;A4&amp;","</f>
        <v>node.id_acao = line.ID_ACAO,</v>
      </c>
      <c r="D4" t="s">
        <v>4</v>
      </c>
      <c r="E4" t="str">
        <f>"CREATE CONSTRAINT ON (node:"&amp;D$3&amp;") ASSERT node."&amp;LOWER(D4)&amp;" IS UNIQUE;"</f>
        <v>CREATE CONSTRAINT ON (node:CATEG_ECON) ASSERT node.id_categ_econ IS UNIQUE;</v>
      </c>
      <c r="F4" t="str">
        <f>"node."&amp;LOWER(D4)&amp;" = line."&amp;D4&amp;","</f>
        <v>node.id_categ_econ = line.ID_CATEG_ECON,</v>
      </c>
      <c r="G4" t="s">
        <v>6</v>
      </c>
      <c r="H4" t="str">
        <f>"CREATE CONSTRAINT ON (node:"&amp;G$3&amp;") ASSERT node."&amp;LOWER(G4)&amp;" IS UNIQUE;"</f>
        <v>CREATE CONSTRAINT ON (node:ELEMENTO) ASSERT node.id_elemento IS UNIQUE;</v>
      </c>
      <c r="I4" t="str">
        <f>"node."&amp;LOWER(G4)&amp;" = line."&amp;G4&amp;","</f>
        <v>node.id_elemento = line.ID_ELEMENTO,</v>
      </c>
      <c r="J4" t="s">
        <v>8</v>
      </c>
      <c r="K4" t="str">
        <f>"CREATE CONSTRAINT ON (node:"&amp;J$3&amp;") ASSERT node."&amp;LOWER(J4)&amp;" IS UNIQUE;"</f>
        <v>CREATE CONSTRAINT ON (node:EMPENHO) ASSERT node.id_empenho IS UNIQUE;</v>
      </c>
      <c r="L4" t="str">
        <f>"node."&amp;LOWER(J4)&amp;" = line."&amp;J4&amp;","</f>
        <v>node.id_empenho = line.ID_EMPENHO,</v>
      </c>
      <c r="M4" t="s">
        <v>35</v>
      </c>
      <c r="N4" t="str">
        <f>"CREATE CONSTRAINT ON (node:"&amp;M$3&amp;") ASSERT node."&amp;LOWER(M4)&amp;" IS UNIQUE;"</f>
        <v>CREATE CONSTRAINT ON (node:FAVORECIDO) ASSERT node.id_favorecido IS UNIQUE;</v>
      </c>
      <c r="O4" t="str">
        <f t="shared" ref="O4:O7" si="0">"node."&amp;LOWER(M4)&amp;" = line."&amp;M4&amp;","</f>
        <v>node.id_favorecido = line.ID_FAVORECIDO,</v>
      </c>
      <c r="P4" t="s">
        <v>38</v>
      </c>
      <c r="Q4" t="str">
        <f>"CREATE CONSTRAINT ON (node:"&amp;P$3&amp;") ASSERT node."&amp;LOWER(P4)&amp;" IS UNIQUE;"</f>
        <v>CREATE CONSTRAINT ON (node:FONTE) ASSERT node.id_fonte IS UNIQUE;</v>
      </c>
      <c r="R4" t="str">
        <f t="shared" ref="R4:R6" si="1">"node."&amp;LOWER(P4)&amp;" = line."&amp;P4&amp;","</f>
        <v>node.id_fonte = line.ID_FONTE,</v>
      </c>
      <c r="S4" t="s">
        <v>40</v>
      </c>
      <c r="T4" t="str">
        <f>"CREATE CONSTRAINT ON (node:"&amp;S$3&amp;") ASSERT node."&amp;LOWER(S4)&amp;" IS UNIQUE;"</f>
        <v>CREATE CONSTRAINT ON (node:FUNCAO) ASSERT node.id_funcao IS UNIQUE;</v>
      </c>
      <c r="U4" t="str">
        <f t="shared" ref="U4:U7" si="2">"node."&amp;LOWER(S4)&amp;" = line."&amp;S4&amp;","</f>
        <v>node.id_funcao = line.ID_FUNCAO,</v>
      </c>
      <c r="V4" t="s">
        <v>42</v>
      </c>
      <c r="W4" t="str">
        <f>"CREATE CONSTRAINT ON (node:"&amp;V$3&amp;") ASSERT node."&amp;LOWER(V4)&amp;" IS UNIQUE;"</f>
        <v>CREATE CONSTRAINT ON (node:GRUPO) ASSERT node.id_grupo IS UNIQUE;</v>
      </c>
      <c r="X4" t="str">
        <f t="shared" ref="X4:X6" si="3">"node."&amp;LOWER(V4)&amp;" = line."&amp;V4&amp;","</f>
        <v>node.id_grupo = line.ID_GRUPO,</v>
      </c>
      <c r="Y4" t="s">
        <v>44</v>
      </c>
      <c r="Z4" t="str">
        <f>"CREATE CONSTRAINT ON (node:"&amp;Y$3&amp;") ASSERT node."&amp;LOWER(Y4)&amp;" IS UNIQUE;"</f>
        <v>CREATE CONSTRAINT ON (node:ITEM) ASSERT node.id_item IS UNIQUE;</v>
      </c>
      <c r="AA4" t="str">
        <f t="shared" ref="AA4:AA6" si="4">"node."&amp;LOWER(Y4)&amp;" = line."&amp;Y4&amp;","</f>
        <v>node.id_item = line.ID_ITEM,</v>
      </c>
      <c r="AB4" t="s">
        <v>46</v>
      </c>
      <c r="AC4" t="str">
        <f>"CREATE CONSTRAINT ON (node:"&amp;AB$3&amp;") ASSERT node."&amp;LOWER(AB4)&amp;" IS UNIQUE;"</f>
        <v>CREATE CONSTRAINT ON (node:SUBFUNCAO) ASSERT node.id_subfuncao IS UNIQUE;</v>
      </c>
      <c r="AD4" t="str">
        <f t="shared" ref="AD4:AD7" si="5">"node."&amp;LOWER(AB4)&amp;" = line."&amp;AB4&amp;","</f>
        <v>node.id_subfuncao = line.ID_SUBFUNCAO,</v>
      </c>
      <c r="AE4" t="s">
        <v>48</v>
      </c>
      <c r="AF4" t="str">
        <f>"CREATE CONSTRAINT ON (node:"&amp;AE$3&amp;") ASSERT node."&amp;LOWER(AE4)&amp;" IS UNIQUE;"</f>
        <v>CREATE CONSTRAINT ON (node:TEMPO_ANO) ASSERT node.id_tempo IS UNIQUE;</v>
      </c>
      <c r="AG4" t="str">
        <f t="shared" ref="AG4:AG5" si="6">"node."&amp;LOWER(AE4)&amp;" = line."&amp;AE4&amp;","</f>
        <v>node.id_tempo = line.ID_TEMPO,</v>
      </c>
      <c r="AH4" t="s">
        <v>48</v>
      </c>
      <c r="AI4" t="str">
        <f>"CREATE CONSTRAINT ON (node:"&amp;AH$3&amp;") ASSERT node."&amp;LOWER(AH4)&amp;" IS UNIQUE;"</f>
        <v>CREATE CONSTRAINT ON (node:TEMPO_DIA) ASSERT node.id_tempo IS UNIQUE;</v>
      </c>
      <c r="AJ4" t="str">
        <f t="shared" ref="AJ4:AJ9" si="7">"node."&amp;LOWER(AH4)&amp;" = line."&amp;AH4&amp;","</f>
        <v>node.id_tempo = line.ID_TEMPO,</v>
      </c>
      <c r="AK4" t="s">
        <v>48</v>
      </c>
      <c r="AL4" t="str">
        <f>"CREATE CONSTRAINT ON (node:"&amp;AK$3&amp;") ASSERT node."&amp;LOWER(AK4)&amp;" IS UNIQUE;"</f>
        <v>CREATE CONSTRAINT ON (node:TEMPO_MES_ANO) ASSERT node.id_tempo IS UNIQUE;</v>
      </c>
      <c r="AM4" t="str">
        <f t="shared" ref="AM4:AM8" si="8">"node."&amp;LOWER(AK4)&amp;" = line."&amp;AK4&amp;","</f>
        <v>node.id_tempo = line.ID_TEMPO,</v>
      </c>
      <c r="AN4" t="s">
        <v>98</v>
      </c>
      <c r="AO4" t="str">
        <f>"CREATE CONSTRAINT ON (node:"&amp;AN$3&amp;") ASSERT node."&amp;LOWER(AN4)&amp;" IS UNIQUE;"</f>
        <v>CREATE CONSTRAINT ON (node:DESPESA) ASSERT node.line_number IS UNIQUE;</v>
      </c>
      <c r="AP4" t="str">
        <f t="shared" ref="AP4:AP31" si="9">"node."&amp;LOWER(AN4)&amp;" = line."&amp;AN4&amp;","</f>
        <v>node.line_number = line.line_number,</v>
      </c>
    </row>
    <row r="5" spans="1:42" x14ac:dyDescent="0.25">
      <c r="A5" t="s">
        <v>1</v>
      </c>
      <c r="B5" t="str">
        <f>"CREATE INDEX ON :"&amp;A$3&amp;"("&amp;LOWER(A5)&amp;");"</f>
        <v>CREATE INDEX ON :ACAO(ano_exercicio);</v>
      </c>
      <c r="C5" t="str">
        <f t="shared" ref="C5:C7" si="10">"node."&amp;LOWER(A5)&amp;" = line."&amp;A5&amp;","</f>
        <v>node.ano_exercicio = line.ANO_EXERCICIO,</v>
      </c>
      <c r="D5" t="s">
        <v>5</v>
      </c>
      <c r="E5" t="str">
        <f>"CREATE INDEX ON :"&amp;D$3&amp;"("&amp;LOWER(D5)&amp;");"</f>
        <v>CREATE INDEX ON :CATEG_ECON(cd_categ_econ);</v>
      </c>
      <c r="F5" t="str">
        <f>"node."&amp;LOWER(D5)&amp;" = line."&amp;D5&amp;","</f>
        <v>node.cd_categ_econ = line.CD_CATEG_ECON,</v>
      </c>
      <c r="G5" t="s">
        <v>7</v>
      </c>
      <c r="H5" t="str">
        <f>"CREATE INDEX ON :"&amp;G$3&amp;"("&amp;LOWER(G5)&amp;");"</f>
        <v>CREATE INDEX ON :ELEMENTO(cd_elemento);</v>
      </c>
      <c r="I5" t="str">
        <f>"node."&amp;LOWER(G5)&amp;" = line."&amp;G5&amp;","</f>
        <v>node.cd_elemento = line.CD_ELEMENTO,</v>
      </c>
      <c r="J5" t="s">
        <v>1</v>
      </c>
      <c r="K5" t="str">
        <f>"CREATE INDEX ON :"&amp;J$3&amp;"("&amp;LOWER(J5)&amp;");"</f>
        <v>CREATE INDEX ON :EMPENHO(ano_exercicio);</v>
      </c>
      <c r="L5" t="str">
        <f>"node."&amp;LOWER(J5)&amp;" = line."&amp;J5&amp;","</f>
        <v>node.ano_exercicio = line.ANO_EXERCICIO,</v>
      </c>
      <c r="M5" t="s">
        <v>36</v>
      </c>
      <c r="N5" t="str">
        <f>"CREATE INDEX ON :"&amp;M$3&amp;"("&amp;LOWER(M5)&amp;");"</f>
        <v>CREATE INDEX ON :FAVORECIDO(nr_documento);</v>
      </c>
      <c r="O5" t="str">
        <f t="shared" si="0"/>
        <v>node.nr_documento = line.NR_DOCUMENTO,</v>
      </c>
      <c r="P5" t="s">
        <v>39</v>
      </c>
      <c r="Q5" t="str">
        <f>"CREATE INDEX ON :"&amp;P$3&amp;"("&amp;LOWER(P5)&amp;");"</f>
        <v>CREATE INDEX ON :FONTE(cd_fonte);</v>
      </c>
      <c r="R5" t="str">
        <f t="shared" si="1"/>
        <v>node.cd_fonte = line.CD_FONTE,</v>
      </c>
      <c r="S5" t="s">
        <v>1</v>
      </c>
      <c r="T5" t="str">
        <f>"CREATE INDEX ON :"&amp;S$3&amp;"("&amp;LOWER(S5)&amp;");"</f>
        <v>CREATE INDEX ON :FUNCAO(ano_exercicio);</v>
      </c>
      <c r="U5" t="str">
        <f t="shared" si="2"/>
        <v>node.ano_exercicio = line.ANO_EXERCICIO,</v>
      </c>
      <c r="V5" t="s">
        <v>43</v>
      </c>
      <c r="W5" t="str">
        <f>"CREATE INDEX ON :"&amp;V$3&amp;"("&amp;LOWER(V5)&amp;");"</f>
        <v>CREATE INDEX ON :GRUPO(cd_grupo);</v>
      </c>
      <c r="X5" t="str">
        <f t="shared" si="3"/>
        <v>node.cd_grupo = line.CD_GRUPO,</v>
      </c>
      <c r="Y5" t="s">
        <v>45</v>
      </c>
      <c r="Z5" t="str">
        <f>"CREATE INDEX ON :"&amp;Y$3&amp;"("&amp;LOWER(Y5)&amp;");"</f>
        <v>CREATE INDEX ON :ITEM(cd_item);</v>
      </c>
      <c r="AA5" t="str">
        <f t="shared" si="4"/>
        <v>node.cd_item = line.CD_ITEM,</v>
      </c>
      <c r="AB5" t="s">
        <v>1</v>
      </c>
      <c r="AC5" t="str">
        <f>"CREATE INDEX ON :"&amp;AB$3&amp;"("&amp;LOWER(AB5)&amp;");"</f>
        <v>CREATE INDEX ON :SUBFUNCAO(ano_exercicio);</v>
      </c>
      <c r="AD5" t="str">
        <f t="shared" si="5"/>
        <v>node.ano_exercicio = line.ANO_EXERCICIO,</v>
      </c>
      <c r="AE5" t="s">
        <v>49</v>
      </c>
      <c r="AG5" t="str">
        <f t="shared" si="6"/>
        <v>node.ano = line.ANO,</v>
      </c>
      <c r="AH5" t="s">
        <v>50</v>
      </c>
      <c r="AI5" t="str">
        <f>"CREATE INDEX ON :"&amp;AH$3&amp;"("&amp;LOWER(AH5)&amp;");"</f>
        <v>CREATE INDEX ON :TEMPO_DIA(data_iso);</v>
      </c>
      <c r="AJ5" t="str">
        <f t="shared" si="7"/>
        <v>node.data_iso = line.DATA_ISO,</v>
      </c>
      <c r="AK5" t="s">
        <v>54</v>
      </c>
      <c r="AL5" t="str">
        <f>"CREATE INDEX ON :"&amp;AK$3&amp;"("&amp;LOWER(AK5)&amp;");"</f>
        <v>CREATE INDEX ON :TEMPO_MES_ANO(anomes_iso);</v>
      </c>
      <c r="AM5" t="str">
        <f t="shared" si="8"/>
        <v>node.anomes_iso = line.ANOMES_ISO,</v>
      </c>
      <c r="AN5" t="s">
        <v>48</v>
      </c>
      <c r="AP5" t="str">
        <f t="shared" si="9"/>
        <v>node.id_tempo = line.ID_TEMPO,</v>
      </c>
    </row>
    <row r="6" spans="1:42" x14ac:dyDescent="0.25">
      <c r="A6" t="s">
        <v>2</v>
      </c>
      <c r="B6" t="str">
        <f>"CREATE INDEX ON :"&amp;A$3&amp;"("&amp;LOWER(A6)&amp;");"</f>
        <v>CREATE INDEX ON :ACAO(cd_acao);</v>
      </c>
      <c r="C6" t="str">
        <f t="shared" si="10"/>
        <v>node.cd_acao = line.CD_ACAO,</v>
      </c>
      <c r="D6" t="s">
        <v>3</v>
      </c>
      <c r="F6" t="str">
        <f>"node."&amp;LOWER(D6)&amp;" = line."&amp;D6&amp;","</f>
        <v>node.nome = line.NOME,</v>
      </c>
      <c r="G6" t="s">
        <v>3</v>
      </c>
      <c r="I6" t="str">
        <f>"node."&amp;LOWER(G6)&amp;" = line."&amp;G6&amp;","</f>
        <v>node.nome = line.NOME,</v>
      </c>
      <c r="J6" t="s">
        <v>9</v>
      </c>
      <c r="L6" t="str">
        <f>"node."&amp;LOWER(J6)&amp;" = line."&amp;J6&amp;","</f>
        <v>node.sqa_gmifp = line.SQA_GMIFP,</v>
      </c>
      <c r="M6" t="s">
        <v>37</v>
      </c>
      <c r="N6" t="str">
        <f>"CREATE INDEX ON :"&amp;M$3&amp;"("&amp;LOWER(M6)&amp;");"</f>
        <v>CREATE INDEX ON :FAVORECIDO(tp_documento);</v>
      </c>
      <c r="O6" t="str">
        <f t="shared" si="0"/>
        <v>node.tp_documento = line.TP_DOCUMENTO,</v>
      </c>
      <c r="P6" t="s">
        <v>3</v>
      </c>
      <c r="R6" t="str">
        <f t="shared" si="1"/>
        <v>node.nome = line.NOME,</v>
      </c>
      <c r="S6" t="s">
        <v>41</v>
      </c>
      <c r="T6" t="str">
        <f>"CREATE INDEX ON :"&amp;S$3&amp;"("&amp;LOWER(S6)&amp;");"</f>
        <v>CREATE INDEX ON :FUNCAO(cd_funcao);</v>
      </c>
      <c r="U6" t="str">
        <f t="shared" si="2"/>
        <v>node.cd_funcao = line.CD_FUNCAO,</v>
      </c>
      <c r="V6" t="s">
        <v>3</v>
      </c>
      <c r="X6" t="str">
        <f t="shared" si="3"/>
        <v>node.nome = line.NOME,</v>
      </c>
      <c r="Y6" t="s">
        <v>3</v>
      </c>
      <c r="AA6" t="str">
        <f t="shared" si="4"/>
        <v>node.nome = line.NOME,</v>
      </c>
      <c r="AB6" t="s">
        <v>47</v>
      </c>
      <c r="AC6" t="str">
        <f>"CREATE INDEX ON :"&amp;AB$3&amp;"("&amp;LOWER(AB6)&amp;");"</f>
        <v>CREATE INDEX ON :SUBFUNCAO(cd_subfuncao);</v>
      </c>
      <c r="AD6" t="str">
        <f t="shared" si="5"/>
        <v>node.cd_subfuncao = line.CD_SUBFUNCAO,</v>
      </c>
      <c r="AH6" t="s">
        <v>51</v>
      </c>
      <c r="AJ6" t="str">
        <f t="shared" si="7"/>
        <v>node.dia = line.DIA,</v>
      </c>
      <c r="AK6" t="s">
        <v>52</v>
      </c>
      <c r="AM6" t="str">
        <f t="shared" si="8"/>
        <v>node.mes = line.MES,</v>
      </c>
      <c r="AN6" t="s">
        <v>4</v>
      </c>
      <c r="AP6" t="str">
        <f t="shared" si="9"/>
        <v>node.id_categ_econ = line.ID_CATEG_ECON,</v>
      </c>
    </row>
    <row r="7" spans="1:42" x14ac:dyDescent="0.25">
      <c r="A7" t="s">
        <v>3</v>
      </c>
      <c r="C7" t="str">
        <f t="shared" si="10"/>
        <v>node.nome = line.NOME,</v>
      </c>
      <c r="J7" t="s">
        <v>10</v>
      </c>
      <c r="L7" t="str">
        <f>"node."&amp;LOWER(J7)&amp;" = line."&amp;J7&amp;","</f>
        <v>node.sqa_credor = line.SQA_CREDOR,</v>
      </c>
      <c r="M7" t="s">
        <v>3</v>
      </c>
      <c r="O7" t="str">
        <f t="shared" si="0"/>
        <v>node.nome = line.NOME,</v>
      </c>
      <c r="S7" t="s">
        <v>3</v>
      </c>
      <c r="U7" t="str">
        <f t="shared" si="2"/>
        <v>node.nome = line.NOME,</v>
      </c>
      <c r="AB7" t="s">
        <v>3</v>
      </c>
      <c r="AD7" t="str">
        <f t="shared" si="5"/>
        <v>node.nome = line.NOME,</v>
      </c>
      <c r="AH7" t="s">
        <v>52</v>
      </c>
      <c r="AJ7" t="str">
        <f t="shared" si="7"/>
        <v>node.mes = line.MES,</v>
      </c>
      <c r="AK7" t="s">
        <v>49</v>
      </c>
      <c r="AM7" t="str">
        <f t="shared" si="8"/>
        <v>node.ano = line.ANO,</v>
      </c>
      <c r="AN7" t="s">
        <v>42</v>
      </c>
      <c r="AP7" t="str">
        <f t="shared" si="9"/>
        <v>node.id_grupo = line.ID_GRUPO,</v>
      </c>
    </row>
    <row r="8" spans="1:42" x14ac:dyDescent="0.25">
      <c r="J8" t="s">
        <v>11</v>
      </c>
      <c r="L8" t="str">
        <f>"node."&amp;LOWER(J8)&amp;" = line."&amp;J8&amp;","</f>
        <v>node.sqa_natureza = line.SQA_NATUREZA,</v>
      </c>
      <c r="AH8" t="s">
        <v>49</v>
      </c>
      <c r="AJ8" t="str">
        <f t="shared" si="7"/>
        <v>node.ano = line.ANO,</v>
      </c>
      <c r="AK8" t="s">
        <v>55</v>
      </c>
      <c r="AM8" t="str">
        <f t="shared" si="8"/>
        <v>node.anomes_formatado = line.ANOMES_FORMATADO,</v>
      </c>
      <c r="AN8" t="s">
        <v>6</v>
      </c>
      <c r="AP8" t="str">
        <f t="shared" si="9"/>
        <v>node.id_elemento = line.ID_ELEMENTO,</v>
      </c>
    </row>
    <row r="9" spans="1:42" x14ac:dyDescent="0.25">
      <c r="J9" t="s">
        <v>12</v>
      </c>
      <c r="L9" t="str">
        <f t="shared" ref="L9:L31" si="11">"node."&amp;LOWER(J9)&amp;" = line."&amp;J9&amp;","</f>
        <v>node.sqa_unidade_orc = line.SQA_UNIDADE_ORC,</v>
      </c>
      <c r="AH9" t="s">
        <v>53</v>
      </c>
      <c r="AJ9" t="str">
        <f t="shared" si="7"/>
        <v>node.data_formatada = line.DATA_FORMATADA,</v>
      </c>
      <c r="AN9" t="s">
        <v>44</v>
      </c>
      <c r="AP9" t="str">
        <f t="shared" si="9"/>
        <v>node.id_item = line.ID_ITEM,</v>
      </c>
    </row>
    <row r="10" spans="1:42" x14ac:dyDescent="0.25">
      <c r="J10" t="s">
        <v>13</v>
      </c>
      <c r="L10" t="str">
        <f t="shared" si="11"/>
        <v>node.sqa_progtrab = line.SQA_PROGTRAB,</v>
      </c>
      <c r="AN10" t="s">
        <v>38</v>
      </c>
      <c r="AP10" t="str">
        <f t="shared" si="9"/>
        <v>node.id_fonte = line.ID_FONTE,</v>
      </c>
    </row>
    <row r="11" spans="1:42" x14ac:dyDescent="0.25">
      <c r="J11" t="s">
        <v>14</v>
      </c>
      <c r="L11" t="str">
        <f t="shared" si="11"/>
        <v>node.sqa_unidade_exec = line.SQA_UNIDADE_EXEC,</v>
      </c>
      <c r="AN11" t="s">
        <v>56</v>
      </c>
      <c r="AP11" t="str">
        <f t="shared" si="9"/>
        <v>node.id_modalidade_aplic = line.ID_MODALIDADE_APLIC,</v>
      </c>
    </row>
    <row r="12" spans="1:42" x14ac:dyDescent="0.25">
      <c r="J12" t="s">
        <v>15</v>
      </c>
      <c r="L12" t="str">
        <f t="shared" si="11"/>
        <v>node.sqa_empenho = line.SQA_EMPENHO,</v>
      </c>
      <c r="AN12" t="s">
        <v>40</v>
      </c>
      <c r="AP12" t="str">
        <f t="shared" si="9"/>
        <v>node.id_funcao = line.ID_FUNCAO,</v>
      </c>
    </row>
    <row r="13" spans="1:42" x14ac:dyDescent="0.25">
      <c r="J13" t="s">
        <v>16</v>
      </c>
      <c r="K13" t="str">
        <f>"CREATE INDEX ON :"&amp;J11&amp;"("&amp;LOWER(J13)&amp;");"</f>
        <v>CREATE INDEX ON :SQA_UNIDADE_EXEC(nr_empenho);</v>
      </c>
      <c r="L13" t="str">
        <f t="shared" si="11"/>
        <v>node.nr_empenho = line.NR_EMPENHO,</v>
      </c>
      <c r="AN13" t="s">
        <v>46</v>
      </c>
      <c r="AP13" t="str">
        <f t="shared" si="9"/>
        <v>node.id_subfuncao = line.ID_SUBFUNCAO,</v>
      </c>
    </row>
    <row r="14" spans="1:42" x14ac:dyDescent="0.25">
      <c r="J14" t="s">
        <v>17</v>
      </c>
      <c r="K14" t="str">
        <f>"CREATE INDEX ON :"&amp;J12&amp;"("&amp;LOWER(J14)&amp;");"</f>
        <v>CREATE INDEX ON :SQA_EMPENHO(dt_empenho);</v>
      </c>
      <c r="L14" t="str">
        <f t="shared" si="11"/>
        <v>node.dt_empenho = line.DT_EMPENHO,</v>
      </c>
      <c r="AN14" t="s">
        <v>57</v>
      </c>
      <c r="AP14" t="str">
        <f t="shared" si="9"/>
        <v>node.id_programa = line.ID_PROGRAMA,</v>
      </c>
    </row>
    <row r="15" spans="1:42" x14ac:dyDescent="0.25">
      <c r="J15" t="s">
        <v>18</v>
      </c>
      <c r="L15" t="str">
        <f t="shared" si="11"/>
        <v>node.unidade_orcamentaria = line.UNIDADE_ORCAMENTARIA,</v>
      </c>
      <c r="AN15" t="s">
        <v>0</v>
      </c>
      <c r="AP15" t="str">
        <f t="shared" si="9"/>
        <v>node.id_acao = line.ID_ACAO,</v>
      </c>
    </row>
    <row r="16" spans="1:42" x14ac:dyDescent="0.25">
      <c r="J16" t="s">
        <v>19</v>
      </c>
      <c r="L16" t="str">
        <f t="shared" si="11"/>
        <v>node.unidade_executora = line.UNIDADE_EXECUTORA,</v>
      </c>
      <c r="AN16" t="s">
        <v>58</v>
      </c>
      <c r="AP16" t="str">
        <f t="shared" si="9"/>
        <v>node.id_procedencia = line.ID_PROCEDENCIA,</v>
      </c>
    </row>
    <row r="17" spans="10:42" x14ac:dyDescent="0.25">
      <c r="J17" t="s">
        <v>20</v>
      </c>
      <c r="L17" t="str">
        <f t="shared" si="11"/>
        <v>node.funcao = line.FUNCAO,</v>
      </c>
      <c r="AN17" t="s">
        <v>59</v>
      </c>
      <c r="AP17" t="str">
        <f t="shared" si="9"/>
        <v>node.id_unidade_orc = line.ID_UNIDADE_ORC,</v>
      </c>
    </row>
    <row r="18" spans="10:42" x14ac:dyDescent="0.25">
      <c r="J18" t="s">
        <v>21</v>
      </c>
      <c r="L18" t="str">
        <f t="shared" si="11"/>
        <v>node.subfuncao = line.SUBFUNCAO,</v>
      </c>
      <c r="AN18" t="s">
        <v>35</v>
      </c>
      <c r="AP18" t="str">
        <f t="shared" si="9"/>
        <v>node.id_favorecido = line.ID_FAVORECIDO,</v>
      </c>
    </row>
    <row r="19" spans="10:42" x14ac:dyDescent="0.25">
      <c r="J19" t="s">
        <v>22</v>
      </c>
      <c r="L19" t="str">
        <f t="shared" si="11"/>
        <v>node.programa = line.PROGRAMA,</v>
      </c>
      <c r="AN19" t="s">
        <v>8</v>
      </c>
      <c r="AP19" t="str">
        <f t="shared" si="9"/>
        <v>node.id_empenho = line.ID_EMPENHO,</v>
      </c>
    </row>
    <row r="20" spans="10:42" x14ac:dyDescent="0.25">
      <c r="J20" t="s">
        <v>23</v>
      </c>
      <c r="L20" t="str">
        <f t="shared" si="11"/>
        <v>node.acao = line.ACAO,</v>
      </c>
      <c r="AN20" t="s">
        <v>60</v>
      </c>
      <c r="AP20" t="str">
        <f t="shared" si="9"/>
        <v>node.id_tipo_documento = line.ID_TIPO_DOCUMENTO,</v>
      </c>
    </row>
    <row r="21" spans="10:42" x14ac:dyDescent="0.25">
      <c r="J21" t="s">
        <v>24</v>
      </c>
      <c r="L21" t="str">
        <f t="shared" si="11"/>
        <v>node.categoria_econ = line.CATEGORIA_ECON,</v>
      </c>
      <c r="AN21" t="s">
        <v>15</v>
      </c>
      <c r="AP21" t="str">
        <f t="shared" si="9"/>
        <v>node.sqa_empenho = line.SQA_EMPENHO,</v>
      </c>
    </row>
    <row r="22" spans="10:42" x14ac:dyDescent="0.25">
      <c r="J22" t="s">
        <v>25</v>
      </c>
      <c r="L22" t="str">
        <f t="shared" si="11"/>
        <v>node.grupo_desp = line.GRUPO_DESP,</v>
      </c>
      <c r="AN22" t="s">
        <v>61</v>
      </c>
      <c r="AP22" t="str">
        <f t="shared" si="9"/>
        <v>node.sqa_liquidacao = line.SQA_LIQUIDACAO,</v>
      </c>
    </row>
    <row r="23" spans="10:42" x14ac:dyDescent="0.25">
      <c r="J23" t="s">
        <v>26</v>
      </c>
      <c r="L23" t="str">
        <f t="shared" si="11"/>
        <v>node.elemento_desp = line.ELEMENTO_DESP,</v>
      </c>
      <c r="AN23" t="s">
        <v>62</v>
      </c>
      <c r="AO23" s="2"/>
      <c r="AP23" t="str">
        <f t="shared" si="9"/>
        <v>node.sqa_pagamento = line.SQA_PAGAMENTO,</v>
      </c>
    </row>
    <row r="24" spans="10:42" x14ac:dyDescent="0.25">
      <c r="J24" t="s">
        <v>27</v>
      </c>
      <c r="L24" t="str">
        <f t="shared" si="11"/>
        <v>node.item_desp = line.ITEM_DESP,</v>
      </c>
      <c r="AN24" t="s">
        <v>14</v>
      </c>
      <c r="AP24" t="str">
        <f t="shared" si="9"/>
        <v>node.sqa_unidade_exec = line.SQA_UNIDADE_EXEC,</v>
      </c>
    </row>
    <row r="25" spans="10:42" x14ac:dyDescent="0.25">
      <c r="J25" t="s">
        <v>28</v>
      </c>
      <c r="L25" t="str">
        <f t="shared" si="11"/>
        <v>node.modalidade_aplic = line.MODALIDADE_APLIC,</v>
      </c>
      <c r="AN25" t="s">
        <v>63</v>
      </c>
      <c r="AO25" t="str">
        <f>"CREATE INDEX ON :"&amp;AN$3&amp;"("&amp;LOWER(AN25)&amp;");"</f>
        <v>CREATE INDEX ON :DESPESA(cdevento);</v>
      </c>
      <c r="AP25" t="str">
        <f t="shared" si="9"/>
        <v>node.cdevento = line.CDEVENTO,</v>
      </c>
    </row>
    <row r="26" spans="10:42" x14ac:dyDescent="0.25">
      <c r="J26" t="s">
        <v>29</v>
      </c>
      <c r="L26" t="str">
        <f t="shared" si="11"/>
        <v>node.tipo_empenho = line.TIPO_EMPENHO,</v>
      </c>
      <c r="AN26" t="s">
        <v>64</v>
      </c>
      <c r="AP26" t="str">
        <f t="shared" si="9"/>
        <v>node.tpoperacao = line.TPOPERACAO,</v>
      </c>
    </row>
    <row r="27" spans="10:42" x14ac:dyDescent="0.25">
      <c r="J27" t="s">
        <v>30</v>
      </c>
      <c r="L27" t="str">
        <f t="shared" si="11"/>
        <v>node.fonte_recurso = line.FONTE_RECURSO,</v>
      </c>
      <c r="AN27" t="s">
        <v>65</v>
      </c>
      <c r="AO27" t="str">
        <f>"CREATE INDEX ON :"&amp;AN$3&amp;"("&amp;LOWER(AN27)&amp;");"</f>
        <v>CREATE INDEX ON :DESPESA(cd_documento);</v>
      </c>
      <c r="AP27" t="str">
        <f t="shared" si="9"/>
        <v>node.cd_documento = line.CD_DOCUMENTO,</v>
      </c>
    </row>
    <row r="28" spans="10:42" x14ac:dyDescent="0.25">
      <c r="J28" t="s">
        <v>31</v>
      </c>
      <c r="L28" t="str">
        <f t="shared" si="11"/>
        <v>node.identificador_orc = line.IDENTIFICADOR_ORC,</v>
      </c>
      <c r="AN28" t="s">
        <v>66</v>
      </c>
      <c r="AO28" t="str">
        <f>"CREATE INDEX ON :"&amp;AN$3&amp;"("&amp;LOWER(AN28)&amp;");"</f>
        <v>CREATE INDEX ON :DESPESA(ano_particao);</v>
      </c>
      <c r="AP28" t="str">
        <f t="shared" si="9"/>
        <v>node.ano_particao = line.ANO_PARTICAO,</v>
      </c>
    </row>
    <row r="29" spans="10:42" x14ac:dyDescent="0.25">
      <c r="J29" t="s">
        <v>32</v>
      </c>
      <c r="L29" t="str">
        <f t="shared" si="11"/>
        <v>node.razao_social_credor = line.RAZAO_SOCIAL_CREDOR,</v>
      </c>
      <c r="AN29" t="s">
        <v>67</v>
      </c>
      <c r="AP29" t="str">
        <f t="shared" si="9"/>
        <v>node.vr_empenhado = line.VR_EMPENHADO,</v>
      </c>
    </row>
    <row r="30" spans="10:42" x14ac:dyDescent="0.25">
      <c r="J30" t="s">
        <v>33</v>
      </c>
      <c r="L30" t="str">
        <f t="shared" si="11"/>
        <v>node.vr_empenho = line.VR_EMPENHO,</v>
      </c>
      <c r="AN30" t="s">
        <v>68</v>
      </c>
      <c r="AP30" t="str">
        <f t="shared" si="9"/>
        <v>node.vr_liquidado = line.VR_LIQUIDADO,</v>
      </c>
    </row>
    <row r="31" spans="10:42" x14ac:dyDescent="0.25">
      <c r="J31" t="s">
        <v>34</v>
      </c>
      <c r="L31" t="str">
        <f t="shared" si="11"/>
        <v>node.desc_historico = line.DESC_HISTORICO,</v>
      </c>
      <c r="AN31" t="s">
        <v>69</v>
      </c>
      <c r="AP31" t="str">
        <f t="shared" si="9"/>
        <v>node.vr_pago = line.VR_PAGO,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Péterson Sampaio Procópio Júnior</dc:creator>
  <cp:lastModifiedBy>Péterson Sampaio Procópio Júnior</cp:lastModifiedBy>
  <dcterms:created xsi:type="dcterms:W3CDTF">2017-07-16T02:25:46Z</dcterms:created>
  <dcterms:modified xsi:type="dcterms:W3CDTF">2017-07-16T06:00:05Z</dcterms:modified>
</cp:coreProperties>
</file>