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iginal" sheetId="1" r:id="rId3"/>
    <sheet state="visible" name="Euclidean" sheetId="2" r:id="rId4"/>
    <sheet state="visible" name="Manhattan" sheetId="3" r:id="rId5"/>
  </sheets>
  <definedNames/>
  <calcPr/>
</workbook>
</file>

<file path=xl/sharedStrings.xml><?xml version="1.0" encoding="utf-8"?>
<sst xmlns="http://schemas.openxmlformats.org/spreadsheetml/2006/main" count="204" uniqueCount="20">
  <si>
    <t xml:space="preserve">Outlook </t>
  </si>
  <si>
    <t xml:space="preserve">Temp </t>
  </si>
  <si>
    <t xml:space="preserve">Humid </t>
  </si>
  <si>
    <t xml:space="preserve">Windy </t>
  </si>
  <si>
    <t xml:space="preserve">Play? </t>
  </si>
  <si>
    <t>DIST</t>
  </si>
  <si>
    <t>Play_suggestion</t>
  </si>
  <si>
    <t>Outlook_code</t>
  </si>
  <si>
    <t>Temp_code</t>
  </si>
  <si>
    <t>sunny</t>
  </si>
  <si>
    <t>hot</t>
  </si>
  <si>
    <t>high</t>
  </si>
  <si>
    <t>no</t>
  </si>
  <si>
    <t>overcast</t>
  </si>
  <si>
    <t>yes</t>
  </si>
  <si>
    <t>rainy</t>
  </si>
  <si>
    <t>mild</t>
  </si>
  <si>
    <t>cool</t>
  </si>
  <si>
    <t>normal</t>
  </si>
  <si>
    <t>MIN: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</si>
</sst>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0.0"/>
      <color rgb="FFFFFFFF"/>
      <name val="Arial"/>
    </font>
    <font>
      <b/>
      <sz val="11.0"/>
      <color rgb="FF000000"/>
      <name val="Calibri"/>
    </font>
    <font/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34817"/>
        <bgColor rgb="FFD34817"/>
      </patternFill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EFCFCC"/>
        <bgColor rgb="FFEFCFCC"/>
      </patternFill>
    </fill>
    <fill>
      <patternFill patternType="solid">
        <fgColor rgb="FFF7E9E7"/>
        <bgColor rgb="FFF7E9E7"/>
      </patternFill>
    </fill>
    <fill>
      <patternFill patternType="solid">
        <fgColor rgb="FFFFFF00"/>
        <bgColor rgb="FFFFFF00"/>
      </patternFill>
    </fill>
  </fills>
  <borders count="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/>
      <right/>
      <top/>
      <bottom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top" wrapText="1"/>
    </xf>
    <xf borderId="2" fillId="3" fontId="0" numFmtId="0" xfId="0" applyBorder="1" applyFill="1" applyFont="1"/>
    <xf borderId="2" fillId="4" fontId="2" numFmtId="0" xfId="0" applyAlignment="1" applyBorder="1" applyFill="1" applyFont="1">
      <alignment horizontal="center"/>
    </xf>
    <xf borderId="0" fillId="0" fontId="3" numFmtId="0" xfId="0" applyAlignment="1" applyFont="1">
      <alignment readingOrder="0"/>
    </xf>
    <xf borderId="3" fillId="5" fontId="4" numFmtId="0" xfId="0" applyAlignment="1" applyBorder="1" applyFill="1" applyFont="1">
      <alignment horizontal="left" readingOrder="1" shrinkToFit="0" vertical="top" wrapText="1"/>
    </xf>
    <xf borderId="4" fillId="6" fontId="4" numFmtId="0" xfId="0" applyAlignment="1" applyBorder="1" applyFill="1" applyFont="1">
      <alignment horizontal="left" readingOrder="1" shrinkToFit="0" vertical="top" wrapText="1"/>
    </xf>
    <xf borderId="4" fillId="5" fontId="4" numFmtId="0" xfId="0" applyAlignment="1" applyBorder="1" applyFont="1">
      <alignment horizontal="left" readingOrder="1" shrinkToFit="0" vertical="top" wrapText="1"/>
    </xf>
    <xf borderId="2" fillId="7" fontId="0" numFmtId="0" xfId="0" applyBorder="1" applyFill="1" applyFont="1"/>
    <xf borderId="2" fillId="7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1.0</v>
      </c>
      <c r="G1" s="2">
        <v>1.0</v>
      </c>
      <c r="H1" s="2">
        <v>1.0</v>
      </c>
      <c r="I1" s="2">
        <v>1.0</v>
      </c>
      <c r="J1" s="3" t="s">
        <v>5</v>
      </c>
    </row>
    <row r="2" ht="13.5" customHeight="1">
      <c r="A2" s="5" t="s">
        <v>9</v>
      </c>
      <c r="B2" s="5" t="s">
        <v>10</v>
      </c>
      <c r="C2" s="5" t="s">
        <v>11</v>
      </c>
      <c r="D2" s="5" t="b">
        <v>0</v>
      </c>
      <c r="E2" s="5" t="s">
        <v>12</v>
      </c>
      <c r="F2">
        <f t="shared" ref="F2:I2" si="1">IF(A2=A$17,0,F$1)</f>
        <v>0</v>
      </c>
      <c r="G2">
        <f t="shared" si="1"/>
        <v>0</v>
      </c>
      <c r="H2">
        <f t="shared" si="1"/>
        <v>0</v>
      </c>
      <c r="I2">
        <f t="shared" si="1"/>
        <v>0</v>
      </c>
      <c r="J2">
        <f t="shared" ref="J2:J15" si="3">SUM(F2:I2)</f>
        <v>0</v>
      </c>
      <c r="K2" t="str">
        <f t="shared" ref="K2:K15" si="4">IF(J2=J$17,E2,"")</f>
        <v>no</v>
      </c>
    </row>
    <row r="3" ht="13.5" customHeight="1">
      <c r="A3" s="6" t="s">
        <v>9</v>
      </c>
      <c r="B3" s="6" t="s">
        <v>10</v>
      </c>
      <c r="C3" s="6" t="s">
        <v>11</v>
      </c>
      <c r="D3" s="6" t="b">
        <v>1</v>
      </c>
      <c r="E3" s="6" t="s">
        <v>12</v>
      </c>
      <c r="F3">
        <f t="shared" ref="F3:I3" si="2">IF(A3=A$17,0,F$1)</f>
        <v>0</v>
      </c>
      <c r="G3">
        <f t="shared" si="2"/>
        <v>0</v>
      </c>
      <c r="H3">
        <f t="shared" si="2"/>
        <v>0</v>
      </c>
      <c r="I3">
        <f t="shared" si="2"/>
        <v>1</v>
      </c>
      <c r="J3">
        <f t="shared" si="3"/>
        <v>1</v>
      </c>
      <c r="K3" t="str">
        <f t="shared" si="4"/>
        <v/>
      </c>
    </row>
    <row r="4" ht="13.5" customHeight="1">
      <c r="A4" s="7" t="s">
        <v>13</v>
      </c>
      <c r="B4" s="7" t="s">
        <v>10</v>
      </c>
      <c r="C4" s="7" t="s">
        <v>11</v>
      </c>
      <c r="D4" s="7" t="b">
        <v>0</v>
      </c>
      <c r="E4" s="7" t="s">
        <v>14</v>
      </c>
      <c r="F4">
        <f t="shared" ref="F4:I4" si="5">IF(A4=A$17,0,F$1)</f>
        <v>1</v>
      </c>
      <c r="G4">
        <f t="shared" si="5"/>
        <v>0</v>
      </c>
      <c r="H4">
        <f t="shared" si="5"/>
        <v>0</v>
      </c>
      <c r="I4">
        <f t="shared" si="5"/>
        <v>0</v>
      </c>
      <c r="J4">
        <f t="shared" si="3"/>
        <v>1</v>
      </c>
      <c r="K4" t="str">
        <f t="shared" si="4"/>
        <v/>
      </c>
    </row>
    <row r="5" ht="13.5" customHeight="1">
      <c r="A5" s="6" t="s">
        <v>15</v>
      </c>
      <c r="B5" s="6" t="s">
        <v>16</v>
      </c>
      <c r="C5" s="6" t="s">
        <v>11</v>
      </c>
      <c r="D5" s="6" t="b">
        <v>0</v>
      </c>
      <c r="E5" s="6" t="s">
        <v>14</v>
      </c>
      <c r="F5">
        <f t="shared" ref="F5:I5" si="6">IF(A5=A$17,0,F$1)</f>
        <v>1</v>
      </c>
      <c r="G5">
        <f t="shared" si="6"/>
        <v>1</v>
      </c>
      <c r="H5">
        <f t="shared" si="6"/>
        <v>0</v>
      </c>
      <c r="I5">
        <f t="shared" si="6"/>
        <v>0</v>
      </c>
      <c r="J5">
        <f t="shared" si="3"/>
        <v>2</v>
      </c>
      <c r="K5" t="str">
        <f t="shared" si="4"/>
        <v/>
      </c>
    </row>
    <row r="6" ht="13.5" customHeight="1">
      <c r="A6" s="7" t="s">
        <v>15</v>
      </c>
      <c r="B6" s="7" t="s">
        <v>17</v>
      </c>
      <c r="C6" s="7" t="s">
        <v>18</v>
      </c>
      <c r="D6" s="7" t="b">
        <v>0</v>
      </c>
      <c r="E6" s="7" t="s">
        <v>14</v>
      </c>
      <c r="F6">
        <f t="shared" ref="F6:I6" si="7">IF(A6=A$17,0,F$1)</f>
        <v>1</v>
      </c>
      <c r="G6">
        <f t="shared" si="7"/>
        <v>1</v>
      </c>
      <c r="H6">
        <f t="shared" si="7"/>
        <v>1</v>
      </c>
      <c r="I6">
        <f t="shared" si="7"/>
        <v>0</v>
      </c>
      <c r="J6">
        <f t="shared" si="3"/>
        <v>3</v>
      </c>
      <c r="K6" t="str">
        <f t="shared" si="4"/>
        <v/>
      </c>
    </row>
    <row r="7" ht="13.5" customHeight="1">
      <c r="A7" s="6" t="s">
        <v>15</v>
      </c>
      <c r="B7" s="6" t="s">
        <v>17</v>
      </c>
      <c r="C7" s="6" t="s">
        <v>18</v>
      </c>
      <c r="D7" s="6" t="b">
        <v>1</v>
      </c>
      <c r="E7" s="6" t="s">
        <v>12</v>
      </c>
      <c r="F7">
        <f t="shared" ref="F7:I7" si="8">IF(A7=A$17,0,F$1)</f>
        <v>1</v>
      </c>
      <c r="G7">
        <f t="shared" si="8"/>
        <v>1</v>
      </c>
      <c r="H7">
        <f t="shared" si="8"/>
        <v>1</v>
      </c>
      <c r="I7">
        <f t="shared" si="8"/>
        <v>1</v>
      </c>
      <c r="J7">
        <f t="shared" si="3"/>
        <v>4</v>
      </c>
      <c r="K7" t="str">
        <f t="shared" si="4"/>
        <v/>
      </c>
    </row>
    <row r="8" ht="13.5" customHeight="1">
      <c r="A8" s="7" t="s">
        <v>13</v>
      </c>
      <c r="B8" s="7" t="s">
        <v>17</v>
      </c>
      <c r="C8" s="7" t="s">
        <v>18</v>
      </c>
      <c r="D8" s="7" t="b">
        <v>1</v>
      </c>
      <c r="E8" s="7" t="s">
        <v>14</v>
      </c>
      <c r="F8">
        <f t="shared" ref="F8:I8" si="9">IF(A8=A$17,0,F$1)</f>
        <v>1</v>
      </c>
      <c r="G8">
        <f t="shared" si="9"/>
        <v>1</v>
      </c>
      <c r="H8">
        <f t="shared" si="9"/>
        <v>1</v>
      </c>
      <c r="I8">
        <f t="shared" si="9"/>
        <v>1</v>
      </c>
      <c r="J8">
        <f t="shared" si="3"/>
        <v>4</v>
      </c>
      <c r="K8" t="str">
        <f t="shared" si="4"/>
        <v/>
      </c>
    </row>
    <row r="9" ht="13.5" customHeight="1">
      <c r="A9" s="6" t="s">
        <v>9</v>
      </c>
      <c r="B9" s="6" t="s">
        <v>16</v>
      </c>
      <c r="C9" s="6" t="s">
        <v>11</v>
      </c>
      <c r="D9" s="6" t="b">
        <v>0</v>
      </c>
      <c r="E9" s="6" t="s">
        <v>12</v>
      </c>
      <c r="F9">
        <f t="shared" ref="F9:I9" si="10">IF(A9=A$17,0,F$1)</f>
        <v>0</v>
      </c>
      <c r="G9">
        <f t="shared" si="10"/>
        <v>1</v>
      </c>
      <c r="H9">
        <f t="shared" si="10"/>
        <v>0</v>
      </c>
      <c r="I9">
        <f t="shared" si="10"/>
        <v>0</v>
      </c>
      <c r="J9">
        <f t="shared" si="3"/>
        <v>1</v>
      </c>
      <c r="K9" t="str">
        <f t="shared" si="4"/>
        <v/>
      </c>
    </row>
    <row r="10" ht="13.5" customHeight="1">
      <c r="A10" s="7" t="s">
        <v>9</v>
      </c>
      <c r="B10" s="7" t="s">
        <v>17</v>
      </c>
      <c r="C10" s="7" t="s">
        <v>18</v>
      </c>
      <c r="D10" s="7" t="b">
        <v>0</v>
      </c>
      <c r="E10" s="7" t="s">
        <v>14</v>
      </c>
      <c r="F10">
        <f t="shared" ref="F10:I10" si="11">IF(A10=A$17,0,F$1)</f>
        <v>0</v>
      </c>
      <c r="G10">
        <f t="shared" si="11"/>
        <v>1</v>
      </c>
      <c r="H10">
        <f t="shared" si="11"/>
        <v>1</v>
      </c>
      <c r="I10">
        <f t="shared" si="11"/>
        <v>0</v>
      </c>
      <c r="J10">
        <f t="shared" si="3"/>
        <v>2</v>
      </c>
      <c r="K10" t="str">
        <f t="shared" si="4"/>
        <v/>
      </c>
    </row>
    <row r="11" ht="13.5" customHeight="1">
      <c r="A11" s="6" t="s">
        <v>15</v>
      </c>
      <c r="B11" s="6" t="s">
        <v>16</v>
      </c>
      <c r="C11" s="6" t="s">
        <v>18</v>
      </c>
      <c r="D11" s="6" t="b">
        <v>0</v>
      </c>
      <c r="E11" s="6" t="s">
        <v>14</v>
      </c>
      <c r="F11">
        <f t="shared" ref="F11:I11" si="12">IF(A11=A$17,0,F$1)</f>
        <v>1</v>
      </c>
      <c r="G11">
        <f t="shared" si="12"/>
        <v>1</v>
      </c>
      <c r="H11">
        <f t="shared" si="12"/>
        <v>1</v>
      </c>
      <c r="I11">
        <f t="shared" si="12"/>
        <v>0</v>
      </c>
      <c r="J11">
        <f t="shared" si="3"/>
        <v>3</v>
      </c>
      <c r="K11" t="str">
        <f t="shared" si="4"/>
        <v/>
      </c>
    </row>
    <row r="12" ht="13.5" customHeight="1">
      <c r="A12" s="7" t="s">
        <v>9</v>
      </c>
      <c r="B12" s="7" t="s">
        <v>16</v>
      </c>
      <c r="C12" s="7" t="s">
        <v>18</v>
      </c>
      <c r="D12" s="7" t="b">
        <v>1</v>
      </c>
      <c r="E12" s="7" t="s">
        <v>14</v>
      </c>
      <c r="F12">
        <f t="shared" ref="F12:I12" si="13">IF(A12=A$17,0,F$1)</f>
        <v>0</v>
      </c>
      <c r="G12">
        <f t="shared" si="13"/>
        <v>1</v>
      </c>
      <c r="H12">
        <f t="shared" si="13"/>
        <v>1</v>
      </c>
      <c r="I12">
        <f t="shared" si="13"/>
        <v>1</v>
      </c>
      <c r="J12">
        <f t="shared" si="3"/>
        <v>3</v>
      </c>
      <c r="K12" t="str">
        <f t="shared" si="4"/>
        <v/>
      </c>
    </row>
    <row r="13" ht="13.5" customHeight="1">
      <c r="A13" s="6" t="s">
        <v>13</v>
      </c>
      <c r="B13" s="6" t="s">
        <v>16</v>
      </c>
      <c r="C13" s="6" t="s">
        <v>11</v>
      </c>
      <c r="D13" s="6" t="b">
        <v>1</v>
      </c>
      <c r="E13" s="6" t="s">
        <v>14</v>
      </c>
      <c r="F13">
        <f t="shared" ref="F13:I13" si="14">IF(A13=A$17,0,F$1)</f>
        <v>1</v>
      </c>
      <c r="G13">
        <f t="shared" si="14"/>
        <v>1</v>
      </c>
      <c r="H13">
        <f t="shared" si="14"/>
        <v>0</v>
      </c>
      <c r="I13">
        <f t="shared" si="14"/>
        <v>1</v>
      </c>
      <c r="J13">
        <f t="shared" si="3"/>
        <v>3</v>
      </c>
      <c r="K13" t="str">
        <f t="shared" si="4"/>
        <v/>
      </c>
    </row>
    <row r="14" ht="13.5" customHeight="1">
      <c r="A14" s="7" t="s">
        <v>13</v>
      </c>
      <c r="B14" s="7" t="s">
        <v>10</v>
      </c>
      <c r="C14" s="7" t="s">
        <v>18</v>
      </c>
      <c r="D14" s="7" t="b">
        <v>0</v>
      </c>
      <c r="E14" s="7" t="s">
        <v>14</v>
      </c>
      <c r="F14">
        <f t="shared" ref="F14:I14" si="15">IF(A14=A$17,0,F$1)</f>
        <v>1</v>
      </c>
      <c r="G14">
        <f t="shared" si="15"/>
        <v>0</v>
      </c>
      <c r="H14">
        <f t="shared" si="15"/>
        <v>1</v>
      </c>
      <c r="I14">
        <f t="shared" si="15"/>
        <v>0</v>
      </c>
      <c r="J14">
        <f t="shared" si="3"/>
        <v>2</v>
      </c>
      <c r="K14" t="str">
        <f t="shared" si="4"/>
        <v/>
      </c>
    </row>
    <row r="15" ht="13.5" customHeight="1">
      <c r="A15" s="6" t="s">
        <v>15</v>
      </c>
      <c r="B15" s="6" t="s">
        <v>16</v>
      </c>
      <c r="C15" s="6" t="s">
        <v>11</v>
      </c>
      <c r="D15" s="6" t="b">
        <v>1</v>
      </c>
      <c r="E15" s="6" t="s">
        <v>12</v>
      </c>
      <c r="F15">
        <f t="shared" ref="F15:I15" si="16">IF(A15=A$17,0,F$1)</f>
        <v>1</v>
      </c>
      <c r="G15">
        <f t="shared" si="16"/>
        <v>1</v>
      </c>
      <c r="H15">
        <f t="shared" si="16"/>
        <v>0</v>
      </c>
      <c r="I15">
        <f t="shared" si="16"/>
        <v>1</v>
      </c>
      <c r="J15">
        <f t="shared" si="3"/>
        <v>3</v>
      </c>
      <c r="K15" t="str">
        <f t="shared" si="4"/>
        <v/>
      </c>
    </row>
    <row r="16" ht="13.5" customHeight="1"/>
    <row r="17" ht="13.5" customHeight="1">
      <c r="A17" s="8" t="s">
        <v>9</v>
      </c>
      <c r="B17" s="8" t="s">
        <v>10</v>
      </c>
      <c r="C17" s="8" t="s">
        <v>11</v>
      </c>
      <c r="D17" s="8" t="b">
        <v>0</v>
      </c>
      <c r="I17" s="2" t="s">
        <v>19</v>
      </c>
      <c r="J17" s="2">
        <f>MIN(J2:J15)</f>
        <v>0</v>
      </c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8.86"/>
    <col customWidth="1" min="10" max="10" width="12.0"/>
    <col customWidth="1" min="11" max="11" width="14.43"/>
    <col customWidth="1" min="12" max="12" width="12.86"/>
    <col customWidth="1" min="13" max="13" width="10.71"/>
    <col customWidth="1" min="14" max="26" width="8.86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1.0</v>
      </c>
      <c r="G1" s="2">
        <v>1.0</v>
      </c>
      <c r="H1" s="2">
        <v>1.0</v>
      </c>
      <c r="I1" s="2">
        <v>1.0</v>
      </c>
      <c r="J1" s="3" t="s">
        <v>5</v>
      </c>
      <c r="K1" s="4" t="s">
        <v>6</v>
      </c>
      <c r="L1" s="4" t="s">
        <v>7</v>
      </c>
      <c r="M1" s="4" t="s">
        <v>8</v>
      </c>
    </row>
    <row r="2" ht="13.5" customHeight="1">
      <c r="A2" s="5" t="s">
        <v>9</v>
      </c>
      <c r="B2" s="5" t="s">
        <v>10</v>
      </c>
      <c r="C2" s="5" t="s">
        <v>11</v>
      </c>
      <c r="D2" s="5" t="b">
        <v>0</v>
      </c>
      <c r="E2" s="5" t="s">
        <v>12</v>
      </c>
      <c r="F2">
        <f t="shared" ref="F2:F15" si="2">$L$17-$L2</f>
        <v>-1</v>
      </c>
      <c r="G2">
        <f t="shared" ref="G2:G15" si="3">($M$17-$M2)/15</f>
        <v>-1</v>
      </c>
      <c r="H2">
        <f t="shared" ref="H2:I2" si="1">IF(C2=C$17,0,H$1)</f>
        <v>0</v>
      </c>
      <c r="I2">
        <f t="shared" si="1"/>
        <v>0</v>
      </c>
      <c r="J2">
        <f t="shared" ref="J2:J15" si="5">sqrt(F2^2*$F$1+G2^2*$G$1+H2^2*$H$1+I2^2*$I$1)</f>
        <v>1.414213562</v>
      </c>
      <c r="K2" t="str">
        <f t="shared" ref="K2:K15" si="6">IF(J2=J$17,E2,"")</f>
        <v/>
      </c>
      <c r="L2" s="4">
        <v>2.0</v>
      </c>
      <c r="M2" s="4">
        <v>80.0</v>
      </c>
    </row>
    <row r="3" ht="13.5" customHeight="1">
      <c r="A3" s="6" t="s">
        <v>9</v>
      </c>
      <c r="B3" s="6" t="s">
        <v>10</v>
      </c>
      <c r="C3" s="6" t="s">
        <v>11</v>
      </c>
      <c r="D3" s="6" t="b">
        <v>1</v>
      </c>
      <c r="E3" s="6" t="s">
        <v>12</v>
      </c>
      <c r="F3">
        <f t="shared" si="2"/>
        <v>-1</v>
      </c>
      <c r="G3">
        <f t="shared" si="3"/>
        <v>-1</v>
      </c>
      <c r="H3">
        <f t="shared" ref="H3:I3" si="4">IF(C3=C$17,0,H$1)</f>
        <v>0</v>
      </c>
      <c r="I3">
        <f t="shared" si="4"/>
        <v>1</v>
      </c>
      <c r="J3">
        <f t="shared" si="5"/>
        <v>1.732050808</v>
      </c>
      <c r="K3" t="str">
        <f t="shared" si="6"/>
        <v/>
      </c>
      <c r="L3" s="4">
        <v>2.0</v>
      </c>
      <c r="M3" s="4">
        <v>80.0</v>
      </c>
    </row>
    <row r="4" ht="13.5" customHeight="1">
      <c r="A4" s="7" t="s">
        <v>13</v>
      </c>
      <c r="B4" s="7" t="s">
        <v>10</v>
      </c>
      <c r="C4" s="7" t="s">
        <v>11</v>
      </c>
      <c r="D4" s="7" t="b">
        <v>0</v>
      </c>
      <c r="E4" s="7" t="s">
        <v>14</v>
      </c>
      <c r="F4">
        <f t="shared" si="2"/>
        <v>0</v>
      </c>
      <c r="G4">
        <f t="shared" si="3"/>
        <v>-1</v>
      </c>
      <c r="H4">
        <f t="shared" ref="H4:I4" si="7">IF(C4=C$17,0,H$1)</f>
        <v>0</v>
      </c>
      <c r="I4">
        <f t="shared" si="7"/>
        <v>0</v>
      </c>
      <c r="J4">
        <f t="shared" si="5"/>
        <v>1</v>
      </c>
      <c r="K4" t="str">
        <f t="shared" si="6"/>
        <v>yes</v>
      </c>
      <c r="L4" s="4">
        <v>1.0</v>
      </c>
      <c r="M4" s="4">
        <v>80.0</v>
      </c>
    </row>
    <row r="5" ht="13.5" customHeight="1">
      <c r="A5" s="6" t="s">
        <v>15</v>
      </c>
      <c r="B5" s="6" t="s">
        <v>16</v>
      </c>
      <c r="C5" s="6" t="s">
        <v>11</v>
      </c>
      <c r="D5" s="6" t="b">
        <v>0</v>
      </c>
      <c r="E5" s="6" t="s">
        <v>14</v>
      </c>
      <c r="F5">
        <f t="shared" si="2"/>
        <v>1</v>
      </c>
      <c r="G5">
        <f t="shared" si="3"/>
        <v>0</v>
      </c>
      <c r="H5">
        <f t="shared" ref="H5:I5" si="8">IF(C5=C$17,0,H$1)</f>
        <v>0</v>
      </c>
      <c r="I5">
        <f t="shared" si="8"/>
        <v>0</v>
      </c>
      <c r="J5">
        <f t="shared" si="5"/>
        <v>1</v>
      </c>
      <c r="K5" t="str">
        <f t="shared" si="6"/>
        <v>yes</v>
      </c>
      <c r="L5" s="4">
        <v>0.0</v>
      </c>
      <c r="M5" s="4">
        <v>65.0</v>
      </c>
    </row>
    <row r="6" ht="13.5" customHeight="1">
      <c r="A6" s="7" t="s">
        <v>15</v>
      </c>
      <c r="B6" s="7" t="s">
        <v>17</v>
      </c>
      <c r="C6" s="7" t="s">
        <v>18</v>
      </c>
      <c r="D6" s="7" t="b">
        <v>0</v>
      </c>
      <c r="E6" s="7" t="s">
        <v>14</v>
      </c>
      <c r="F6">
        <f t="shared" si="2"/>
        <v>1</v>
      </c>
      <c r="G6">
        <f t="shared" si="3"/>
        <v>1</v>
      </c>
      <c r="H6">
        <f t="shared" ref="H6:I6" si="9">IF(C6=C$17,0,H$1)</f>
        <v>1</v>
      </c>
      <c r="I6">
        <f t="shared" si="9"/>
        <v>0</v>
      </c>
      <c r="J6">
        <f t="shared" si="5"/>
        <v>1.732050808</v>
      </c>
      <c r="K6" t="str">
        <f t="shared" si="6"/>
        <v/>
      </c>
      <c r="L6" s="4">
        <v>0.0</v>
      </c>
      <c r="M6" s="4">
        <v>50.0</v>
      </c>
    </row>
    <row r="7" ht="13.5" customHeight="1">
      <c r="A7" s="6" t="s">
        <v>15</v>
      </c>
      <c r="B7" s="6" t="s">
        <v>17</v>
      </c>
      <c r="C7" s="6" t="s">
        <v>18</v>
      </c>
      <c r="D7" s="6" t="b">
        <v>1</v>
      </c>
      <c r="E7" s="6" t="s">
        <v>12</v>
      </c>
      <c r="F7">
        <f t="shared" si="2"/>
        <v>1</v>
      </c>
      <c r="G7">
        <f t="shared" si="3"/>
        <v>1</v>
      </c>
      <c r="H7">
        <f t="shared" ref="H7:I7" si="10">IF(C7=C$17,0,H$1)</f>
        <v>1</v>
      </c>
      <c r="I7">
        <f t="shared" si="10"/>
        <v>1</v>
      </c>
      <c r="J7">
        <f t="shared" si="5"/>
        <v>2</v>
      </c>
      <c r="K7" t="str">
        <f t="shared" si="6"/>
        <v/>
      </c>
      <c r="L7" s="4">
        <v>0.0</v>
      </c>
      <c r="M7" s="4">
        <v>50.0</v>
      </c>
    </row>
    <row r="8" ht="13.5" customHeight="1">
      <c r="A8" s="7" t="s">
        <v>13</v>
      </c>
      <c r="B8" s="7" t="s">
        <v>17</v>
      </c>
      <c r="C8" s="7" t="s">
        <v>18</v>
      </c>
      <c r="D8" s="7" t="b">
        <v>1</v>
      </c>
      <c r="E8" s="7" t="s">
        <v>14</v>
      </c>
      <c r="F8">
        <f t="shared" si="2"/>
        <v>0</v>
      </c>
      <c r="G8">
        <f t="shared" si="3"/>
        <v>1</v>
      </c>
      <c r="H8">
        <f t="shared" ref="H8:I8" si="11">IF(C8=C$17,0,H$1)</f>
        <v>1</v>
      </c>
      <c r="I8">
        <f t="shared" si="11"/>
        <v>1</v>
      </c>
      <c r="J8">
        <f t="shared" si="5"/>
        <v>1.732050808</v>
      </c>
      <c r="K8" t="str">
        <f t="shared" si="6"/>
        <v/>
      </c>
      <c r="L8" s="4">
        <v>1.0</v>
      </c>
      <c r="M8" s="4">
        <v>50.0</v>
      </c>
    </row>
    <row r="9" ht="13.5" customHeight="1">
      <c r="A9" s="6" t="s">
        <v>9</v>
      </c>
      <c r="B9" s="6" t="s">
        <v>16</v>
      </c>
      <c r="C9" s="6" t="s">
        <v>11</v>
      </c>
      <c r="D9" s="6" t="b">
        <v>0</v>
      </c>
      <c r="E9" s="6" t="s">
        <v>12</v>
      </c>
      <c r="F9">
        <f t="shared" si="2"/>
        <v>-1</v>
      </c>
      <c r="G9">
        <f t="shared" si="3"/>
        <v>0</v>
      </c>
      <c r="H9">
        <f t="shared" ref="H9:I9" si="12">IF(C9=C$17,0,H$1)</f>
        <v>0</v>
      </c>
      <c r="I9">
        <f t="shared" si="12"/>
        <v>0</v>
      </c>
      <c r="J9">
        <f t="shared" si="5"/>
        <v>1</v>
      </c>
      <c r="K9" t="str">
        <f t="shared" si="6"/>
        <v>no</v>
      </c>
      <c r="L9" s="4">
        <v>2.0</v>
      </c>
      <c r="M9" s="4">
        <v>65.0</v>
      </c>
    </row>
    <row r="10" ht="13.5" customHeight="1">
      <c r="A10" s="7" t="s">
        <v>9</v>
      </c>
      <c r="B10" s="7" t="s">
        <v>17</v>
      </c>
      <c r="C10" s="7" t="s">
        <v>18</v>
      </c>
      <c r="D10" s="7" t="b">
        <v>0</v>
      </c>
      <c r="E10" s="7" t="s">
        <v>14</v>
      </c>
      <c r="F10">
        <f t="shared" si="2"/>
        <v>-1</v>
      </c>
      <c r="G10">
        <f t="shared" si="3"/>
        <v>1</v>
      </c>
      <c r="H10">
        <f t="shared" ref="H10:I10" si="13">IF(C10=C$17,0,H$1)</f>
        <v>1</v>
      </c>
      <c r="I10">
        <f t="shared" si="13"/>
        <v>0</v>
      </c>
      <c r="J10">
        <f t="shared" si="5"/>
        <v>1.732050808</v>
      </c>
      <c r="K10" t="str">
        <f t="shared" si="6"/>
        <v/>
      </c>
      <c r="L10" s="4">
        <v>2.0</v>
      </c>
      <c r="M10" s="4">
        <v>50.0</v>
      </c>
    </row>
    <row r="11" ht="13.5" customHeight="1">
      <c r="A11" s="6" t="s">
        <v>15</v>
      </c>
      <c r="B11" s="6" t="s">
        <v>16</v>
      </c>
      <c r="C11" s="6" t="s">
        <v>18</v>
      </c>
      <c r="D11" s="6" t="b">
        <v>0</v>
      </c>
      <c r="E11" s="6" t="s">
        <v>14</v>
      </c>
      <c r="F11">
        <f t="shared" si="2"/>
        <v>1</v>
      </c>
      <c r="G11">
        <f t="shared" si="3"/>
        <v>0</v>
      </c>
      <c r="H11">
        <f t="shared" ref="H11:I11" si="14">IF(C11=C$17,0,H$1)</f>
        <v>1</v>
      </c>
      <c r="I11">
        <f t="shared" si="14"/>
        <v>0</v>
      </c>
      <c r="J11">
        <f t="shared" si="5"/>
        <v>1.414213562</v>
      </c>
      <c r="K11" t="str">
        <f t="shared" si="6"/>
        <v/>
      </c>
      <c r="L11" s="4">
        <v>0.0</v>
      </c>
      <c r="M11" s="4">
        <v>65.0</v>
      </c>
    </row>
    <row r="12" ht="13.5" customHeight="1">
      <c r="A12" s="7" t="s">
        <v>9</v>
      </c>
      <c r="B12" s="7" t="s">
        <v>16</v>
      </c>
      <c r="C12" s="7" t="s">
        <v>18</v>
      </c>
      <c r="D12" s="7" t="b">
        <v>1</v>
      </c>
      <c r="E12" s="7" t="s">
        <v>14</v>
      </c>
      <c r="F12">
        <f t="shared" si="2"/>
        <v>-1</v>
      </c>
      <c r="G12">
        <f t="shared" si="3"/>
        <v>0</v>
      </c>
      <c r="H12">
        <f t="shared" ref="H12:I12" si="15">IF(C12=C$17,0,H$1)</f>
        <v>1</v>
      </c>
      <c r="I12">
        <f t="shared" si="15"/>
        <v>1</v>
      </c>
      <c r="J12">
        <f t="shared" si="5"/>
        <v>1.732050808</v>
      </c>
      <c r="K12" t="str">
        <f t="shared" si="6"/>
        <v/>
      </c>
      <c r="L12" s="4">
        <v>2.0</v>
      </c>
      <c r="M12" s="4">
        <v>65.0</v>
      </c>
    </row>
    <row r="13" ht="13.5" customHeight="1">
      <c r="A13" s="6" t="s">
        <v>13</v>
      </c>
      <c r="B13" s="6" t="s">
        <v>16</v>
      </c>
      <c r="C13" s="6" t="s">
        <v>11</v>
      </c>
      <c r="D13" s="6" t="b">
        <v>1</v>
      </c>
      <c r="E13" s="6" t="s">
        <v>14</v>
      </c>
      <c r="F13">
        <f t="shared" si="2"/>
        <v>0</v>
      </c>
      <c r="G13">
        <f t="shared" si="3"/>
        <v>0</v>
      </c>
      <c r="H13">
        <f t="shared" ref="H13:I13" si="16">IF(C13=C$17,0,H$1)</f>
        <v>0</v>
      </c>
      <c r="I13">
        <f t="shared" si="16"/>
        <v>1</v>
      </c>
      <c r="J13">
        <f t="shared" si="5"/>
        <v>1</v>
      </c>
      <c r="K13" t="str">
        <f t="shared" si="6"/>
        <v>yes</v>
      </c>
      <c r="L13" s="4">
        <v>1.0</v>
      </c>
      <c r="M13" s="4">
        <v>65.0</v>
      </c>
    </row>
    <row r="14" ht="13.5" customHeight="1">
      <c r="A14" s="7" t="s">
        <v>13</v>
      </c>
      <c r="B14" s="7" t="s">
        <v>10</v>
      </c>
      <c r="C14" s="7" t="s">
        <v>18</v>
      </c>
      <c r="D14" s="7" t="b">
        <v>0</v>
      </c>
      <c r="E14" s="7" t="s">
        <v>14</v>
      </c>
      <c r="F14">
        <f t="shared" si="2"/>
        <v>0</v>
      </c>
      <c r="G14">
        <f t="shared" si="3"/>
        <v>-1</v>
      </c>
      <c r="H14">
        <f t="shared" ref="H14:I14" si="17">IF(C14=C$17,0,H$1)</f>
        <v>1</v>
      </c>
      <c r="I14">
        <f t="shared" si="17"/>
        <v>0</v>
      </c>
      <c r="J14">
        <f t="shared" si="5"/>
        <v>1.414213562</v>
      </c>
      <c r="K14" t="str">
        <f t="shared" si="6"/>
        <v/>
      </c>
      <c r="L14" s="4">
        <v>1.0</v>
      </c>
      <c r="M14" s="4">
        <v>80.0</v>
      </c>
    </row>
    <row r="15" ht="13.5" customHeight="1">
      <c r="A15" s="6" t="s">
        <v>15</v>
      </c>
      <c r="B15" s="6" t="s">
        <v>16</v>
      </c>
      <c r="C15" s="6" t="s">
        <v>11</v>
      </c>
      <c r="D15" s="6" t="b">
        <v>1</v>
      </c>
      <c r="E15" s="6" t="s">
        <v>12</v>
      </c>
      <c r="F15">
        <f t="shared" si="2"/>
        <v>1</v>
      </c>
      <c r="G15">
        <f t="shared" si="3"/>
        <v>0</v>
      </c>
      <c r="H15">
        <f t="shared" ref="H15:I15" si="18">IF(C15=C$17,0,H$1)</f>
        <v>0</v>
      </c>
      <c r="I15">
        <f t="shared" si="18"/>
        <v>1</v>
      </c>
      <c r="J15">
        <f t="shared" si="5"/>
        <v>1.414213562</v>
      </c>
      <c r="K15" t="str">
        <f t="shared" si="6"/>
        <v/>
      </c>
      <c r="L15" s="4">
        <v>0.0</v>
      </c>
      <c r="M15" s="4">
        <v>65.0</v>
      </c>
    </row>
    <row r="16" ht="13.5" customHeight="1"/>
    <row r="17" ht="13.5" customHeight="1">
      <c r="A17" s="9" t="s">
        <v>13</v>
      </c>
      <c r="B17" s="9" t="s">
        <v>16</v>
      </c>
      <c r="C17" s="8" t="s">
        <v>11</v>
      </c>
      <c r="D17" s="8" t="b">
        <v>0</v>
      </c>
      <c r="I17" s="2" t="s">
        <v>19</v>
      </c>
      <c r="J17" s="2">
        <f>MIN(J2:J15)</f>
        <v>1</v>
      </c>
      <c r="L17">
        <f>IF(A17 = "sunny", 2, if(A17 = "overcast", 1, 0))</f>
        <v>1</v>
      </c>
      <c r="M17">
        <f>if(B17 = "hot", 80, if(B17 = "mild", 65, 50))</f>
        <v>65</v>
      </c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86"/>
    <col customWidth="1" min="11" max="11" width="14.43"/>
    <col customWidth="1" min="12" max="12" width="12.86"/>
    <col customWidth="1" min="13" max="13" width="10.71"/>
    <col customWidth="1" min="14" max="26" width="8.86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>
        <v>1.0</v>
      </c>
      <c r="G1" s="2">
        <v>1.0</v>
      </c>
      <c r="H1" s="2">
        <v>1.0</v>
      </c>
      <c r="I1" s="2">
        <v>1.0</v>
      </c>
      <c r="J1" s="3" t="s">
        <v>5</v>
      </c>
      <c r="K1" s="4" t="s">
        <v>6</v>
      </c>
      <c r="L1" s="4" t="s">
        <v>7</v>
      </c>
      <c r="M1" s="4" t="s">
        <v>8</v>
      </c>
    </row>
    <row r="2" ht="13.5" customHeight="1">
      <c r="A2" s="5" t="s">
        <v>9</v>
      </c>
      <c r="B2" s="5" t="s">
        <v>10</v>
      </c>
      <c r="C2" s="5" t="s">
        <v>11</v>
      </c>
      <c r="D2" s="5" t="b">
        <v>0</v>
      </c>
      <c r="E2" s="5" t="s">
        <v>12</v>
      </c>
      <c r="F2">
        <f t="shared" ref="F2:F15" si="2">$L$17-$L2</f>
        <v>-1</v>
      </c>
      <c r="G2">
        <f t="shared" ref="G2:G15" si="3">($M$17-$M2)/15</f>
        <v>-2</v>
      </c>
      <c r="H2">
        <f t="shared" ref="H2:I2" si="1">IF(C2=C$17,0,H$1)</f>
        <v>0</v>
      </c>
      <c r="I2">
        <f t="shared" si="1"/>
        <v>0</v>
      </c>
      <c r="J2">
        <f t="shared" ref="J2:J15" si="5">abs(F2)*$F$1+abs(G2)*$G$1+abs(H2)*$H$1+abs(I2)*$I$1</f>
        <v>3</v>
      </c>
      <c r="K2" t="str">
        <f t="shared" ref="K2:K15" si="6">IF(J2=J$17,E2,"")</f>
        <v/>
      </c>
      <c r="L2" s="4">
        <v>2.0</v>
      </c>
      <c r="M2" s="4">
        <v>80.0</v>
      </c>
    </row>
    <row r="3" ht="13.5" customHeight="1">
      <c r="A3" s="6" t="s">
        <v>9</v>
      </c>
      <c r="B3" s="6" t="s">
        <v>10</v>
      </c>
      <c r="C3" s="6" t="s">
        <v>11</v>
      </c>
      <c r="D3" s="6" t="b">
        <v>1</v>
      </c>
      <c r="E3" s="6" t="s">
        <v>12</v>
      </c>
      <c r="F3">
        <f t="shared" si="2"/>
        <v>-1</v>
      </c>
      <c r="G3">
        <f t="shared" si="3"/>
        <v>-2</v>
      </c>
      <c r="H3">
        <f t="shared" ref="H3:I3" si="4">IF(C3=C$17,0,H$1)</f>
        <v>0</v>
      </c>
      <c r="I3">
        <f t="shared" si="4"/>
        <v>1</v>
      </c>
      <c r="J3">
        <f t="shared" si="5"/>
        <v>4</v>
      </c>
      <c r="K3" t="str">
        <f t="shared" si="6"/>
        <v/>
      </c>
      <c r="L3" s="4">
        <v>2.0</v>
      </c>
      <c r="M3" s="4">
        <v>80.0</v>
      </c>
    </row>
    <row r="4" ht="13.5" customHeight="1">
      <c r="A4" s="7" t="s">
        <v>13</v>
      </c>
      <c r="B4" s="7" t="s">
        <v>10</v>
      </c>
      <c r="C4" s="7" t="s">
        <v>11</v>
      </c>
      <c r="D4" s="7" t="b">
        <v>0</v>
      </c>
      <c r="E4" s="7" t="s">
        <v>14</v>
      </c>
      <c r="F4">
        <f t="shared" si="2"/>
        <v>0</v>
      </c>
      <c r="G4">
        <f t="shared" si="3"/>
        <v>-2</v>
      </c>
      <c r="H4">
        <f t="shared" ref="H4:I4" si="7">IF(C4=C$17,0,H$1)</f>
        <v>0</v>
      </c>
      <c r="I4">
        <f t="shared" si="7"/>
        <v>0</v>
      </c>
      <c r="J4">
        <f t="shared" si="5"/>
        <v>2</v>
      </c>
      <c r="K4" t="str">
        <f t="shared" si="6"/>
        <v>yes</v>
      </c>
      <c r="L4" s="4">
        <v>1.0</v>
      </c>
      <c r="M4" s="4">
        <v>80.0</v>
      </c>
    </row>
    <row r="5" ht="13.5" customHeight="1">
      <c r="A5" s="6" t="s">
        <v>15</v>
      </c>
      <c r="B5" s="6" t="s">
        <v>16</v>
      </c>
      <c r="C5" s="6" t="s">
        <v>11</v>
      </c>
      <c r="D5" s="6" t="b">
        <v>0</v>
      </c>
      <c r="E5" s="6" t="s">
        <v>14</v>
      </c>
      <c r="F5">
        <f t="shared" si="2"/>
        <v>1</v>
      </c>
      <c r="G5">
        <f t="shared" si="3"/>
        <v>-1</v>
      </c>
      <c r="H5">
        <f t="shared" ref="H5:I5" si="8">IF(C5=C$17,0,H$1)</f>
        <v>0</v>
      </c>
      <c r="I5">
        <f t="shared" si="8"/>
        <v>0</v>
      </c>
      <c r="J5">
        <f t="shared" si="5"/>
        <v>2</v>
      </c>
      <c r="K5" t="str">
        <f t="shared" si="6"/>
        <v>yes</v>
      </c>
      <c r="L5" s="4">
        <v>0.0</v>
      </c>
      <c r="M5" s="4">
        <v>65.0</v>
      </c>
    </row>
    <row r="6" ht="13.5" customHeight="1">
      <c r="A6" s="7" t="s">
        <v>15</v>
      </c>
      <c r="B6" s="7" t="s">
        <v>17</v>
      </c>
      <c r="C6" s="7" t="s">
        <v>18</v>
      </c>
      <c r="D6" s="7" t="b">
        <v>0</v>
      </c>
      <c r="E6" s="7" t="s">
        <v>14</v>
      </c>
      <c r="F6">
        <f t="shared" si="2"/>
        <v>1</v>
      </c>
      <c r="G6">
        <f t="shared" si="3"/>
        <v>0</v>
      </c>
      <c r="H6">
        <f t="shared" ref="H6:I6" si="9">IF(C6=C$17,0,H$1)</f>
        <v>1</v>
      </c>
      <c r="I6">
        <f t="shared" si="9"/>
        <v>0</v>
      </c>
      <c r="J6">
        <f t="shared" si="5"/>
        <v>2</v>
      </c>
      <c r="K6" t="str">
        <f t="shared" si="6"/>
        <v>yes</v>
      </c>
      <c r="L6" s="4">
        <v>0.0</v>
      </c>
      <c r="M6" s="4">
        <v>50.0</v>
      </c>
    </row>
    <row r="7" ht="13.5" customHeight="1">
      <c r="A7" s="6" t="s">
        <v>15</v>
      </c>
      <c r="B7" s="6" t="s">
        <v>17</v>
      </c>
      <c r="C7" s="6" t="s">
        <v>18</v>
      </c>
      <c r="D7" s="6" t="b">
        <v>1</v>
      </c>
      <c r="E7" s="6" t="s">
        <v>12</v>
      </c>
      <c r="F7">
        <f t="shared" si="2"/>
        <v>1</v>
      </c>
      <c r="G7">
        <f t="shared" si="3"/>
        <v>0</v>
      </c>
      <c r="H7">
        <f t="shared" ref="H7:I7" si="10">IF(C7=C$17,0,H$1)</f>
        <v>1</v>
      </c>
      <c r="I7">
        <f t="shared" si="10"/>
        <v>1</v>
      </c>
      <c r="J7">
        <f t="shared" si="5"/>
        <v>3</v>
      </c>
      <c r="K7" t="str">
        <f t="shared" si="6"/>
        <v/>
      </c>
      <c r="L7" s="4">
        <v>0.0</v>
      </c>
      <c r="M7" s="4">
        <v>50.0</v>
      </c>
    </row>
    <row r="8" ht="13.5" customHeight="1">
      <c r="A8" s="7" t="s">
        <v>13</v>
      </c>
      <c r="B8" s="7" t="s">
        <v>17</v>
      </c>
      <c r="C8" s="7" t="s">
        <v>18</v>
      </c>
      <c r="D8" s="7" t="b">
        <v>1</v>
      </c>
      <c r="E8" s="7" t="s">
        <v>14</v>
      </c>
      <c r="F8">
        <f t="shared" si="2"/>
        <v>0</v>
      </c>
      <c r="G8">
        <f t="shared" si="3"/>
        <v>0</v>
      </c>
      <c r="H8">
        <f t="shared" ref="H8:I8" si="11">IF(C8=C$17,0,H$1)</f>
        <v>1</v>
      </c>
      <c r="I8">
        <f t="shared" si="11"/>
        <v>1</v>
      </c>
      <c r="J8">
        <f t="shared" si="5"/>
        <v>2</v>
      </c>
      <c r="K8" t="str">
        <f t="shared" si="6"/>
        <v>yes</v>
      </c>
      <c r="L8" s="4">
        <v>1.0</v>
      </c>
      <c r="M8" s="4">
        <v>50.0</v>
      </c>
    </row>
    <row r="9" ht="13.5" customHeight="1">
      <c r="A9" s="6" t="s">
        <v>9</v>
      </c>
      <c r="B9" s="6" t="s">
        <v>16</v>
      </c>
      <c r="C9" s="6" t="s">
        <v>11</v>
      </c>
      <c r="D9" s="6" t="b">
        <v>0</v>
      </c>
      <c r="E9" s="6" t="s">
        <v>12</v>
      </c>
      <c r="F9">
        <f t="shared" si="2"/>
        <v>-1</v>
      </c>
      <c r="G9">
        <f t="shared" si="3"/>
        <v>-1</v>
      </c>
      <c r="H9">
        <f t="shared" ref="H9:I9" si="12">IF(C9=C$17,0,H$1)</f>
        <v>0</v>
      </c>
      <c r="I9">
        <f t="shared" si="12"/>
        <v>0</v>
      </c>
      <c r="J9">
        <f t="shared" si="5"/>
        <v>2</v>
      </c>
      <c r="K9" t="str">
        <f t="shared" si="6"/>
        <v>no</v>
      </c>
      <c r="L9" s="4">
        <v>2.0</v>
      </c>
      <c r="M9" s="4">
        <v>65.0</v>
      </c>
    </row>
    <row r="10" ht="13.5" customHeight="1">
      <c r="A10" s="7" t="s">
        <v>9</v>
      </c>
      <c r="B10" s="7" t="s">
        <v>17</v>
      </c>
      <c r="C10" s="7" t="s">
        <v>18</v>
      </c>
      <c r="D10" s="7" t="b">
        <v>0</v>
      </c>
      <c r="E10" s="7" t="s">
        <v>14</v>
      </c>
      <c r="F10">
        <f t="shared" si="2"/>
        <v>-1</v>
      </c>
      <c r="G10">
        <f t="shared" si="3"/>
        <v>0</v>
      </c>
      <c r="H10">
        <f t="shared" ref="H10:I10" si="13">IF(C10=C$17,0,H$1)</f>
        <v>1</v>
      </c>
      <c r="I10">
        <f t="shared" si="13"/>
        <v>0</v>
      </c>
      <c r="J10">
        <f t="shared" si="5"/>
        <v>2</v>
      </c>
      <c r="K10" t="str">
        <f t="shared" si="6"/>
        <v>yes</v>
      </c>
      <c r="L10" s="4">
        <v>2.0</v>
      </c>
      <c r="M10" s="4">
        <v>50.0</v>
      </c>
    </row>
    <row r="11" ht="13.5" customHeight="1">
      <c r="A11" s="6" t="s">
        <v>15</v>
      </c>
      <c r="B11" s="6" t="s">
        <v>16</v>
      </c>
      <c r="C11" s="6" t="s">
        <v>18</v>
      </c>
      <c r="D11" s="6" t="b">
        <v>0</v>
      </c>
      <c r="E11" s="6" t="s">
        <v>14</v>
      </c>
      <c r="F11">
        <f t="shared" si="2"/>
        <v>1</v>
      </c>
      <c r="G11">
        <f t="shared" si="3"/>
        <v>-1</v>
      </c>
      <c r="H11">
        <f t="shared" ref="H11:I11" si="14">IF(C11=C$17,0,H$1)</f>
        <v>1</v>
      </c>
      <c r="I11">
        <f t="shared" si="14"/>
        <v>0</v>
      </c>
      <c r="J11">
        <f t="shared" si="5"/>
        <v>3</v>
      </c>
      <c r="K11" t="str">
        <f t="shared" si="6"/>
        <v/>
      </c>
      <c r="L11" s="4">
        <v>0.0</v>
      </c>
      <c r="M11" s="4">
        <v>65.0</v>
      </c>
    </row>
    <row r="12" ht="13.5" customHeight="1">
      <c r="A12" s="7" t="s">
        <v>9</v>
      </c>
      <c r="B12" s="7" t="s">
        <v>16</v>
      </c>
      <c r="C12" s="7" t="s">
        <v>18</v>
      </c>
      <c r="D12" s="7" t="b">
        <v>1</v>
      </c>
      <c r="E12" s="7" t="s">
        <v>14</v>
      </c>
      <c r="F12">
        <f t="shared" si="2"/>
        <v>-1</v>
      </c>
      <c r="G12">
        <f t="shared" si="3"/>
        <v>-1</v>
      </c>
      <c r="H12">
        <f t="shared" ref="H12:I12" si="15">IF(C12=C$17,0,H$1)</f>
        <v>1</v>
      </c>
      <c r="I12">
        <f t="shared" si="15"/>
        <v>1</v>
      </c>
      <c r="J12">
        <f t="shared" si="5"/>
        <v>4</v>
      </c>
      <c r="K12" t="str">
        <f t="shared" si="6"/>
        <v/>
      </c>
      <c r="L12" s="4">
        <v>2.0</v>
      </c>
      <c r="M12" s="4">
        <v>65.0</v>
      </c>
    </row>
    <row r="13" ht="13.5" customHeight="1">
      <c r="A13" s="6" t="s">
        <v>13</v>
      </c>
      <c r="B13" s="6" t="s">
        <v>16</v>
      </c>
      <c r="C13" s="6" t="s">
        <v>11</v>
      </c>
      <c r="D13" s="6" t="b">
        <v>1</v>
      </c>
      <c r="E13" s="6" t="s">
        <v>14</v>
      </c>
      <c r="F13">
        <f t="shared" si="2"/>
        <v>0</v>
      </c>
      <c r="G13">
        <f t="shared" si="3"/>
        <v>-1</v>
      </c>
      <c r="H13">
        <f t="shared" ref="H13:I13" si="16">IF(C13=C$17,0,H$1)</f>
        <v>0</v>
      </c>
      <c r="I13">
        <f t="shared" si="16"/>
        <v>1</v>
      </c>
      <c r="J13">
        <f t="shared" si="5"/>
        <v>2</v>
      </c>
      <c r="K13" t="str">
        <f t="shared" si="6"/>
        <v>yes</v>
      </c>
      <c r="L13" s="4">
        <v>1.0</v>
      </c>
      <c r="M13" s="4">
        <v>65.0</v>
      </c>
    </row>
    <row r="14" ht="13.5" customHeight="1">
      <c r="A14" s="7" t="s">
        <v>13</v>
      </c>
      <c r="B14" s="7" t="s">
        <v>10</v>
      </c>
      <c r="C14" s="7" t="s">
        <v>18</v>
      </c>
      <c r="D14" s="7" t="b">
        <v>0</v>
      </c>
      <c r="E14" s="7" t="s">
        <v>14</v>
      </c>
      <c r="F14">
        <f t="shared" si="2"/>
        <v>0</v>
      </c>
      <c r="G14">
        <f t="shared" si="3"/>
        <v>-2</v>
      </c>
      <c r="H14">
        <f t="shared" ref="H14:I14" si="17">IF(C14=C$17,0,H$1)</f>
        <v>1</v>
      </c>
      <c r="I14">
        <f t="shared" si="17"/>
        <v>0</v>
      </c>
      <c r="J14">
        <f t="shared" si="5"/>
        <v>3</v>
      </c>
      <c r="K14" t="str">
        <f t="shared" si="6"/>
        <v/>
      </c>
      <c r="L14" s="4">
        <v>1.0</v>
      </c>
      <c r="M14" s="4">
        <v>80.0</v>
      </c>
    </row>
    <row r="15" ht="13.5" customHeight="1">
      <c r="A15" s="6" t="s">
        <v>15</v>
      </c>
      <c r="B15" s="6" t="s">
        <v>16</v>
      </c>
      <c r="C15" s="6" t="s">
        <v>11</v>
      </c>
      <c r="D15" s="6" t="b">
        <v>1</v>
      </c>
      <c r="E15" s="6" t="s">
        <v>12</v>
      </c>
      <c r="F15">
        <f t="shared" si="2"/>
        <v>1</v>
      </c>
      <c r="G15">
        <f t="shared" si="3"/>
        <v>-1</v>
      </c>
      <c r="H15">
        <f t="shared" ref="H15:I15" si="18">IF(C15=C$17,0,H$1)</f>
        <v>0</v>
      </c>
      <c r="I15">
        <f t="shared" si="18"/>
        <v>1</v>
      </c>
      <c r="J15">
        <f t="shared" si="5"/>
        <v>3</v>
      </c>
      <c r="K15" t="str">
        <f t="shared" si="6"/>
        <v/>
      </c>
      <c r="L15" s="4">
        <v>0.0</v>
      </c>
      <c r="M15" s="4">
        <v>65.0</v>
      </c>
    </row>
    <row r="16" ht="13.5" customHeight="1"/>
    <row r="17" ht="13.5" customHeight="1">
      <c r="A17" s="9" t="s">
        <v>13</v>
      </c>
      <c r="B17" s="9" t="s">
        <v>17</v>
      </c>
      <c r="C17" s="8" t="s">
        <v>11</v>
      </c>
      <c r="D17" s="8" t="b">
        <v>0</v>
      </c>
      <c r="I17" s="2" t="s">
        <v>19</v>
      </c>
      <c r="J17" s="2">
        <f>MIN(J2:J15)</f>
        <v>2</v>
      </c>
      <c r="L17">
        <f>IF(A17 = "sunny", 2, if(A17 = "overcast", 1, 0))</f>
        <v>1</v>
      </c>
      <c r="M17">
        <f>if(B17 = "hot", 80, if(B17 = "mild", 65, 50))</f>
        <v>50</v>
      </c>
    </row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