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t6\Documents\plasmidium_genomes\duplication\"/>
    </mc:Choice>
  </mc:AlternateContent>
  <xr:revisionPtr revIDLastSave="0" documentId="13_ncr:1_{36361887-2276-4D82-A150-F4E13BD866F8}" xr6:coauthVersionLast="46" xr6:coauthVersionMax="46" xr10:uidLastSave="{00000000-0000-0000-0000-000000000000}"/>
  <bookViews>
    <workbookView xWindow="-26850" yWindow="-195" windowWidth="26505" windowHeight="15240" xr2:uid="{E1B4DBB1-D1EC-4B6D-815A-FC781EC5ED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C23" i="1"/>
  <c r="C24" i="1"/>
  <c r="C25" i="1"/>
  <c r="C21" i="1"/>
  <c r="C14" i="1"/>
  <c r="C15" i="1"/>
  <c r="C16" i="1"/>
  <c r="C17" i="1"/>
  <c r="C13" i="1"/>
  <c r="C6" i="1"/>
  <c r="C7" i="1"/>
  <c r="C8" i="1"/>
  <c r="C9" i="1"/>
  <c r="C5" i="1"/>
  <c r="C30" i="1"/>
  <c r="C31" i="1"/>
  <c r="C32" i="1"/>
  <c r="C33" i="1"/>
  <c r="C29" i="1"/>
</calcChain>
</file>

<file path=xl/sharedStrings.xml><?xml version="1.0" encoding="utf-8"?>
<sst xmlns="http://schemas.openxmlformats.org/spreadsheetml/2006/main" count="52" uniqueCount="16">
  <si>
    <t>culture</t>
  </si>
  <si>
    <t>total</t>
  </si>
  <si>
    <t>singleton</t>
  </si>
  <si>
    <t>dispersed</t>
  </si>
  <si>
    <t>proximal</t>
  </si>
  <si>
    <t>tandem</t>
  </si>
  <si>
    <t>WGD</t>
  </si>
  <si>
    <t>referenc</t>
  </si>
  <si>
    <t>sk047</t>
  </si>
  <si>
    <t>sk048</t>
  </si>
  <si>
    <t>ALL_GENES</t>
  </si>
  <si>
    <t>KIR</t>
  </si>
  <si>
    <t>SicavarI</t>
  </si>
  <si>
    <t>sicavarII</t>
  </si>
  <si>
    <t>busco</t>
  </si>
  <si>
    <t>as a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</si>
</sst>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2-4252-9FEC-5E1F04A6B4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2-4252-9FEC-5E1F04A6B4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F2-4252-9FEC-5E1F04A6B4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F2-4252-9FEC-5E1F04A6B4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BF2-4252-9FEC-5E1F04A6B4CB}"/>
              </c:ext>
            </c:extLst>
          </c:dPt>
          <c:cat>
            <c:strRef>
              <c:f>Sheet1!$A$29:$A$33</c:f>
              <c:strCache>
                <c:ptCount val="5"/>
                <c:pt idx="0">
                  <c:v>singleton</c:v>
                </c:pt>
                <c:pt idx="1">
                  <c:v>dispersed</c:v>
                </c:pt>
                <c:pt idx="2">
                  <c:v>proximal</c:v>
                </c:pt>
                <c:pt idx="3">
                  <c:v>tandem</c:v>
                </c:pt>
                <c:pt idx="4">
                  <c:v>WGD</c:v>
                </c:pt>
              </c:strCache>
            </c:strRef>
          </c:cat>
          <c:val>
            <c:numRef>
              <c:f>Sheet1!$B$29:$B$33</c:f>
              <c:numCache>
                <c:formatCode>General</c:formatCode>
                <c:ptCount val="5"/>
                <c:pt idx="0">
                  <c:v>3842</c:v>
                </c:pt>
                <c:pt idx="1">
                  <c:v>1477</c:v>
                </c:pt>
                <c:pt idx="2">
                  <c:v>52</c:v>
                </c:pt>
                <c:pt idx="3">
                  <c:v>104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3-42FB-8700-8D8CF1388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culture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AE-4EE6-9ED5-A254553D58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AE-4EE6-9ED5-A254553D58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AE-4EE6-9ED5-A254553D58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AE-4EE6-9ED5-A254553D58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AE-4EE6-9ED5-A254553D589B}"/>
              </c:ext>
            </c:extLst>
          </c:dPt>
          <c:cat>
            <c:strRef>
              <c:f>Sheet1!$A$5:$A$9</c:f>
              <c:strCache>
                <c:ptCount val="5"/>
                <c:pt idx="0">
                  <c:v>singleton</c:v>
                </c:pt>
                <c:pt idx="1">
                  <c:v>dispersed</c:v>
                </c:pt>
                <c:pt idx="2">
                  <c:v>proximal</c:v>
                </c:pt>
                <c:pt idx="3">
                  <c:v>tandem</c:v>
                </c:pt>
                <c:pt idx="4">
                  <c:v>WGD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5"/>
                <c:pt idx="0">
                  <c:v>3139</c:v>
                </c:pt>
                <c:pt idx="1">
                  <c:v>1169</c:v>
                </c:pt>
                <c:pt idx="2">
                  <c:v>62</c:v>
                </c:pt>
                <c:pt idx="3">
                  <c:v>65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B-4E63-AE40-4BBCE2655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sk047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DC-49EA-80F5-DF9466B8EE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DC-49EA-80F5-DF9466B8EE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DC-49EA-80F5-DF9466B8EE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DC-49EA-80F5-DF9466B8EE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DC-49EA-80F5-DF9466B8EE9E}"/>
              </c:ext>
            </c:extLst>
          </c:dPt>
          <c:cat>
            <c:strRef>
              <c:f>Sheet1!$A$13:$A$17</c:f>
              <c:strCache>
                <c:ptCount val="5"/>
                <c:pt idx="0">
                  <c:v>singleton</c:v>
                </c:pt>
                <c:pt idx="1">
                  <c:v>dispersed</c:v>
                </c:pt>
                <c:pt idx="2">
                  <c:v>proximal</c:v>
                </c:pt>
                <c:pt idx="3">
                  <c:v>tandem</c:v>
                </c:pt>
                <c:pt idx="4">
                  <c:v>WGD</c:v>
                </c:pt>
              </c:strCache>
            </c:strRef>
          </c:cat>
          <c:val>
            <c:numRef>
              <c:f>Sheet1!$B$13:$B$17</c:f>
              <c:numCache>
                <c:formatCode>General</c:formatCode>
                <c:ptCount val="5"/>
                <c:pt idx="0">
                  <c:v>3488</c:v>
                </c:pt>
                <c:pt idx="1">
                  <c:v>1322</c:v>
                </c:pt>
                <c:pt idx="2">
                  <c:v>69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1-4880-8FD2-D0B5269D3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sk048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79-4A47-A373-A2CD6FA427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79-4A47-A373-A2CD6FA427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79-4A47-A373-A2CD6FA427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79-4A47-A373-A2CD6FA427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79-4A47-A373-A2CD6FA4272E}"/>
              </c:ext>
            </c:extLst>
          </c:dPt>
          <c:cat>
            <c:strRef>
              <c:f>Sheet1!$A$21:$A$25</c:f>
              <c:strCache>
                <c:ptCount val="5"/>
                <c:pt idx="0">
                  <c:v>singleton</c:v>
                </c:pt>
                <c:pt idx="1">
                  <c:v>dispersed</c:v>
                </c:pt>
                <c:pt idx="2">
                  <c:v>proximal</c:v>
                </c:pt>
                <c:pt idx="3">
                  <c:v>tandem</c:v>
                </c:pt>
                <c:pt idx="4">
                  <c:v>WGD</c:v>
                </c:pt>
              </c:strCache>
            </c:strRef>
          </c:cat>
          <c:val>
            <c:numRef>
              <c:f>Sheet1!$B$21:$B$25</c:f>
              <c:numCache>
                <c:formatCode>General</c:formatCode>
                <c:ptCount val="5"/>
                <c:pt idx="0">
                  <c:v>3477</c:v>
                </c:pt>
                <c:pt idx="1">
                  <c:v>1346</c:v>
                </c:pt>
                <c:pt idx="2">
                  <c:v>49</c:v>
                </c:pt>
                <c:pt idx="3">
                  <c:v>78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2-4EA1-823B-89E061C9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52387</xdr:colOff>
      <xdr:row>0</xdr:row>
      <xdr:rowOff>0</xdr:rowOff>
    </xdr:from>
    <xdr:to>
      <xdr:col>22</xdr:col>
      <xdr:colOff>357187</xdr:colOff>
      <xdr:row>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4216A-4DF1-4EEE-9B34-920B109F9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0</xdr:row>
      <xdr:rowOff>0</xdr:rowOff>
    </xdr:from>
    <xdr:to>
      <xdr:col>15</xdr:col>
      <xdr:colOff>319087</xdr:colOff>
      <xdr:row>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61C654-8B97-4704-8309-877F32411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423862</xdr:colOff>
      <xdr:row>9</xdr:row>
      <xdr:rowOff>0</xdr:rowOff>
    </xdr:from>
    <xdr:to>
      <xdr:col>16</xdr:col>
      <xdr:colOff>119062</xdr:colOff>
      <xdr:row>19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9A76EA-BB75-49F6-9DF9-53AA35574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314325</xdr:colOff>
      <xdr:row>9</xdr:row>
      <xdr:rowOff>0</xdr:rowOff>
    </xdr:from>
    <xdr:to>
      <xdr:col>23</xdr:col>
      <xdr:colOff>9525</xdr:colOff>
      <xdr:row>20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1517CB-1B98-4885-81B5-FE7CFB98A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20A20-F312-480A-BEF4-B8568D0A16BC}">
  <dimension ref="A2:G33"/>
  <sheetViews>
    <sheetView tabSelected="1" workbookViewId="0">
      <selection activeCell="A18" sqref="A18:XFD18"/>
    </sheetView>
  </sheetViews>
  <sheetFormatPr defaultRowHeight="15" x14ac:dyDescent="0.25"/>
  <cols>
    <col min="3" max="7" width="12.5703125" bestFit="1" customWidth="1"/>
  </cols>
  <sheetData>
    <row r="2" spans="1:7" x14ac:dyDescent="0.25">
      <c r="A2" s="1" t="s">
        <v>0</v>
      </c>
    </row>
    <row r="3" spans="1:7" x14ac:dyDescent="0.25">
      <c r="C3" s="5" t="s">
        <v>15</v>
      </c>
      <c r="D3" s="5"/>
      <c r="E3" s="5"/>
      <c r="F3" s="5"/>
      <c r="G3" s="5"/>
    </row>
    <row r="4" spans="1:7" x14ac:dyDescent="0.25">
      <c r="A4" t="s">
        <v>1</v>
      </c>
      <c r="B4">
        <v>4463</v>
      </c>
      <c r="C4" s="3" t="s">
        <v>10</v>
      </c>
      <c r="D4" s="3" t="s">
        <v>11</v>
      </c>
      <c r="E4" s="3" t="s">
        <v>12</v>
      </c>
      <c r="F4" s="3" t="s">
        <v>13</v>
      </c>
      <c r="G4" s="3" t="s">
        <v>14</v>
      </c>
    </row>
    <row r="5" spans="1:7" x14ac:dyDescent="0.25">
      <c r="A5" t="s">
        <v>2</v>
      </c>
      <c r="B5">
        <v>3139</v>
      </c>
      <c r="C5" s="4">
        <f>(B5/4463)*100</f>
        <v>70.333856150571364</v>
      </c>
      <c r="D5" s="4">
        <v>0</v>
      </c>
      <c r="E5" s="4">
        <v>0</v>
      </c>
      <c r="F5" s="4">
        <v>0</v>
      </c>
      <c r="G5" s="4">
        <v>70.333856150571293</v>
      </c>
    </row>
    <row r="6" spans="1:7" x14ac:dyDescent="0.25">
      <c r="A6" t="s">
        <v>3</v>
      </c>
      <c r="B6">
        <v>1169</v>
      </c>
      <c r="C6" s="4">
        <f t="shared" ref="C6:C9" si="0">(B6/4463)*100</f>
        <v>26.193143625364108</v>
      </c>
      <c r="D6" s="4">
        <v>92.307692307692307</v>
      </c>
      <c r="E6" s="4">
        <v>76</v>
      </c>
      <c r="F6" s="4">
        <v>71.428571428571402</v>
      </c>
      <c r="G6" s="4">
        <v>26.193143625364101</v>
      </c>
    </row>
    <row r="7" spans="1:7" x14ac:dyDescent="0.25">
      <c r="A7" t="s">
        <v>4</v>
      </c>
      <c r="B7">
        <v>62</v>
      </c>
      <c r="C7" s="4">
        <f t="shared" si="0"/>
        <v>1.3892000896258123</v>
      </c>
      <c r="D7" s="4">
        <v>3.84615384615384</v>
      </c>
      <c r="E7" s="4">
        <v>11.2</v>
      </c>
      <c r="F7" s="4">
        <v>14.285714285714199</v>
      </c>
      <c r="G7" s="4">
        <v>1.3892000896258101</v>
      </c>
    </row>
    <row r="8" spans="1:7" x14ac:dyDescent="0.25">
      <c r="A8" t="s">
        <v>5</v>
      </c>
      <c r="B8">
        <v>65</v>
      </c>
      <c r="C8" s="4">
        <f t="shared" si="0"/>
        <v>1.4564194488012547</v>
      </c>
      <c r="D8" s="4">
        <v>3.84615384615384</v>
      </c>
      <c r="E8" s="4">
        <v>5.6</v>
      </c>
      <c r="F8" s="4">
        <v>7.1428571428571397</v>
      </c>
      <c r="G8" s="4">
        <v>1.4564194488012501</v>
      </c>
    </row>
    <row r="9" spans="1:7" x14ac:dyDescent="0.25">
      <c r="A9" t="s">
        <v>6</v>
      </c>
      <c r="B9">
        <v>28</v>
      </c>
      <c r="C9" s="4">
        <f t="shared" si="0"/>
        <v>0.62738068563746363</v>
      </c>
      <c r="D9" s="4">
        <v>0</v>
      </c>
      <c r="E9" s="4">
        <v>7.1999999999999904</v>
      </c>
      <c r="F9" s="4">
        <v>7.1428571428571397</v>
      </c>
      <c r="G9" s="4">
        <v>0.62738068563746296</v>
      </c>
    </row>
    <row r="11" spans="1:7" x14ac:dyDescent="0.25">
      <c r="A11" s="1" t="s">
        <v>8</v>
      </c>
      <c r="C11" s="5" t="s">
        <v>15</v>
      </c>
      <c r="D11" s="5"/>
      <c r="E11" s="5"/>
      <c r="F11" s="5"/>
      <c r="G11" s="5"/>
    </row>
    <row r="12" spans="1:7" x14ac:dyDescent="0.25">
      <c r="A12" s="2" t="s">
        <v>1</v>
      </c>
      <c r="B12">
        <v>4944</v>
      </c>
      <c r="C12" s="3" t="s">
        <v>10</v>
      </c>
      <c r="D12" s="3" t="s">
        <v>11</v>
      </c>
      <c r="E12" s="3" t="s">
        <v>12</v>
      </c>
      <c r="F12" s="3" t="s">
        <v>13</v>
      </c>
      <c r="G12" s="3" t="s">
        <v>14</v>
      </c>
    </row>
    <row r="13" spans="1:7" x14ac:dyDescent="0.25">
      <c r="A13" t="s">
        <v>2</v>
      </c>
      <c r="B13">
        <v>3488</v>
      </c>
      <c r="C13" s="4">
        <f>(B13/4944)*100</f>
        <v>70.550161812297731</v>
      </c>
      <c r="D13" s="4">
        <v>0</v>
      </c>
      <c r="E13" s="4">
        <v>0</v>
      </c>
      <c r="F13" s="4">
        <v>0</v>
      </c>
      <c r="G13" s="4">
        <v>70.550161812297702</v>
      </c>
    </row>
    <row r="14" spans="1:7" x14ac:dyDescent="0.25">
      <c r="A14" t="s">
        <v>3</v>
      </c>
      <c r="B14">
        <v>1322</v>
      </c>
      <c r="C14" s="4">
        <f t="shared" ref="C14:C17" si="1">(B14/4944)*100</f>
        <v>26.739482200647245</v>
      </c>
      <c r="D14" s="4">
        <v>95.454545454545396</v>
      </c>
      <c r="E14" s="4">
        <v>68.181818181818102</v>
      </c>
      <c r="F14" s="4">
        <v>66.6666666666666</v>
      </c>
      <c r="G14" s="4">
        <v>26.739482200647199</v>
      </c>
    </row>
    <row r="15" spans="1:7" x14ac:dyDescent="0.25">
      <c r="A15" t="s">
        <v>4</v>
      </c>
      <c r="B15">
        <v>69</v>
      </c>
      <c r="C15" s="4">
        <f t="shared" si="1"/>
        <v>1.3956310679611652</v>
      </c>
      <c r="D15" s="4">
        <v>0</v>
      </c>
      <c r="E15" s="4">
        <v>25.757575757575701</v>
      </c>
      <c r="F15" s="4">
        <v>33.3333333333333</v>
      </c>
      <c r="G15" s="4">
        <v>1.3956310679611601</v>
      </c>
    </row>
    <row r="16" spans="1:7" x14ac:dyDescent="0.25">
      <c r="A16" t="s">
        <v>5</v>
      </c>
      <c r="B16">
        <v>65</v>
      </c>
      <c r="C16" s="4">
        <f t="shared" si="1"/>
        <v>1.314724919093851</v>
      </c>
      <c r="D16" s="4">
        <v>4.5454545454545396</v>
      </c>
      <c r="E16" s="4">
        <v>6.0606060606060597</v>
      </c>
      <c r="F16" s="4">
        <v>0</v>
      </c>
      <c r="G16" s="4">
        <v>1.3147249190938499</v>
      </c>
    </row>
    <row r="17" spans="1:7" x14ac:dyDescent="0.25">
      <c r="A17" t="s">
        <v>6</v>
      </c>
      <c r="B17">
        <v>0</v>
      </c>
      <c r="C17">
        <f t="shared" si="1"/>
        <v>0</v>
      </c>
      <c r="D17">
        <v>0</v>
      </c>
    </row>
    <row r="19" spans="1:7" x14ac:dyDescent="0.25">
      <c r="A19" s="1" t="s">
        <v>9</v>
      </c>
      <c r="C19" s="5" t="s">
        <v>15</v>
      </c>
      <c r="D19" s="5"/>
      <c r="E19" s="5"/>
      <c r="F19" s="5"/>
      <c r="G19" s="5"/>
    </row>
    <row r="20" spans="1:7" x14ac:dyDescent="0.25">
      <c r="A20" s="2" t="s">
        <v>1</v>
      </c>
      <c r="B20">
        <v>4964</v>
      </c>
      <c r="C20" s="3" t="s">
        <v>10</v>
      </c>
      <c r="D20" s="3" t="s">
        <v>11</v>
      </c>
      <c r="E20" s="3" t="s">
        <v>12</v>
      </c>
      <c r="F20" s="3" t="s">
        <v>13</v>
      </c>
      <c r="G20" s="3" t="s">
        <v>14</v>
      </c>
    </row>
    <row r="21" spans="1:7" x14ac:dyDescent="0.25">
      <c r="A21" t="s">
        <v>2</v>
      </c>
      <c r="B21">
        <v>3477</v>
      </c>
      <c r="C21" s="4">
        <f>(B21/4964)*100</f>
        <v>70.044319097502012</v>
      </c>
      <c r="D21" s="4">
        <v>0</v>
      </c>
      <c r="E21" s="4">
        <v>0</v>
      </c>
      <c r="F21" s="4">
        <v>0</v>
      </c>
      <c r="G21" s="4">
        <v>70.044319097501997</v>
      </c>
    </row>
    <row r="22" spans="1:7" x14ac:dyDescent="0.25">
      <c r="A22" t="s">
        <v>3</v>
      </c>
      <c r="B22">
        <v>1346</v>
      </c>
      <c r="C22" s="4">
        <f t="shared" ref="C22:C25" si="2">(B22/4964)*100</f>
        <v>27.115229653505235</v>
      </c>
      <c r="D22" s="4">
        <v>100</v>
      </c>
      <c r="E22" s="4">
        <v>82.051282051282001</v>
      </c>
      <c r="F22" s="4">
        <v>100</v>
      </c>
      <c r="G22" s="4">
        <v>27.1152296535052</v>
      </c>
    </row>
    <row r="23" spans="1:7" x14ac:dyDescent="0.25">
      <c r="A23" t="s">
        <v>4</v>
      </c>
      <c r="B23">
        <v>49</v>
      </c>
      <c r="C23" s="4">
        <f t="shared" si="2"/>
        <v>0.98710717163577755</v>
      </c>
      <c r="D23" s="4">
        <v>0</v>
      </c>
      <c r="E23" s="4">
        <v>2.5641025641025599</v>
      </c>
      <c r="F23" s="4">
        <v>0</v>
      </c>
      <c r="G23" s="4">
        <v>0.98710717163577699</v>
      </c>
    </row>
    <row r="24" spans="1:7" x14ac:dyDescent="0.25">
      <c r="A24" t="s">
        <v>5</v>
      </c>
      <c r="B24">
        <v>78</v>
      </c>
      <c r="C24" s="4">
        <f t="shared" si="2"/>
        <v>1.5713134568896052</v>
      </c>
      <c r="D24" s="4">
        <v>0</v>
      </c>
      <c r="E24" s="4">
        <v>11.538461538461499</v>
      </c>
      <c r="F24" s="4">
        <v>0</v>
      </c>
      <c r="G24" s="4">
        <v>1.5713134568895999</v>
      </c>
    </row>
    <row r="25" spans="1:7" x14ac:dyDescent="0.25">
      <c r="A25" t="s">
        <v>6</v>
      </c>
      <c r="B25">
        <v>14</v>
      </c>
      <c r="C25" s="4">
        <f t="shared" si="2"/>
        <v>0.28203062046736505</v>
      </c>
      <c r="D25" s="4">
        <v>0</v>
      </c>
      <c r="E25" s="4">
        <v>3.84615384615384</v>
      </c>
      <c r="F25" s="4">
        <v>0</v>
      </c>
      <c r="G25" s="4">
        <v>0.28203062046736499</v>
      </c>
    </row>
    <row r="27" spans="1:7" x14ac:dyDescent="0.25">
      <c r="A27" s="1" t="s">
        <v>7</v>
      </c>
      <c r="C27" s="5" t="s">
        <v>15</v>
      </c>
      <c r="D27" s="5"/>
      <c r="E27" s="5"/>
      <c r="F27" s="5"/>
      <c r="G27" s="5"/>
    </row>
    <row r="28" spans="1:7" x14ac:dyDescent="0.25">
      <c r="A28" s="2" t="s">
        <v>1</v>
      </c>
      <c r="B28">
        <v>5489</v>
      </c>
      <c r="C28" s="3" t="s">
        <v>10</v>
      </c>
      <c r="D28" s="3" t="s">
        <v>11</v>
      </c>
      <c r="E28" s="3" t="s">
        <v>12</v>
      </c>
      <c r="F28" s="3" t="s">
        <v>13</v>
      </c>
      <c r="G28" s="3" t="s">
        <v>14</v>
      </c>
    </row>
    <row r="29" spans="1:7" x14ac:dyDescent="0.25">
      <c r="A29" t="s">
        <v>2</v>
      </c>
      <c r="B29">
        <v>3842</v>
      </c>
      <c r="C29" s="4">
        <f>(B29/5489)*100</f>
        <v>69.994534523592648</v>
      </c>
      <c r="D29" s="4"/>
      <c r="E29" s="4"/>
      <c r="F29" s="4"/>
      <c r="G29" s="4">
        <v>69.994534523592606</v>
      </c>
    </row>
    <row r="30" spans="1:7" x14ac:dyDescent="0.25">
      <c r="A30" t="s">
        <v>3</v>
      </c>
      <c r="B30">
        <v>1477</v>
      </c>
      <c r="C30" s="4">
        <f t="shared" ref="C30:C33" si="3">(B30/5489)*100</f>
        <v>26.908362178903261</v>
      </c>
      <c r="D30" s="4"/>
      <c r="E30" s="4"/>
      <c r="F30" s="4"/>
      <c r="G30" s="4">
        <v>26.9083621789032</v>
      </c>
    </row>
    <row r="31" spans="1:7" x14ac:dyDescent="0.25">
      <c r="A31" t="s">
        <v>4</v>
      </c>
      <c r="B31">
        <v>52</v>
      </c>
      <c r="C31" s="4">
        <f t="shared" si="3"/>
        <v>0.94734924394243025</v>
      </c>
      <c r="D31" s="4"/>
      <c r="E31" s="4"/>
      <c r="F31" s="4"/>
      <c r="G31" s="4">
        <v>0.94734924394243003</v>
      </c>
    </row>
    <row r="32" spans="1:7" x14ac:dyDescent="0.25">
      <c r="A32" t="s">
        <v>5</v>
      </c>
      <c r="B32">
        <v>104</v>
      </c>
      <c r="C32" s="4">
        <f t="shared" si="3"/>
        <v>1.8946984878848605</v>
      </c>
      <c r="D32" s="4"/>
      <c r="E32" s="4"/>
      <c r="F32" s="4"/>
      <c r="G32" s="4">
        <v>1.8946984878848601</v>
      </c>
    </row>
    <row r="33" spans="1:7" x14ac:dyDescent="0.25">
      <c r="A33" t="s">
        <v>6</v>
      </c>
      <c r="B33">
        <v>14</v>
      </c>
      <c r="C33" s="4">
        <f t="shared" si="3"/>
        <v>0.25505556567680815</v>
      </c>
      <c r="D33" s="4"/>
      <c r="E33" s="4"/>
      <c r="F33" s="4"/>
      <c r="G33" s="4">
        <v>0.25505556567680798</v>
      </c>
    </row>
  </sheetData>
  <mergeCells count="4">
    <mergeCell ref="C11:G11"/>
    <mergeCell ref="C19:G19"/>
    <mergeCell ref="C27:G27"/>
    <mergeCell ref="C3:G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Thorpe</dc:creator>
  <cp:lastModifiedBy>Peter Thorpe</cp:lastModifiedBy>
  <dcterms:created xsi:type="dcterms:W3CDTF">2021-07-28T13:58:38Z</dcterms:created>
  <dcterms:modified xsi:type="dcterms:W3CDTF">2021-08-03T12:37:01Z</dcterms:modified>
</cp:coreProperties>
</file>