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re" sheetId="1" state="visible" r:id="rId2"/>
    <sheet name="15 Ekonomická analýz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<sst xmlns="http://schemas.openxmlformats.org/spreadsheetml/2006/main" count="41" uniqueCount="40">
  <si>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Pozn.:</t>
  </si>
  <si>
    <t xml:space="preserve"> - Bunky, do ktorých je požadované vloženie vstupných dát od spracovateľa CBA sú zvýraznené modrou farbou </t>
  </si>
  <si>
    <r>
      <rPr>
        <sz val="8"/>
        <rFont val="Arial"/>
        <family val="2"/>
        <charset val="238"/>
      </rPr>
      <t xml:space="preserve"> - Zároveň je požadované vyplnenie vstupných hárkov (</t>
    </r>
    <r>
      <rPr>
        <b val="true"/>
        <sz val="8"/>
        <color rgb="FF3399FF"/>
        <rFont val="Arial"/>
        <family val="2"/>
        <charset val="238"/>
      </rPr>
      <t xml:space="preserve">úseky, intenzity, rýchlosti</t>
    </r>
    <r>
      <rPr>
        <sz val="8"/>
        <rFont val="Arial"/>
        <family val="2"/>
        <charset val="238"/>
      </rPr>
      <t xml:space="preserve">), ktoré slúžia ako základ výpočtov CBA modelu</t>
    </r>
  </si>
  <si>
    <t xml:space="preserve"> - Základné číslovanie hárkov je potrebné dodržať, avšak pre výpočet hodnôt je možné prídávať pomocné hárky (napr. pre výpočet ocenenia času sa pridá hárok 07-A Ocenenie času a pod.)</t>
  </si>
  <si>
    <t xml:space="preserve"> - Pre účely kvantifikácie citlivosti a rizika sa pridajú ďalšie hárky s príslušným označením</t>
  </si>
  <si>
    <t xml:space="preserve">Všeobecné parametre</t>
  </si>
  <si>
    <t xml:space="preserve">Diskontná sadzba (finančná) </t>
  </si>
  <si>
    <t xml:space="preserve">Diskontná sadzba (ekonomická)</t>
  </si>
  <si>
    <t xml:space="preserve">Cenová úroveň</t>
  </si>
  <si>
    <t xml:space="preserve">stále ceny</t>
  </si>
  <si>
    <t xml:space="preserve">Časový horizont (referenčné obdobie)</t>
  </si>
  <si>
    <t xml:space="preserve">Rok začiatku výstavby</t>
  </si>
  <si>
    <t xml:space="preserve">Začiatočný rok referenčného obdobia</t>
  </si>
  <si>
    <t xml:space="preserve">Rok ukončenia výstavby</t>
  </si>
  <si>
    <t xml:space="preserve">Od roku </t>
  </si>
  <si>
    <t xml:space="preserve">je projekt v prevádzke, až od tohto roku je potrebné zohľadniť rozdielne vstupy pre scenár BEZ PROJEKTU a scenár S PROJEKTOM</t>
  </si>
  <si>
    <t xml:space="preserve">Rok uvedenia do prevádzky</t>
  </si>
  <si>
    <t xml:space="preserve">(v prípade etapizácie projektu je možné zohľadniť čiastočné rozdielne vstupy aj skôr, napr. po dokončení I. etapy)</t>
  </si>
  <si>
    <t xml:space="preserve">Posledný rok referenčného obdobia</t>
  </si>
  <si>
    <t xml:space="preserve">Mena</t>
  </si>
  <si>
    <t xml:space="preserve">EUR</t>
  </si>
  <si>
    <t xml:space="preserve">15.1 Spoločenská čistá súčasná hodnota investície</t>
  </si>
  <si>
    <t xml:space="preserve">Rok</t>
  </si>
  <si>
    <t xml:space="preserve">Peňažné toky</t>
  </si>
  <si>
    <t xml:space="preserve">Celkom (diskontované)</t>
  </si>
  <si>
    <t xml:space="preserve">Investičné náklady</t>
  </si>
  <si>
    <t xml:space="preserve">Prevádzkové náklady</t>
  </si>
  <si>
    <t xml:space="preserve">Čas cestujúcich</t>
  </si>
  <si>
    <t xml:space="preserve">Čas tovaru</t>
  </si>
  <si>
    <t xml:space="preserve">Spotreba pohonných látok</t>
  </si>
  <si>
    <t xml:space="preserve">Ostatné prevádzkové náklady vozidiel</t>
  </si>
  <si>
    <t xml:space="preserve">Bezpečnosť</t>
  </si>
  <si>
    <t xml:space="preserve">Znečisťujúce látky</t>
  </si>
  <si>
    <t xml:space="preserve">Skleníkové plyny</t>
  </si>
  <si>
    <t xml:space="preserve">Hluk</t>
  </si>
  <si>
    <t xml:space="preserve">Zostatková hodnota</t>
  </si>
  <si>
    <t xml:space="preserve">Čisté peňažné toky</t>
  </si>
  <si>
    <t xml:space="preserve">Ekonomická čistá súčasná hodnota investície (ENPV)</t>
  </si>
  <si>
    <t xml:space="preserve">Ekonomická vnútorná miera návratnosti (EIRR)</t>
  </si>
  <si>
    <t xml:space="preserve">B/C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</si>
</sst>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General"/>
    <numFmt numFmtId="167" formatCode="0.00"/>
    <numFmt numFmtId="168" formatCode="#,##0_ ;[RED]\-#,##0\ "/>
    <numFmt numFmtId="169" formatCode="0.00%"/>
    <numFmt numFmtId="170" formatCode="#,##0.00_ ;[RED]\-#,##0.00\ 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 val="true"/>
      <sz val="8"/>
      <color rgb="FF3399FF"/>
      <name val="Arial"/>
      <family val="2"/>
      <charset val="238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name val="Arial"/>
      <family val="2"/>
      <charset val="238"/>
    </font>
    <font>
      <i val="true"/>
      <sz val="8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99CCFF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D9D9D9"/>
        <bgColor rgb="FFFDEADA"/>
      </patternFill>
    </fill>
    <fill>
      <patternFill patternType="solid">
        <fgColor rgb="FFFDEADA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5" borderId="5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3" fillId="5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6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6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6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6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álna 2" xfId="21"/>
    <cellStyle name="normálne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99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5050"/>
    <pageSetUpPr fitToPage="false"/>
  </sheetPr>
  <dimension ref="B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6.859375" defaultRowHeight="11.2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50.29"/>
    <col collapsed="false" customWidth="true" hidden="false" outlineLevel="0" max="3" min="3" style="1" width="10.71"/>
    <col collapsed="false" customWidth="true" hidden="false" outlineLevel="0" max="43" min="4" style="1" width="7.71"/>
    <col collapsed="false" customWidth="false" hidden="false" outlineLevel="0" max="16384" min="44" style="1" width="6.85"/>
  </cols>
  <sheetData>
    <row r="1" customFormat="false" ht="12" hidden="false" customHeight="false" outlineLevel="0" collapsed="false"/>
    <row r="2" customFormat="false" ht="11.25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1.25" hidden="false" customHeight="false" outlineLevel="0" collapsed="false">
      <c r="B3" s="5" t="s">
        <v>1</v>
      </c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customFormat="false" ht="11.25" hidden="false" customHeight="false" outlineLevel="0" collapsed="false">
      <c r="B4" s="5" t="s">
        <v>2</v>
      </c>
      <c r="C4" s="6"/>
      <c r="D4" s="6"/>
      <c r="E4" s="6"/>
      <c r="F4" s="6"/>
      <c r="G4" s="9"/>
      <c r="H4" s="6"/>
      <c r="I4" s="6"/>
      <c r="J4" s="6"/>
      <c r="K4" s="6"/>
      <c r="L4" s="6"/>
      <c r="M4" s="8"/>
    </row>
    <row r="5" customFormat="false" ht="11.25" hidden="false" customHeight="false" outlineLevel="0" collapsed="false">
      <c r="B5" s="5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8"/>
    </row>
    <row r="6" customFormat="false" ht="12" hidden="false" customHeight="false" outlineLevel="0" collapsed="false">
      <c r="B6" s="10" t="s">
        <v>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8" customFormat="false" ht="17.25" hidden="false" customHeight="true" outlineLevel="0" collapsed="false">
      <c r="B8" s="13" t="s">
        <v>5</v>
      </c>
      <c r="C8" s="13"/>
    </row>
    <row r="9" customFormat="false" ht="11.25" hidden="false" customHeight="false" outlineLevel="0" collapsed="false">
      <c r="B9" s="14" t="s">
        <v>6</v>
      </c>
      <c r="C9" s="15" t="n">
        <v>0.04</v>
      </c>
    </row>
    <row r="10" customFormat="false" ht="11.25" hidden="false" customHeight="false" outlineLevel="0" collapsed="false">
      <c r="B10" s="16" t="s">
        <v>7</v>
      </c>
      <c r="C10" s="17" t="n">
        <v>0.05</v>
      </c>
    </row>
    <row r="11" customFormat="false" ht="11.25" hidden="false" customHeight="false" outlineLevel="0" collapsed="false">
      <c r="B11" s="16" t="s">
        <v>8</v>
      </c>
      <c r="C11" s="18" t="n">
        <f aca="false">C13</f>
        <v>0</v>
      </c>
      <c r="D11" s="1" t="s">
        <v>9</v>
      </c>
    </row>
    <row r="12" customFormat="false" ht="11.25" hidden="false" customHeight="false" outlineLevel="0" collapsed="false">
      <c r="B12" s="16" t="s">
        <v>10</v>
      </c>
      <c r="C12" s="19" t="n">
        <v>30</v>
      </c>
    </row>
    <row r="13" customFormat="false" ht="12.8" hidden="false" customHeight="false" outlineLevel="0" collapsed="false">
      <c r="B13" s="16" t="s">
        <v>11</v>
      </c>
      <c r="C13" s="20"/>
      <c r="D13" s="1" t="s">
        <v>12</v>
      </c>
    </row>
    <row r="14" customFormat="false" ht="12.8" hidden="false" customHeight="false" outlineLevel="0" collapsed="false">
      <c r="B14" s="16" t="s">
        <v>13</v>
      </c>
      <c r="C14" s="20"/>
      <c r="D14" s="21" t="s">
        <v>14</v>
      </c>
      <c r="E14" s="22" t="n">
        <f aca="false">C14+1</f>
        <v>1</v>
      </c>
      <c r="F14" s="23" t="s">
        <v>15</v>
      </c>
    </row>
    <row r="15" customFormat="false" ht="11.25" hidden="false" customHeight="false" outlineLevel="0" collapsed="false">
      <c r="B15" s="16" t="s">
        <v>16</v>
      </c>
      <c r="C15" s="20"/>
      <c r="F15" s="24" t="s">
        <v>17</v>
      </c>
    </row>
    <row r="16" customFormat="false" ht="11.25" hidden="false" customHeight="false" outlineLevel="0" collapsed="false">
      <c r="B16" s="16" t="s">
        <v>18</v>
      </c>
      <c r="C16" s="18" t="n">
        <f aca="false">C13+C12-1</f>
        <v>29</v>
      </c>
    </row>
    <row r="17" customFormat="false" ht="11.25" hidden="false" customHeight="false" outlineLevel="0" collapsed="false">
      <c r="B17" s="16" t="s">
        <v>19</v>
      </c>
      <c r="C17" s="19" t="s">
        <v>20</v>
      </c>
    </row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8:C8"/>
  </mergeCells>
  <printOptions headings="false" gridLines="false" gridLinesSet="true" horizontalCentered="false" verticalCentered="false"/>
  <pageMargins left="0.196527777777778" right="0.196527777777778" top="0.984027777777778" bottom="0.7875" header="0.511805555555556" footer="0.511805555555556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&amp;LPríloha 7: Štandardné tabuľky - Cesty
&amp;12Parametre</oddHeader>
    <oddFooter>&amp;CStrana &amp;P z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B2:A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9.1484375" defaultRowHeight="11.25" zeroHeight="false" outlineLevelRow="0" outlineLevelCol="0"/>
  <cols>
    <col collapsed="false" customWidth="true" hidden="false" outlineLevel="0" max="1" min="1" style="25" width="2.71"/>
    <col collapsed="false" customWidth="true" hidden="false" outlineLevel="0" max="2" min="2" style="25" width="46.86"/>
    <col collapsed="false" customWidth="true" hidden="false" outlineLevel="0" max="3" min="3" style="25" width="14.29"/>
    <col collapsed="false" customWidth="true" hidden="false" outlineLevel="0" max="33" min="4" style="25" width="8.71"/>
    <col collapsed="false" customWidth="true" hidden="false" outlineLevel="0" max="34" min="34" style="25" width="5"/>
    <col collapsed="false" customWidth="false" hidden="false" outlineLevel="0" max="16384" min="35" style="25" width="9.14"/>
  </cols>
  <sheetData>
    <row r="2" customFormat="false" ht="11.25" hidden="false" customHeight="false" outlineLevel="0" collapsed="false">
      <c r="B2" s="26" t="s">
        <v>21</v>
      </c>
      <c r="C2" s="26"/>
      <c r="D2" s="27" t="s">
        <v>22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customFormat="false" ht="11.25" hidden="false" customHeight="false" outlineLevel="0" collapsed="false">
      <c r="B3" s="28"/>
      <c r="C3" s="28"/>
      <c r="D3" s="29" t="n">
        <v>1</v>
      </c>
      <c r="E3" s="29" t="n">
        <v>2</v>
      </c>
      <c r="F3" s="29" t="n">
        <v>3</v>
      </c>
      <c r="G3" s="29" t="n">
        <v>4</v>
      </c>
      <c r="H3" s="29" t="n">
        <v>5</v>
      </c>
      <c r="I3" s="29" t="n">
        <v>6</v>
      </c>
      <c r="J3" s="29" t="n">
        <v>7</v>
      </c>
      <c r="K3" s="29" t="n">
        <v>8</v>
      </c>
      <c r="L3" s="29" t="n">
        <v>9</v>
      </c>
      <c r="M3" s="29" t="n">
        <v>10</v>
      </c>
      <c r="N3" s="29" t="n">
        <v>11</v>
      </c>
      <c r="O3" s="29" t="n">
        <v>12</v>
      </c>
      <c r="P3" s="29" t="n">
        <v>13</v>
      </c>
      <c r="Q3" s="29" t="n">
        <v>14</v>
      </c>
      <c r="R3" s="29" t="n">
        <v>15</v>
      </c>
      <c r="S3" s="29" t="n">
        <v>16</v>
      </c>
      <c r="T3" s="29" t="n">
        <v>17</v>
      </c>
      <c r="U3" s="29" t="n">
        <v>18</v>
      </c>
      <c r="V3" s="29" t="n">
        <v>19</v>
      </c>
      <c r="W3" s="29" t="n">
        <v>20</v>
      </c>
      <c r="X3" s="29" t="n">
        <v>21</v>
      </c>
      <c r="Y3" s="29" t="n">
        <v>22</v>
      </c>
      <c r="Z3" s="29" t="n">
        <v>23</v>
      </c>
      <c r="AA3" s="29" t="n">
        <v>24</v>
      </c>
      <c r="AB3" s="29" t="n">
        <v>25</v>
      </c>
      <c r="AC3" s="29" t="n">
        <v>26</v>
      </c>
      <c r="AD3" s="29" t="n">
        <v>27</v>
      </c>
      <c r="AE3" s="29" t="n">
        <v>28</v>
      </c>
      <c r="AF3" s="29" t="n">
        <v>29</v>
      </c>
      <c r="AG3" s="29" t="n">
        <v>30</v>
      </c>
    </row>
    <row r="4" customFormat="false" ht="22.5" hidden="false" customHeight="false" outlineLevel="0" collapsed="false">
      <c r="B4" s="30" t="s">
        <v>23</v>
      </c>
      <c r="C4" s="31" t="s">
        <v>24</v>
      </c>
      <c r="D4" s="32" t="n">
        <f aca="false">Parametre!C13</f>
        <v>0</v>
      </c>
      <c r="E4" s="32" t="n">
        <f aca="false">$D$4+D3</f>
        <v>1</v>
      </c>
      <c r="F4" s="32" t="n">
        <f aca="false">$D$4+E3</f>
        <v>2</v>
      </c>
      <c r="G4" s="32" t="n">
        <f aca="false">$D$4+F3</f>
        <v>3</v>
      </c>
      <c r="H4" s="32" t="n">
        <f aca="false">$D$4+G3</f>
        <v>4</v>
      </c>
      <c r="I4" s="32" t="n">
        <f aca="false">$D$4+H3</f>
        <v>5</v>
      </c>
      <c r="J4" s="32" t="n">
        <f aca="false">$D$4+I3</f>
        <v>6</v>
      </c>
      <c r="K4" s="32" t="n">
        <f aca="false">$D$4+J3</f>
        <v>7</v>
      </c>
      <c r="L4" s="32" t="n">
        <f aca="false">$D$4+K3</f>
        <v>8</v>
      </c>
      <c r="M4" s="32" t="n">
        <f aca="false">$D$4+L3</f>
        <v>9</v>
      </c>
      <c r="N4" s="32" t="n">
        <f aca="false">$D$4+M3</f>
        <v>10</v>
      </c>
      <c r="O4" s="32" t="n">
        <f aca="false">$D$4+N3</f>
        <v>11</v>
      </c>
      <c r="P4" s="32" t="n">
        <f aca="false">$D$4+O3</f>
        <v>12</v>
      </c>
      <c r="Q4" s="32" t="n">
        <f aca="false">$D$4+P3</f>
        <v>13</v>
      </c>
      <c r="R4" s="32" t="n">
        <f aca="false">$D$4+Q3</f>
        <v>14</v>
      </c>
      <c r="S4" s="32" t="n">
        <f aca="false">$D$4+R3</f>
        <v>15</v>
      </c>
      <c r="T4" s="32" t="n">
        <f aca="false">$D$4+S3</f>
        <v>16</v>
      </c>
      <c r="U4" s="32" t="n">
        <f aca="false">$D$4+T3</f>
        <v>17</v>
      </c>
      <c r="V4" s="32" t="n">
        <f aca="false">$D$4+U3</f>
        <v>18</v>
      </c>
      <c r="W4" s="32" t="n">
        <f aca="false">$D$4+V3</f>
        <v>19</v>
      </c>
      <c r="X4" s="32" t="n">
        <f aca="false">$D$4+W3</f>
        <v>20</v>
      </c>
      <c r="Y4" s="32" t="n">
        <f aca="false">$D$4+X3</f>
        <v>21</v>
      </c>
      <c r="Z4" s="32" t="n">
        <f aca="false">$D$4+Y3</f>
        <v>22</v>
      </c>
      <c r="AA4" s="32" t="n">
        <f aca="false">$D$4+Z3</f>
        <v>23</v>
      </c>
      <c r="AB4" s="32" t="n">
        <f aca="false">$D$4+AA3</f>
        <v>24</v>
      </c>
      <c r="AC4" s="32" t="n">
        <f aca="false">$D$4+AB3</f>
        <v>25</v>
      </c>
      <c r="AD4" s="32" t="n">
        <f aca="false">$D$4+AC3</f>
        <v>26</v>
      </c>
      <c r="AE4" s="32" t="n">
        <f aca="false">$D$4+AD3</f>
        <v>27</v>
      </c>
      <c r="AF4" s="32" t="n">
        <f aca="false">$D$4+AE3</f>
        <v>28</v>
      </c>
      <c r="AG4" s="32" t="n">
        <f aca="false">$D$4+AF3</f>
        <v>29</v>
      </c>
    </row>
    <row r="5" customFormat="false" ht="12.8" hidden="false" customHeight="false" outlineLevel="0" collapsed="false">
      <c r="B5" s="27" t="s">
        <v>25</v>
      </c>
      <c r="C5" s="33" t="n">
        <f aca="false">D5+NPV(Parametre!$C$10,E5:H5)</f>
        <v>0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>
        <v>0</v>
      </c>
      <c r="U5" s="34" t="n">
        <v>0</v>
      </c>
      <c r="V5" s="34" t="n">
        <v>0</v>
      </c>
      <c r="W5" s="34" t="n">
        <v>0</v>
      </c>
      <c r="X5" s="34" t="n">
        <v>0</v>
      </c>
      <c r="Y5" s="34" t="n">
        <v>0</v>
      </c>
      <c r="Z5" s="34" t="n">
        <v>0</v>
      </c>
      <c r="AA5" s="34" t="n">
        <v>0</v>
      </c>
      <c r="AB5" s="34" t="n">
        <v>0</v>
      </c>
      <c r="AC5" s="34" t="n">
        <v>0</v>
      </c>
      <c r="AD5" s="34" t="n">
        <v>0</v>
      </c>
      <c r="AE5" s="34" t="n">
        <v>0</v>
      </c>
      <c r="AF5" s="34" t="n">
        <v>0</v>
      </c>
      <c r="AG5" s="34" t="n">
        <v>0</v>
      </c>
    </row>
    <row r="6" customFormat="false" ht="12.8" hidden="false" customHeight="false" outlineLevel="0" collapsed="false">
      <c r="B6" s="27" t="s">
        <v>26</v>
      </c>
      <c r="C6" s="33" t="n">
        <f aca="false">D6+NPV(Parametre!$C$10,E6:AG6)</f>
        <v>0</v>
      </c>
      <c r="D6" s="34" t="n">
        <v>0</v>
      </c>
      <c r="E6" s="34" t="n">
        <v>0</v>
      </c>
      <c r="F6" s="34" t="n">
        <v>0</v>
      </c>
      <c r="G6" s="34" t="n">
        <v>0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4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>
        <v>0</v>
      </c>
      <c r="U6" s="34" t="n">
        <v>0</v>
      </c>
      <c r="V6" s="34" t="n">
        <v>0</v>
      </c>
      <c r="W6" s="34" t="n">
        <v>0</v>
      </c>
      <c r="X6" s="34" t="n">
        <v>0</v>
      </c>
      <c r="Y6" s="34" t="n">
        <v>0</v>
      </c>
      <c r="Z6" s="34" t="n">
        <v>0</v>
      </c>
      <c r="AA6" s="34" t="n">
        <v>0</v>
      </c>
      <c r="AB6" s="34" t="n">
        <v>0</v>
      </c>
      <c r="AC6" s="34" t="n">
        <v>0</v>
      </c>
      <c r="AD6" s="34" t="n">
        <v>0</v>
      </c>
      <c r="AE6" s="34" t="n">
        <v>0</v>
      </c>
      <c r="AF6" s="34" t="n">
        <v>0</v>
      </c>
      <c r="AG6" s="34" t="n">
        <v>0</v>
      </c>
    </row>
    <row r="7" customFormat="false" ht="12.8" hidden="false" customHeight="false" outlineLevel="0" collapsed="false">
      <c r="B7" s="27" t="s">
        <v>27</v>
      </c>
      <c r="C7" s="33" t="n">
        <f aca="false">D7+NPV(Parametre!$C$10,E7:AG7)</f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4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>
        <v>0</v>
      </c>
      <c r="U7" s="34" t="n">
        <v>0</v>
      </c>
      <c r="V7" s="34" t="n">
        <v>0</v>
      </c>
      <c r="W7" s="34" t="n">
        <v>0</v>
      </c>
      <c r="X7" s="34" t="n">
        <v>0</v>
      </c>
      <c r="Y7" s="34" t="n">
        <v>0</v>
      </c>
      <c r="Z7" s="34" t="n">
        <v>0</v>
      </c>
      <c r="AA7" s="34" t="n">
        <v>0</v>
      </c>
      <c r="AB7" s="34" t="n">
        <v>0</v>
      </c>
      <c r="AC7" s="34" t="n">
        <v>0</v>
      </c>
      <c r="AD7" s="34" t="n">
        <v>0</v>
      </c>
      <c r="AE7" s="34" t="n">
        <v>0</v>
      </c>
      <c r="AF7" s="34" t="n">
        <v>0</v>
      </c>
      <c r="AG7" s="34" t="n">
        <v>0</v>
      </c>
    </row>
    <row r="8" customFormat="false" ht="12.8" hidden="false" customHeight="false" outlineLevel="0" collapsed="false">
      <c r="B8" s="27" t="s">
        <v>28</v>
      </c>
      <c r="C8" s="33" t="n">
        <f aca="false">D8+NPV(Parametre!$C$10,E8:AG8)</f>
        <v>0</v>
      </c>
      <c r="D8" s="34" t="n">
        <v>0</v>
      </c>
      <c r="E8" s="34" t="n">
        <v>0</v>
      </c>
      <c r="F8" s="34" t="n">
        <v>0</v>
      </c>
      <c r="G8" s="34" t="n">
        <v>0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4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>
        <v>0</v>
      </c>
      <c r="U8" s="34" t="n">
        <v>0</v>
      </c>
      <c r="V8" s="34" t="n">
        <v>0</v>
      </c>
      <c r="W8" s="34" t="n">
        <v>0</v>
      </c>
      <c r="X8" s="34" t="n">
        <v>0</v>
      </c>
      <c r="Y8" s="34" t="n">
        <v>0</v>
      </c>
      <c r="Z8" s="34" t="n">
        <v>0</v>
      </c>
      <c r="AA8" s="34" t="n">
        <v>0</v>
      </c>
      <c r="AB8" s="34" t="n">
        <v>0</v>
      </c>
      <c r="AC8" s="34" t="n">
        <v>0</v>
      </c>
      <c r="AD8" s="34" t="n">
        <v>0</v>
      </c>
      <c r="AE8" s="34" t="n">
        <v>0</v>
      </c>
      <c r="AF8" s="34" t="n">
        <v>0</v>
      </c>
      <c r="AG8" s="34" t="n">
        <v>0</v>
      </c>
    </row>
    <row r="9" customFormat="false" ht="12.8" hidden="false" customHeight="false" outlineLevel="0" collapsed="false">
      <c r="B9" s="27" t="s">
        <v>29</v>
      </c>
      <c r="C9" s="33" t="n">
        <f aca="false">D9+NPV(Parametre!$C$10,E9:AG9)</f>
        <v>0</v>
      </c>
      <c r="D9" s="34" t="n">
        <v>0</v>
      </c>
      <c r="E9" s="34" t="n">
        <v>0</v>
      </c>
      <c r="F9" s="34" t="n">
        <v>0</v>
      </c>
      <c r="G9" s="34" t="n">
        <v>0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4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</row>
    <row r="10" customFormat="false" ht="12.8" hidden="false" customHeight="false" outlineLevel="0" collapsed="false">
      <c r="B10" s="27" t="s">
        <v>30</v>
      </c>
      <c r="C10" s="33" t="n">
        <f aca="false">D10+NPV(Parametre!$C$10,E10:AG10)</f>
        <v>0</v>
      </c>
      <c r="D10" s="34" t="n">
        <v>0</v>
      </c>
      <c r="E10" s="34" t="n">
        <v>0</v>
      </c>
      <c r="F10" s="34" t="n">
        <v>0</v>
      </c>
      <c r="G10" s="34" t="n">
        <v>0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4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>
        <v>0</v>
      </c>
      <c r="U10" s="34" t="n">
        <v>0</v>
      </c>
      <c r="V10" s="34" t="n">
        <v>0</v>
      </c>
      <c r="W10" s="34" t="n">
        <v>0</v>
      </c>
      <c r="X10" s="34" t="n">
        <v>0</v>
      </c>
      <c r="Y10" s="34" t="n">
        <v>0</v>
      </c>
      <c r="Z10" s="34" t="n">
        <v>0</v>
      </c>
      <c r="AA10" s="34" t="n">
        <v>0</v>
      </c>
      <c r="AB10" s="34" t="n">
        <v>0</v>
      </c>
      <c r="AC10" s="34" t="n">
        <v>0</v>
      </c>
      <c r="AD10" s="34" t="n">
        <v>0</v>
      </c>
      <c r="AE10" s="34" t="n">
        <v>0</v>
      </c>
      <c r="AF10" s="34" t="n">
        <v>0</v>
      </c>
      <c r="AG10" s="34" t="n">
        <v>0</v>
      </c>
    </row>
    <row r="11" customFormat="false" ht="12.8" hidden="false" customHeight="false" outlineLevel="0" collapsed="false">
      <c r="B11" s="27" t="s">
        <v>31</v>
      </c>
      <c r="C11" s="33" t="n">
        <f aca="false">D11+NPV(Parametre!$C$10,E11:AG11)</f>
        <v>0</v>
      </c>
      <c r="D11" s="34" t="n">
        <v>0</v>
      </c>
      <c r="E11" s="34" t="n">
        <v>0</v>
      </c>
      <c r="F11" s="34" t="n">
        <v>0</v>
      </c>
      <c r="G11" s="34" t="n">
        <v>0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4" t="n">
        <v>0</v>
      </c>
      <c r="P11" s="34" t="n">
        <v>0</v>
      </c>
      <c r="Q11" s="34" t="n">
        <v>0</v>
      </c>
      <c r="R11" s="34" t="n">
        <v>0</v>
      </c>
      <c r="S11" s="34" t="n">
        <v>0</v>
      </c>
      <c r="T11" s="34" t="n">
        <v>0</v>
      </c>
      <c r="U11" s="34" t="n">
        <v>0</v>
      </c>
      <c r="V11" s="34" t="n">
        <v>0</v>
      </c>
      <c r="W11" s="34" t="n">
        <v>0</v>
      </c>
      <c r="X11" s="34" t="n">
        <v>0</v>
      </c>
      <c r="Y11" s="34" t="n">
        <v>0</v>
      </c>
      <c r="Z11" s="34" t="n">
        <v>0</v>
      </c>
      <c r="AA11" s="34" t="n">
        <v>0</v>
      </c>
      <c r="AB11" s="34" t="n">
        <v>0</v>
      </c>
      <c r="AC11" s="34" t="n">
        <v>0</v>
      </c>
      <c r="AD11" s="34" t="n">
        <v>0</v>
      </c>
      <c r="AE11" s="34" t="n">
        <v>0</v>
      </c>
      <c r="AF11" s="34" t="n">
        <v>0</v>
      </c>
      <c r="AG11" s="34" t="n">
        <v>0</v>
      </c>
    </row>
    <row r="12" customFormat="false" ht="12.8" hidden="false" customHeight="false" outlineLevel="0" collapsed="false">
      <c r="B12" s="27" t="s">
        <v>32</v>
      </c>
      <c r="C12" s="33" t="n">
        <f aca="false">D12+NPV(Parametre!$C$10,E12:AG12)</f>
        <v>0</v>
      </c>
      <c r="D12" s="34" t="n">
        <v>0</v>
      </c>
      <c r="E12" s="34" t="n">
        <v>0</v>
      </c>
      <c r="F12" s="34" t="n">
        <v>0</v>
      </c>
      <c r="G12" s="34" t="n">
        <v>0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4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>
        <v>0</v>
      </c>
      <c r="U12" s="34" t="n">
        <v>0</v>
      </c>
      <c r="V12" s="34" t="n">
        <v>0</v>
      </c>
      <c r="W12" s="34" t="n">
        <v>0</v>
      </c>
      <c r="X12" s="34" t="n">
        <v>0</v>
      </c>
      <c r="Y12" s="34" t="n">
        <v>0</v>
      </c>
      <c r="Z12" s="34" t="n">
        <v>0</v>
      </c>
      <c r="AA12" s="34" t="n">
        <v>0</v>
      </c>
      <c r="AB12" s="34" t="n">
        <v>0</v>
      </c>
      <c r="AC12" s="34" t="n">
        <v>0</v>
      </c>
      <c r="AD12" s="34" t="n">
        <v>0</v>
      </c>
      <c r="AE12" s="34" t="n">
        <v>0</v>
      </c>
      <c r="AF12" s="34" t="n">
        <v>0</v>
      </c>
      <c r="AG12" s="34" t="n">
        <v>0</v>
      </c>
    </row>
    <row r="13" customFormat="false" ht="12.8" hidden="false" customHeight="false" outlineLevel="0" collapsed="false">
      <c r="B13" s="27" t="s">
        <v>33</v>
      </c>
      <c r="C13" s="33" t="n">
        <f aca="false">D13+NPV(Parametre!$C$10,E13:AG13)</f>
        <v>0</v>
      </c>
      <c r="D13" s="34" t="n">
        <v>0</v>
      </c>
      <c r="E13" s="34" t="n">
        <v>0</v>
      </c>
      <c r="F13" s="34" t="n">
        <v>0</v>
      </c>
      <c r="G13" s="34" t="n">
        <v>0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4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>
        <v>0</v>
      </c>
      <c r="U13" s="34" t="n">
        <v>0</v>
      </c>
      <c r="V13" s="34" t="n">
        <v>0</v>
      </c>
      <c r="W13" s="34" t="n">
        <v>0</v>
      </c>
      <c r="X13" s="34" t="n">
        <v>0</v>
      </c>
      <c r="Y13" s="34" t="n">
        <v>0</v>
      </c>
      <c r="Z13" s="34" t="n">
        <v>0</v>
      </c>
      <c r="AA13" s="34" t="n">
        <v>0</v>
      </c>
      <c r="AB13" s="34" t="n">
        <v>0</v>
      </c>
      <c r="AC13" s="34" t="n">
        <v>0</v>
      </c>
      <c r="AD13" s="34" t="n">
        <v>0</v>
      </c>
      <c r="AE13" s="34" t="n">
        <v>0</v>
      </c>
      <c r="AF13" s="34" t="n">
        <v>0</v>
      </c>
      <c r="AG13" s="34" t="n">
        <v>0</v>
      </c>
    </row>
    <row r="14" customFormat="false" ht="12.8" hidden="false" customHeight="false" outlineLevel="0" collapsed="false">
      <c r="B14" s="27" t="s">
        <v>34</v>
      </c>
      <c r="C14" s="33" t="n">
        <f aca="false">D14+NPV(Parametre!$C$10,E14:AG14)</f>
        <v>0</v>
      </c>
      <c r="D14" s="34" t="n">
        <v>0</v>
      </c>
      <c r="E14" s="34" t="n">
        <v>0</v>
      </c>
      <c r="F14" s="34" t="n">
        <v>0</v>
      </c>
      <c r="G14" s="34" t="n">
        <v>0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4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>
        <v>0</v>
      </c>
      <c r="U14" s="34" t="n">
        <v>0</v>
      </c>
      <c r="V14" s="34" t="n">
        <v>0</v>
      </c>
      <c r="W14" s="34" t="n">
        <v>0</v>
      </c>
      <c r="X14" s="34" t="n">
        <v>0</v>
      </c>
      <c r="Y14" s="34" t="n">
        <v>0</v>
      </c>
      <c r="Z14" s="34" t="n">
        <v>0</v>
      </c>
      <c r="AA14" s="34" t="n">
        <v>0</v>
      </c>
      <c r="AB14" s="34" t="n">
        <v>0</v>
      </c>
      <c r="AC14" s="34" t="n">
        <v>0</v>
      </c>
      <c r="AD14" s="34" t="n">
        <v>0</v>
      </c>
      <c r="AE14" s="34" t="n">
        <v>0</v>
      </c>
      <c r="AF14" s="34" t="n">
        <v>0</v>
      </c>
      <c r="AG14" s="34" t="n">
        <v>0</v>
      </c>
    </row>
    <row r="15" customFormat="false" ht="12.8" hidden="false" customHeight="false" outlineLevel="0" collapsed="false">
      <c r="B15" s="27" t="s">
        <v>35</v>
      </c>
      <c r="C15" s="33" t="n">
        <f aca="false">D15+NPV(Parametre!$C$10,E15:AG15)</f>
        <v>0</v>
      </c>
      <c r="D15" s="34" t="n">
        <v>0</v>
      </c>
      <c r="E15" s="34" t="n">
        <v>0</v>
      </c>
      <c r="F15" s="34" t="n">
        <v>0</v>
      </c>
      <c r="G15" s="34" t="n">
        <v>0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4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>
        <v>0</v>
      </c>
      <c r="U15" s="34" t="n">
        <v>0</v>
      </c>
      <c r="V15" s="34" t="n">
        <v>0</v>
      </c>
      <c r="W15" s="34" t="n">
        <v>0</v>
      </c>
      <c r="X15" s="34" t="n">
        <v>0</v>
      </c>
      <c r="Y15" s="34" t="n">
        <v>0</v>
      </c>
      <c r="Z15" s="34" t="n">
        <v>0</v>
      </c>
      <c r="AA15" s="34" t="n">
        <v>0</v>
      </c>
      <c r="AB15" s="34" t="n">
        <v>0</v>
      </c>
      <c r="AC15" s="34" t="n">
        <v>0</v>
      </c>
      <c r="AD15" s="34" t="n">
        <v>0</v>
      </c>
      <c r="AE15" s="34" t="n">
        <v>0</v>
      </c>
      <c r="AF15" s="34" t="n">
        <v>0</v>
      </c>
      <c r="AG15" s="34" t="n">
        <v>0</v>
      </c>
    </row>
    <row r="16" customFormat="false" ht="12.8" hidden="false" customHeight="false" outlineLevel="0" collapsed="false">
      <c r="B16" s="35" t="s">
        <v>36</v>
      </c>
      <c r="C16" s="36" t="n">
        <f aca="false">D16+NPV(Parametre!$C$10,E16:AG16)</f>
        <v>0</v>
      </c>
      <c r="D16" s="36" t="n">
        <f aca="false">SUM(D7:D15)-SUM(D5:D6)</f>
        <v>0</v>
      </c>
      <c r="E16" s="36" t="n">
        <f aca="false">SUM(E7:E15)-SUM(E5:E6)</f>
        <v>0</v>
      </c>
      <c r="F16" s="36" t="n">
        <f aca="false">SUM(F7:F15)-SUM(F5:F6)</f>
        <v>0</v>
      </c>
      <c r="G16" s="36" t="n">
        <f aca="false">SUM(G7:G15)-SUM(G5:G6)</f>
        <v>0</v>
      </c>
      <c r="H16" s="36" t="n">
        <f aca="false">SUM(H7:H15)-SUM(H5:H6)</f>
        <v>0</v>
      </c>
      <c r="I16" s="36" t="n">
        <f aca="false">SUM(I7:I15)-SUM(I5:I6)</f>
        <v>0</v>
      </c>
      <c r="J16" s="36" t="n">
        <f aca="false">SUM(J7:J15)-SUM(J5:J6)</f>
        <v>0</v>
      </c>
      <c r="K16" s="36" t="n">
        <f aca="false">SUM(K7:K15)-SUM(K5:K6)</f>
        <v>0</v>
      </c>
      <c r="L16" s="36" t="n">
        <f aca="false">SUM(L7:L15)-SUM(L5:L6)</f>
        <v>0</v>
      </c>
      <c r="M16" s="36" t="n">
        <f aca="false">SUM(M7:M15)-SUM(M5:M6)</f>
        <v>0</v>
      </c>
      <c r="N16" s="36" t="n">
        <f aca="false">SUM(N7:N15)-SUM(N5:N6)</f>
        <v>0</v>
      </c>
      <c r="O16" s="36" t="n">
        <f aca="false">SUM(O7:O15)-SUM(O5:O6)</f>
        <v>0</v>
      </c>
      <c r="P16" s="36" t="n">
        <f aca="false">SUM(P7:P15)-SUM(P5:P6)</f>
        <v>0</v>
      </c>
      <c r="Q16" s="36" t="n">
        <f aca="false">SUM(Q7:Q15)-SUM(Q5:Q6)</f>
        <v>0</v>
      </c>
      <c r="R16" s="36" t="n">
        <f aca="false">SUM(R7:R15)-SUM(R5:R6)</f>
        <v>0</v>
      </c>
      <c r="S16" s="36" t="n">
        <f aca="false">SUM(S7:S15)-SUM(S5:S6)</f>
        <v>0</v>
      </c>
      <c r="T16" s="36" t="n">
        <f aca="false">SUM(T7:T15)-SUM(T5:T6)</f>
        <v>0</v>
      </c>
      <c r="U16" s="36" t="n">
        <f aca="false">SUM(U7:U15)-SUM(U5:U6)</f>
        <v>0</v>
      </c>
      <c r="V16" s="36" t="n">
        <f aca="false">SUM(V7:V15)-SUM(V5:V6)</f>
        <v>0</v>
      </c>
      <c r="W16" s="36" t="n">
        <f aca="false">SUM(W7:W15)-SUM(W5:W6)</f>
        <v>0</v>
      </c>
      <c r="X16" s="36" t="n">
        <f aca="false">SUM(X7:X15)-SUM(X5:X6)</f>
        <v>0</v>
      </c>
      <c r="Y16" s="36" t="n">
        <f aca="false">SUM(Y7:Y15)-SUM(Y5:Y6)</f>
        <v>0</v>
      </c>
      <c r="Z16" s="36" t="n">
        <f aca="false">SUM(Z7:Z15)-SUM(Z5:Z6)</f>
        <v>0</v>
      </c>
      <c r="AA16" s="36" t="n">
        <f aca="false">SUM(AA7:AA15)-SUM(AA5:AA6)</f>
        <v>0</v>
      </c>
      <c r="AB16" s="36" t="n">
        <f aca="false">SUM(AB7:AB15)-SUM(AB5:AB6)</f>
        <v>0</v>
      </c>
      <c r="AC16" s="36" t="n">
        <f aca="false">SUM(AC7:AC15)-SUM(AC5:AC6)</f>
        <v>0</v>
      </c>
      <c r="AD16" s="36" t="n">
        <f aca="false">SUM(AD7:AD15)-SUM(AD5:AD6)</f>
        <v>0</v>
      </c>
      <c r="AE16" s="36" t="n">
        <f aca="false">SUM(AE7:AE15)-SUM(AE5:AE6)</f>
        <v>0</v>
      </c>
      <c r="AF16" s="36" t="n">
        <f aca="false">SUM(AF7:AF15)-SUM(AF5:AF6)</f>
        <v>0</v>
      </c>
      <c r="AG16" s="36" t="n">
        <f aca="false">SUM(AG7:AG15)-SUM(AG5:AG6)</f>
        <v>0</v>
      </c>
    </row>
    <row r="18" customFormat="false" ht="11.25" hidden="false" customHeight="false" outlineLevel="0" collapsed="false">
      <c r="B18" s="37" t="s">
        <v>37</v>
      </c>
      <c r="C18" s="38" t="n">
        <f aca="false">-C5-C6+C7+C8+C9+C10+C11+C12+C13+C14+C15</f>
        <v>0</v>
      </c>
      <c r="D18" s="25" t="s">
        <v>20</v>
      </c>
    </row>
    <row r="19" customFormat="false" ht="11.25" hidden="false" customHeight="false" outlineLevel="0" collapsed="false">
      <c r="B19" s="37" t="s">
        <v>38</v>
      </c>
      <c r="C19" s="39" t="e">
        <f aca="false">IRR(D16:AG16,10)</f>
        <v>#N/A</v>
      </c>
    </row>
    <row r="20" customFormat="false" ht="11.25" hidden="false" customHeight="false" outlineLevel="0" collapsed="false">
      <c r="B20" s="37" t="s">
        <v>39</v>
      </c>
      <c r="C20" s="40" t="e">
        <f aca="false">(C7+C8+C9+C10+C11+C12+C13+C14+C15)/(C5+C6)</f>
        <v>#DIV/0!</v>
      </c>
    </row>
  </sheetData>
  <printOptions headings="false" gridLines="false" gridLinesSet="true" horizontalCentered="false" verticalCentered="false"/>
  <pageMargins left="0.196527777777778" right="0.196527777777778" top="1" bottom="1" header="0.5" footer="0.5"/>
  <pageSetup paperSize="1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&amp;LPríloha 7: Štandardné tabuľky - Cesty
&amp;12 11 Ekonomická analýza</oddHeader>
    <oddFooter>&amp;CStrana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2011-05-19T08:19:19Z</dcterms:created>
  <dc:creator>Molnár, Alexander</dc:creator>
  <dc:description/>
  <dc:language>en-GB</dc:language>
  <cp:lastModifiedBy/>
  <cp:lastPrinted>2011-06-09T11:45:53Z</cp:lastPrinted>
  <dcterms:modified xsi:type="dcterms:W3CDTF">2023-01-31T18:18:20Z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