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8" windowWidth="15120" windowHeight="7956"/>
  </bookViews>
  <sheets>
    <sheet name="Bauteilübersicht" sheetId="4" r:id="rId1"/>
  </sheets>
  <definedNames>
    <definedName name="_xlnm.Print_Area" localSheetId="0">Bauteilübersicht!$A$1:$H$27</definedName>
    <definedName name="_xlnm.Print_Titles" localSheetId="0">Bauteilübersicht!$1:$1</definedName>
  </definedNames>
  <calcPr calcId="145621"/>
</workbook>
</file>

<file path=xl/calcChain.xml><?xml version="1.0" encoding="utf-8"?>
<calcChain xmlns="http://schemas.openxmlformats.org/spreadsheetml/2006/main">
  <c r="G21" i="4" l="1"/>
  <c r="H21" i="4" s="1"/>
  <c r="G20" i="4"/>
  <c r="G19" i="4"/>
  <c r="G18" i="4"/>
  <c r="H18" i="4" s="1"/>
  <c r="G17" i="4"/>
  <c r="H20" i="4"/>
  <c r="H19" i="4"/>
  <c r="H23" i="4"/>
  <c r="H24" i="4"/>
  <c r="H25" i="4"/>
  <c r="H17" i="4" l="1"/>
  <c r="H16" i="4"/>
  <c r="H15" i="4"/>
  <c r="H14" i="4"/>
  <c r="H13" i="4"/>
  <c r="H26" i="4"/>
  <c r="H22" i="4"/>
  <c r="H12" i="4"/>
  <c r="H11" i="4"/>
  <c r="H10" i="4"/>
  <c r="H9" i="4"/>
  <c r="H8" i="4"/>
  <c r="H7" i="4"/>
  <c r="H5" i="4"/>
  <c r="H6" i="4"/>
  <c r="H4" i="4"/>
  <c r="H3" i="4"/>
  <c r="H2" i="4"/>
  <c r="G27" i="4" l="1"/>
</calcChain>
</file>

<file path=xl/sharedStrings.xml><?xml version="1.0" encoding="utf-8"?>
<sst xmlns="http://schemas.openxmlformats.org/spreadsheetml/2006/main" count="119" uniqueCount="90">
  <si>
    <t>OK1</t>
  </si>
  <si>
    <t>Gruppe</t>
  </si>
  <si>
    <t>Beschreibung</t>
  </si>
  <si>
    <t>Bauteile</t>
  </si>
  <si>
    <t>Anzahl</t>
  </si>
  <si>
    <t>Händler</t>
  </si>
  <si>
    <t>BestellNr.</t>
  </si>
  <si>
    <t>Preis</t>
  </si>
  <si>
    <t>Summe</t>
  </si>
  <si>
    <t>Datum</t>
  </si>
  <si>
    <t>Dioden</t>
  </si>
  <si>
    <t>Widerstände</t>
  </si>
  <si>
    <t>ICs</t>
  </si>
  <si>
    <t>Zusatz</t>
  </si>
  <si>
    <t>5x20mm; Halterungen für Sicherungen</t>
  </si>
  <si>
    <t>Reichelt</t>
  </si>
  <si>
    <t>HCPL 2601</t>
  </si>
  <si>
    <t>AKL 101-02</t>
  </si>
  <si>
    <t>WSL 6G</t>
  </si>
  <si>
    <t>WSL 10G</t>
  </si>
  <si>
    <t>PFL 10</t>
  </si>
  <si>
    <t>2x3; 2,54mm; gerade; Pfostenbuchse</t>
  </si>
  <si>
    <t>2x5; 2,54mm; gerade; Pfostenbuchse</t>
  </si>
  <si>
    <t>PFL 6</t>
  </si>
  <si>
    <t>PL 120000</t>
  </si>
  <si>
    <t>GS 8</t>
  </si>
  <si>
    <t>DIP8; IC-Sockel</t>
  </si>
  <si>
    <t>Spg-Reg.</t>
  </si>
  <si>
    <t>SIL4; 5V auf 5V; 1W; Galv. Getrennt</t>
  </si>
  <si>
    <t>SIM1-0505 SIL4</t>
  </si>
  <si>
    <t>U$x (2x)</t>
  </si>
  <si>
    <t>DRx (2x)</t>
  </si>
  <si>
    <t>SN 75176BP</t>
  </si>
  <si>
    <t>LG1</t>
  </si>
  <si>
    <t>OK2</t>
  </si>
  <si>
    <t>SN 75451</t>
  </si>
  <si>
    <t>HCPL 2631</t>
  </si>
  <si>
    <t>Transistoren</t>
  </si>
  <si>
    <t>Tx (2x)</t>
  </si>
  <si>
    <t>BC 559A</t>
  </si>
  <si>
    <t>Kleinleistungstransistor; PNP; 30V; 100mA; TO92</t>
  </si>
  <si>
    <t>LED 3MM RT</t>
  </si>
  <si>
    <t>LED 3MM GE</t>
  </si>
  <si>
    <t>LED 3MM GN</t>
  </si>
  <si>
    <t>LED_EN</t>
  </si>
  <si>
    <t>LED_RX</t>
  </si>
  <si>
    <t>LED_TX</t>
  </si>
  <si>
    <t>Led; 3mm; Gelb</t>
  </si>
  <si>
    <t>Led; 3mm; Grün</t>
  </si>
  <si>
    <t>Led; 3mm; Rot</t>
  </si>
  <si>
    <t>Kondens.</t>
  </si>
  <si>
    <t>Kerko; 100nF; 2,5mm</t>
  </si>
  <si>
    <t>Cxxx (8x)</t>
  </si>
  <si>
    <t>X7R-2,5 100N</t>
  </si>
  <si>
    <t>Sicherung</t>
  </si>
  <si>
    <t>FLINK 0,1A</t>
  </si>
  <si>
    <t>Fx (2x)</t>
  </si>
  <si>
    <t>Sicherung; Flink; 0,1A; 250V</t>
  </si>
  <si>
    <t>Anschlüße</t>
  </si>
  <si>
    <t>Xx (2x)</t>
  </si>
  <si>
    <t>Schraubanschluss</t>
  </si>
  <si>
    <t>JP1</t>
  </si>
  <si>
    <t>SV1</t>
  </si>
  <si>
    <t>2x5; 2,54mm; gerade; Wannenstecker; siehe Pfostenbuchse</t>
  </si>
  <si>
    <t>SV2,
SV3</t>
  </si>
  <si>
    <t>SL 2X10G 2,54</t>
  </si>
  <si>
    <t>2x10 (2x3); 2,54mm; gerade; siehe Buchsenleiste</t>
  </si>
  <si>
    <t>BL 2X13G8 2,54</t>
  </si>
  <si>
    <t>2x13; 2,54mm; gerade; Buchsenleiste</t>
  </si>
  <si>
    <t>SV2
SV3</t>
  </si>
  <si>
    <t>Logik; Und-Gatter; Open-Kollektor; Siehe IC-Sockel</t>
  </si>
  <si>
    <t>Optokoppler; 1x; Siehe IC-Sockel</t>
  </si>
  <si>
    <t>Optokoppler; 2x; Siehe IC-Sockel</t>
  </si>
  <si>
    <t>RS485-Treiber; Siehe IC-Sockel</t>
  </si>
  <si>
    <t>Je IC</t>
  </si>
  <si>
    <t>RTx (2x)</t>
  </si>
  <si>
    <t>METALL 4,70K</t>
  </si>
  <si>
    <t>4,7k; THT; 0,25W</t>
  </si>
  <si>
    <t>RLx (3x)</t>
  </si>
  <si>
    <t>RX1</t>
  </si>
  <si>
    <t>RD1,
RUx (4x)</t>
  </si>
  <si>
    <t>METALL 1,00K</t>
  </si>
  <si>
    <t>1,0k; THT; 0,25W</t>
  </si>
  <si>
    <t>200 R; THT; 0,25W</t>
  </si>
  <si>
    <t>METALL 200</t>
  </si>
  <si>
    <t>120 R; THT; 0,25W</t>
  </si>
  <si>
    <t>METALL 120</t>
  </si>
  <si>
    <t>100 R; THT; 0,25W</t>
  </si>
  <si>
    <t>RNx (3x),
ROx (3x)</t>
  </si>
  <si>
    <t>METALL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</si>
</sst>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 val="double"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4" fontId="1" fillId="0" borderId="3" xfId="0" applyNumberFormat="1" applyFont="1" applyBorder="1" applyAlignment="1">
      <alignment horizontal="right" vertical="top"/>
    </xf>
    <xf numFmtId="0" fontId="0" fillId="0" borderId="0" xfId="0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164" fontId="0" fillId="0" borderId="0" xfId="0" applyNumberFormat="1" applyBorder="1" applyAlignment="1">
      <alignment vertical="top"/>
    </xf>
    <xf numFmtId="164" fontId="0" fillId="0" borderId="0" xfId="0" applyNumberFormat="1" applyAlignment="1">
      <alignment vertical="top"/>
    </xf>
    <xf numFmtId="0" fontId="0" fillId="0" borderId="18" xfId="0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vertical="top"/>
    </xf>
    <xf numFmtId="164" fontId="4" fillId="0" borderId="0" xfId="0" applyNumberFormat="1" applyFont="1" applyAlignment="1">
      <alignment vertical="top"/>
    </xf>
    <xf numFmtId="0" fontId="0" fillId="3" borderId="0" xfId="0" applyFill="1" applyAlignment="1">
      <alignment vertical="top"/>
    </xf>
    <xf numFmtId="164" fontId="1" fillId="0" borderId="17" xfId="0" applyNumberFormat="1" applyFont="1" applyBorder="1" applyAlignment="1">
      <alignment horizontal="right" vertical="top"/>
    </xf>
    <xf numFmtId="164" fontId="1" fillId="0" borderId="25" xfId="0" applyNumberFormat="1" applyFont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21" xfId="0" applyBorder="1" applyAlignment="1">
      <alignment horizontal="left" vertical="top"/>
    </xf>
    <xf numFmtId="164" fontId="1" fillId="0" borderId="30" xfId="0" applyNumberFormat="1" applyFont="1" applyBorder="1" applyAlignment="1">
      <alignment horizontal="right" vertical="top"/>
    </xf>
    <xf numFmtId="0" fontId="0" fillId="0" borderId="22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164" fontId="1" fillId="0" borderId="11" xfId="0" applyNumberFormat="1" applyFont="1" applyBorder="1" applyAlignment="1">
      <alignment horizontal="right" vertical="top"/>
    </xf>
    <xf numFmtId="0" fontId="0" fillId="0" borderId="0" xfId="0" applyFill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4" fontId="0" fillId="0" borderId="42" xfId="0" applyNumberFormat="1" applyFont="1" applyFill="1" applyBorder="1" applyAlignment="1">
      <alignment horizontal="right" vertical="top"/>
    </xf>
    <xf numFmtId="14" fontId="0" fillId="0" borderId="43" xfId="0" applyNumberFormat="1" applyFont="1" applyFill="1" applyBorder="1" applyAlignment="1">
      <alignment horizontal="right" vertical="top"/>
    </xf>
    <xf numFmtId="14" fontId="0" fillId="0" borderId="44" xfId="0" applyNumberFormat="1" applyFont="1" applyFill="1" applyBorder="1" applyAlignment="1">
      <alignment horizontal="right" vertical="top"/>
    </xf>
    <xf numFmtId="14" fontId="0" fillId="0" borderId="45" xfId="0" applyNumberFormat="1" applyFont="1" applyFill="1" applyBorder="1" applyAlignment="1">
      <alignment horizontal="right" vertical="top"/>
    </xf>
    <xf numFmtId="14" fontId="0" fillId="0" borderId="46" xfId="0" applyNumberFormat="1" applyFont="1" applyFill="1" applyBorder="1" applyAlignment="1">
      <alignment horizontal="right" vertical="top"/>
    </xf>
    <xf numFmtId="14" fontId="0" fillId="0" borderId="41" xfId="0" applyNumberFormat="1" applyFont="1" applyFill="1" applyBorder="1" applyAlignment="1">
      <alignment horizontal="right" vertical="top"/>
    </xf>
    <xf numFmtId="164" fontId="1" fillId="0" borderId="28" xfId="0" applyNumberFormat="1" applyFont="1" applyBorder="1" applyAlignment="1">
      <alignment horizontal="right" vertical="top"/>
    </xf>
    <xf numFmtId="164" fontId="1" fillId="0" borderId="37" xfId="0" applyNumberFormat="1" applyFont="1" applyBorder="1" applyAlignment="1">
      <alignment horizontal="right" vertical="top"/>
    </xf>
    <xf numFmtId="164" fontId="1" fillId="0" borderId="4" xfId="0" applyNumberFormat="1" applyFont="1" applyBorder="1" applyAlignment="1">
      <alignment horizontal="right" vertical="top"/>
    </xf>
    <xf numFmtId="164" fontId="1" fillId="0" borderId="12" xfId="0" applyNumberFormat="1" applyFont="1" applyBorder="1" applyAlignment="1">
      <alignment horizontal="right" vertical="top"/>
    </xf>
    <xf numFmtId="164" fontId="1" fillId="0" borderId="18" xfId="0" applyNumberFormat="1" applyFont="1" applyBorder="1" applyAlignment="1">
      <alignment horizontal="right" vertical="top"/>
    </xf>
    <xf numFmtId="164" fontId="1" fillId="0" borderId="26" xfId="0" applyNumberFormat="1" applyFont="1" applyBorder="1" applyAlignment="1">
      <alignment horizontal="right" vertical="top"/>
    </xf>
    <xf numFmtId="164" fontId="1" fillId="0" borderId="31" xfId="0" applyNumberFormat="1" applyFont="1" applyBorder="1" applyAlignment="1">
      <alignment horizontal="right" vertical="top"/>
    </xf>
    <xf numFmtId="164" fontId="1" fillId="0" borderId="27" xfId="0" applyNumberFormat="1" applyFont="1" applyBorder="1" applyAlignment="1">
      <alignment horizontal="right" vertical="top"/>
    </xf>
    <xf numFmtId="164" fontId="1" fillId="0" borderId="38" xfId="0" applyNumberFormat="1" applyFont="1" applyBorder="1" applyAlignment="1">
      <alignment horizontal="right" vertical="top"/>
    </xf>
    <xf numFmtId="0" fontId="0" fillId="0" borderId="1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right" vertical="top"/>
    </xf>
    <xf numFmtId="164" fontId="1" fillId="0" borderId="47" xfId="0" applyNumberFormat="1" applyFont="1" applyBorder="1" applyAlignment="1">
      <alignment horizontal="right" vertical="top"/>
    </xf>
    <xf numFmtId="164" fontId="1" fillId="0" borderId="8" xfId="0" applyNumberFormat="1" applyFont="1" applyBorder="1" applyAlignment="1">
      <alignment horizontal="right" vertical="top"/>
    </xf>
    <xf numFmtId="0" fontId="0" fillId="0" borderId="48" xfId="0" applyFill="1" applyBorder="1" applyAlignment="1">
      <alignment horizontal="right" vertical="top"/>
    </xf>
    <xf numFmtId="0" fontId="0" fillId="0" borderId="47" xfId="0" applyFont="1" applyBorder="1" applyAlignment="1">
      <alignment horizontal="left" vertical="top"/>
    </xf>
    <xf numFmtId="0" fontId="0" fillId="0" borderId="18" xfId="0" applyBorder="1" applyAlignment="1">
      <alignment horizontal="left" vertical="top" wrapText="1"/>
    </xf>
    <xf numFmtId="0" fontId="0" fillId="0" borderId="49" xfId="0" applyFont="1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2" fillId="0" borderId="11" xfId="1" applyBorder="1" applyAlignment="1" applyProtection="1">
      <alignment horizontal="left" vertical="top"/>
    </xf>
    <xf numFmtId="0" fontId="2" fillId="0" borderId="17" xfId="1" applyBorder="1" applyAlignment="1" applyProtection="1">
      <alignment horizontal="left" vertical="top"/>
    </xf>
    <xf numFmtId="0" fontId="2" fillId="0" borderId="25" xfId="1" applyBorder="1" applyAlignment="1" applyProtection="1">
      <alignment horizontal="left" vertical="top"/>
    </xf>
    <xf numFmtId="0" fontId="2" fillId="0" borderId="30" xfId="1" applyBorder="1" applyAlignment="1" applyProtection="1">
      <alignment horizontal="left" vertical="top"/>
    </xf>
    <xf numFmtId="0" fontId="2" fillId="0" borderId="28" xfId="1" applyBorder="1" applyAlignment="1" applyProtection="1">
      <alignment horizontal="left" vertical="top"/>
    </xf>
    <xf numFmtId="0" fontId="2" fillId="0" borderId="37" xfId="1" applyBorder="1" applyAlignment="1" applyProtection="1">
      <alignment horizontal="left" vertical="top"/>
    </xf>
    <xf numFmtId="0" fontId="6" fillId="0" borderId="0" xfId="0" applyFont="1" applyAlignment="1">
      <alignment horizontal="right" vertical="top"/>
    </xf>
    <xf numFmtId="0" fontId="2" fillId="0" borderId="3" xfId="1" applyBorder="1" applyAlignment="1" applyProtection="1">
      <alignment horizontal="left" vertical="top"/>
    </xf>
    <xf numFmtId="0" fontId="0" fillId="0" borderId="0" xfId="0" applyBorder="1" applyAlignment="1">
      <alignment horizontal="center" vertical="top"/>
    </xf>
    <xf numFmtId="0" fontId="3" fillId="0" borderId="9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3" fillId="0" borderId="23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0" fillId="0" borderId="50" xfId="0" applyNumberFormat="1" applyFont="1" applyFill="1" applyBorder="1" applyAlignment="1">
      <alignment horizontal="right" vertical="top"/>
    </xf>
    <xf numFmtId="0" fontId="2" fillId="0" borderId="50" xfId="1" applyBorder="1" applyAlignment="1" applyProtection="1"/>
    <xf numFmtId="164" fontId="5" fillId="0" borderId="0" xfId="0" applyNumberFormat="1" applyFont="1" applyBorder="1" applyAlignment="1">
      <alignment horizontal="righ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2" fillId="0" borderId="43" xfId="1" applyBorder="1" applyAlignment="1" applyProtection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ichelt.de/LED-3MM-GN/3/index.html?&amp;ACTION=3&amp;LA=446&amp;ARTICLE=10227&amp;artnr=LED+3MM+GN&amp;SEARCH=LED+3mm+GN" TargetMode="External"/><Relationship Id="rId13" Type="http://schemas.openxmlformats.org/officeDocument/2006/relationships/hyperlink" Target="http://www.reichelt.de/IC-Sockel/GS-8/3/index.html?&amp;ACTION=3&amp;LA=2&amp;ARTICLE=8230&amp;GROUPID=3215&amp;artnr=GS+8" TargetMode="External"/><Relationship Id="rId18" Type="http://schemas.openxmlformats.org/officeDocument/2006/relationships/hyperlink" Target="http://www.reichelt.de/Buchsenleisten/BL-2X13G8-2-54/3/index.html?&amp;ACTION=3&amp;LA=2&amp;ARTICLE=51834&amp;GROUPID=3221&amp;artnr=BL+2X13G8+2%2C54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reichelt.de/ICs-74F-74ALS-SN75-/SN-75451/3/index.html?&amp;ACTION=3&amp;LA=446&amp;ARTICLE=19208&amp;GROUPID=2937&amp;artnr=SN+75451&amp;SEARCH=SN75451" TargetMode="External"/><Relationship Id="rId21" Type="http://schemas.openxmlformats.org/officeDocument/2006/relationships/hyperlink" Target="http://www.reichelt.de/index.html?ACTION=3;ARTICLE=11784;SEARCH=METALL%204,70K" TargetMode="External"/><Relationship Id="rId7" Type="http://schemas.openxmlformats.org/officeDocument/2006/relationships/hyperlink" Target="http://www.reichelt.de/IC-Sockel/GS-8/3/index.html?ACTION=3;ARTICLE=10228;SEARCH=LED%203MM%20RT" TargetMode="External"/><Relationship Id="rId12" Type="http://schemas.openxmlformats.org/officeDocument/2006/relationships/hyperlink" Target="http://www.reichelt.de/Sicherungshalter/PL-120000/3/index.html?&amp;ACTION=3&amp;LA=2&amp;ARTICLE=14679&amp;GROUPID=3308&amp;artnr=PL+120000" TargetMode="External"/><Relationship Id="rId17" Type="http://schemas.openxmlformats.org/officeDocument/2006/relationships/hyperlink" Target="http://www.reichelt.de/LED-3MM-GE/3/index.html?ACTION=3;ARTICLE=19488;SEARCH=SL%202X10G%202,54" TargetMode="External"/><Relationship Id="rId25" Type="http://schemas.openxmlformats.org/officeDocument/2006/relationships/hyperlink" Target="http://www.reichelt.de/METALL-120/3/index.html?ACTION=3;ARTICLE=11457;SEARCH=METALL%20100" TargetMode="External"/><Relationship Id="rId2" Type="http://schemas.openxmlformats.org/officeDocument/2006/relationships/hyperlink" Target="http://www.reichelt.de/SN-75176BP/3/index.html?&amp;ACTION=3&amp;LA=446&amp;ARTICLE=19202&amp;artnr=SN+75176BP&amp;SEARCH=75176" TargetMode="External"/><Relationship Id="rId16" Type="http://schemas.openxmlformats.org/officeDocument/2006/relationships/hyperlink" Target="http://www.reichelt.de/Stiftleisten/2/index.html?ACTION=3;ARTICLE=85732;SEARCH=WSL%206G" TargetMode="External"/><Relationship Id="rId20" Type="http://schemas.openxmlformats.org/officeDocument/2006/relationships/hyperlink" Target="http://www.reichelt.de/Pfosten-Wannenstecker/2/index.html?ACTION=3;ARTICLE=53153;SEARCH=PFL%206" TargetMode="External"/><Relationship Id="rId1" Type="http://schemas.openxmlformats.org/officeDocument/2006/relationships/hyperlink" Target="http://www.reichelt.de/Wandler-Module-DC-DC/SIM1-0505-SIL4/3/index.html?&amp;ACTION=3&amp;LA=2&amp;ARTICLE=35024&amp;GROUPID=4956&amp;artnr=SIM1-0505+SIL4" TargetMode="External"/><Relationship Id="rId6" Type="http://schemas.openxmlformats.org/officeDocument/2006/relationships/hyperlink" Target="http://www.reichelt.de/IC-Sockel/GS-8/3/index.html?ACTION=3;ARTICLE=5023;SEARCH=BC%20559A" TargetMode="External"/><Relationship Id="rId11" Type="http://schemas.openxmlformats.org/officeDocument/2006/relationships/hyperlink" Target="http://www.reichelt.de/LED-3MM-GE/3/index.html?ACTION=3;ARTICLE=7819;SEARCH=FLINK%200,1A" TargetMode="External"/><Relationship Id="rId24" Type="http://schemas.openxmlformats.org/officeDocument/2006/relationships/hyperlink" Target="http://www.reichelt.de/METALL-120/3/index.html?&amp;ACTION=3&amp;LA=446&amp;ARTICLE=11489&amp;artnr=METALL+120&amp;SEARCH=METALL+120" TargetMode="External"/><Relationship Id="rId5" Type="http://schemas.openxmlformats.org/officeDocument/2006/relationships/hyperlink" Target="http://www.reichelt.de/Optokoppler/HCPL-2601/3/index.html?&amp;ACTION=3&amp;LA=5000&amp;GROUP=A55&amp;GROUPID=3046&amp;ARTICLE=76151&amp;START=0&amp;SORT=preis&amp;OFFSET=500" TargetMode="External"/><Relationship Id="rId15" Type="http://schemas.openxmlformats.org/officeDocument/2006/relationships/hyperlink" Target="http://www.reichelt.de/Stiftleisten/2/index.html?ACTION=3;ARTICLE=22816;SEARCH=WSL%2010G" TargetMode="External"/><Relationship Id="rId23" Type="http://schemas.openxmlformats.org/officeDocument/2006/relationships/hyperlink" Target="http://www.reichelt.de/index.html?ACTION=3;ARTICLE=11609;SEARCH=METALL%20200" TargetMode="External"/><Relationship Id="rId10" Type="http://schemas.openxmlformats.org/officeDocument/2006/relationships/hyperlink" Target="http://www.reichelt.de/LED-3MM-GE/3/index.html?ACTION=3;ARTICLE=22853;SEARCH=X7R-2,5%20100N" TargetMode="External"/><Relationship Id="rId19" Type="http://schemas.openxmlformats.org/officeDocument/2006/relationships/hyperlink" Target="http://www.reichelt.de/Pfosten-Wannenstecker/PFL-10/3/index.html?&amp;ACTION=3&amp;LA=2&amp;ARTICLE=14571&amp;GROUPID=3231&amp;artnr=PFL+10" TargetMode="External"/><Relationship Id="rId4" Type="http://schemas.openxmlformats.org/officeDocument/2006/relationships/hyperlink" Target="http://www.reichelt.de/Optokoppler/HCPL-2631/3/index.html?&amp;ACTION=3&amp;LA=5000&amp;GROUP=A55&amp;GROUPID=3046&amp;ARTICLE=76153&amp;START=0&amp;SORT=preis&amp;OFFSET=500" TargetMode="External"/><Relationship Id="rId9" Type="http://schemas.openxmlformats.org/officeDocument/2006/relationships/hyperlink" Target="http://www.reichelt.de/LED-3MM-GE/3/index.html?&amp;ACTION=3&amp;LA=446&amp;ARTICLE=10226&amp;artnr=LED+3MM+GE&amp;SEARCH=LED+3mm+GE" TargetMode="External"/><Relationship Id="rId14" Type="http://schemas.openxmlformats.org/officeDocument/2006/relationships/hyperlink" Target="http://www.reichelt.de/LED-3MM-GE/3/index.html?ACTION=3;ARTICLE=36605;SEARCH=AKL%20101-02" TargetMode="External"/><Relationship Id="rId22" Type="http://schemas.openxmlformats.org/officeDocument/2006/relationships/hyperlink" Target="http://www.reichelt.de/index.html?ACTION=3;ARTICLE=11403;SEARCH=METALL%201,00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view="pageBreakPreview" zoomScaleNormal="100" zoomScaleSheetLayoutView="100" zoomScalePageLayoutView="55" workbookViewId="0">
      <selection activeCell="H26" sqref="A1:H26"/>
    </sheetView>
  </sheetViews>
  <sheetFormatPr baseColWidth="10" defaultColWidth="11.44140625" defaultRowHeight="14.4" x14ac:dyDescent="0.3"/>
  <cols>
    <col min="1" max="1" width="11.44140625" style="4"/>
    <col min="2" max="2" width="42.88671875" style="4" customWidth="1"/>
    <col min="3" max="3" width="14.33203125" style="4" customWidth="1"/>
    <col min="4" max="4" width="7.109375" style="4" customWidth="1"/>
    <col min="5" max="5" width="11.44140625" style="4"/>
    <col min="6" max="6" width="17.109375" style="18" customWidth="1"/>
    <col min="7" max="8" width="8.5546875" style="29" customWidth="1"/>
    <col min="9" max="9" width="11.44140625" style="28"/>
    <col min="10" max="10" width="7.5546875" style="4" customWidth="1"/>
    <col min="11" max="11" width="11.44140625" style="18"/>
    <col min="12" max="12" width="4.6640625" style="4" customWidth="1"/>
    <col min="13" max="13" width="8.44140625" style="9" customWidth="1"/>
    <col min="14" max="16384" width="11.44140625" style="4"/>
  </cols>
  <sheetData>
    <row r="1" spans="1:14" ht="15" thickBot="1" x14ac:dyDescent="0.35">
      <c r="A1" s="52" t="s">
        <v>1</v>
      </c>
      <c r="B1" s="53" t="s">
        <v>2</v>
      </c>
      <c r="C1" s="59" t="s">
        <v>3</v>
      </c>
      <c r="D1" s="61" t="s">
        <v>4</v>
      </c>
      <c r="E1" s="54" t="s">
        <v>5</v>
      </c>
      <c r="F1" s="55" t="s">
        <v>6</v>
      </c>
      <c r="G1" s="56" t="s">
        <v>7</v>
      </c>
      <c r="H1" s="57" t="s">
        <v>8</v>
      </c>
      <c r="I1" s="58" t="s">
        <v>9</v>
      </c>
      <c r="J1" s="71"/>
      <c r="K1" s="71"/>
      <c r="L1" s="71"/>
      <c r="M1" s="71"/>
    </row>
    <row r="2" spans="1:14" ht="14.4" customHeight="1" thickBot="1" x14ac:dyDescent="0.35">
      <c r="A2" s="75" t="s">
        <v>27</v>
      </c>
      <c r="B2" s="1" t="s">
        <v>28</v>
      </c>
      <c r="C2" s="81" t="s">
        <v>30</v>
      </c>
      <c r="D2" s="82">
        <v>2</v>
      </c>
      <c r="E2" s="2" t="s">
        <v>15</v>
      </c>
      <c r="F2" s="70" t="s">
        <v>29</v>
      </c>
      <c r="G2" s="38">
        <v>3.25</v>
      </c>
      <c r="H2" s="3">
        <f xml:space="preserve"> $D2*$G2</f>
        <v>6.5</v>
      </c>
      <c r="I2" s="35"/>
      <c r="J2" s="6"/>
      <c r="K2" s="7"/>
      <c r="L2" s="6"/>
      <c r="M2" s="8"/>
      <c r="N2" s="9"/>
    </row>
    <row r="3" spans="1:14" x14ac:dyDescent="0.3">
      <c r="A3" s="72" t="s">
        <v>12</v>
      </c>
      <c r="B3" s="24" t="s">
        <v>73</v>
      </c>
      <c r="C3" s="5" t="s">
        <v>31</v>
      </c>
      <c r="D3" s="83">
        <v>2</v>
      </c>
      <c r="E3" s="46" t="s">
        <v>15</v>
      </c>
      <c r="F3" s="63" t="s">
        <v>32</v>
      </c>
      <c r="G3" s="39">
        <v>0.26</v>
      </c>
      <c r="H3" s="27">
        <f xml:space="preserve"> $D3*$G3</f>
        <v>0.52</v>
      </c>
      <c r="I3" s="30"/>
      <c r="J3" s="6"/>
      <c r="K3" s="7"/>
      <c r="L3" s="6"/>
      <c r="M3" s="8"/>
      <c r="N3" s="9"/>
    </row>
    <row r="4" spans="1:14" x14ac:dyDescent="0.3">
      <c r="A4" s="73"/>
      <c r="B4" s="22" t="s">
        <v>70</v>
      </c>
      <c r="C4" s="10" t="s">
        <v>33</v>
      </c>
      <c r="D4" s="45">
        <v>1</v>
      </c>
      <c r="E4" s="47" t="s">
        <v>15</v>
      </c>
      <c r="F4" s="64" t="s">
        <v>35</v>
      </c>
      <c r="G4" s="40">
        <v>0.32</v>
      </c>
      <c r="H4" s="16">
        <f xml:space="preserve"> $D4*$G4</f>
        <v>0.32</v>
      </c>
      <c r="I4" s="31"/>
      <c r="J4" s="6"/>
      <c r="K4" s="7"/>
      <c r="L4" s="6"/>
      <c r="M4" s="8"/>
      <c r="N4" s="9"/>
    </row>
    <row r="5" spans="1:14" s="15" customFormat="1" x14ac:dyDescent="0.3">
      <c r="A5" s="73"/>
      <c r="B5" s="22" t="s">
        <v>71</v>
      </c>
      <c r="C5" s="10" t="s">
        <v>0</v>
      </c>
      <c r="D5" s="45">
        <v>1</v>
      </c>
      <c r="E5" s="47" t="s">
        <v>15</v>
      </c>
      <c r="F5" s="64" t="s">
        <v>16</v>
      </c>
      <c r="G5" s="40">
        <v>1.1000000000000001</v>
      </c>
      <c r="H5" s="16">
        <f xml:space="preserve"> $D5*$G5</f>
        <v>1.1000000000000001</v>
      </c>
      <c r="I5" s="31"/>
      <c r="J5" s="11"/>
      <c r="K5" s="12"/>
      <c r="L5" s="11"/>
      <c r="M5" s="13"/>
      <c r="N5" s="14"/>
    </row>
    <row r="6" spans="1:14" ht="15" thickBot="1" x14ac:dyDescent="0.35">
      <c r="A6" s="74"/>
      <c r="B6" s="25" t="s">
        <v>72</v>
      </c>
      <c r="C6" s="26" t="s">
        <v>34</v>
      </c>
      <c r="D6" s="62">
        <v>1</v>
      </c>
      <c r="E6" s="48" t="s">
        <v>15</v>
      </c>
      <c r="F6" s="65" t="s">
        <v>36</v>
      </c>
      <c r="G6" s="41">
        <v>1.85</v>
      </c>
      <c r="H6" s="17">
        <f t="shared" ref="H6:H21" si="0" xml:space="preserve"> $D6*$G6</f>
        <v>1.85</v>
      </c>
      <c r="I6" s="32"/>
      <c r="J6" s="6"/>
      <c r="K6" s="7"/>
      <c r="L6" s="6"/>
      <c r="M6" s="8"/>
      <c r="N6" s="9"/>
    </row>
    <row r="7" spans="1:14" ht="15" thickBot="1" x14ac:dyDescent="0.35">
      <c r="A7" s="73" t="s">
        <v>37</v>
      </c>
      <c r="B7" s="23" t="s">
        <v>40</v>
      </c>
      <c r="C7" s="84" t="s">
        <v>38</v>
      </c>
      <c r="D7" s="85">
        <v>2</v>
      </c>
      <c r="E7" s="51" t="s">
        <v>15</v>
      </c>
      <c r="F7" s="68" t="s">
        <v>39</v>
      </c>
      <c r="G7" s="44">
        <v>0.04</v>
      </c>
      <c r="H7" s="37">
        <f t="shared" si="0"/>
        <v>0.08</v>
      </c>
      <c r="I7" s="76"/>
      <c r="J7" s="6"/>
      <c r="K7" s="7"/>
      <c r="L7" s="6"/>
      <c r="M7" s="8"/>
      <c r="N7" s="9"/>
    </row>
    <row r="8" spans="1:14" x14ac:dyDescent="0.3">
      <c r="A8" s="72" t="s">
        <v>10</v>
      </c>
      <c r="B8" s="24" t="s">
        <v>47</v>
      </c>
      <c r="C8" s="5" t="s">
        <v>44</v>
      </c>
      <c r="D8" s="83">
        <v>1</v>
      </c>
      <c r="E8" s="46" t="s">
        <v>15</v>
      </c>
      <c r="F8" s="63" t="s">
        <v>42</v>
      </c>
      <c r="G8" s="39">
        <v>7.0000000000000007E-2</v>
      </c>
      <c r="H8" s="27">
        <f t="shared" si="0"/>
        <v>7.0000000000000007E-2</v>
      </c>
      <c r="I8" s="30"/>
      <c r="J8" s="6"/>
      <c r="K8" s="7"/>
      <c r="L8" s="6"/>
      <c r="M8" s="8"/>
      <c r="N8" s="9"/>
    </row>
    <row r="9" spans="1:14" x14ac:dyDescent="0.3">
      <c r="A9" s="73"/>
      <c r="B9" s="22" t="s">
        <v>48</v>
      </c>
      <c r="C9" s="10" t="s">
        <v>45</v>
      </c>
      <c r="D9" s="45">
        <v>1</v>
      </c>
      <c r="E9" s="47" t="s">
        <v>15</v>
      </c>
      <c r="F9" s="64" t="s">
        <v>43</v>
      </c>
      <c r="G9" s="40">
        <v>0.06</v>
      </c>
      <c r="H9" s="16">
        <f t="shared" si="0"/>
        <v>0.06</v>
      </c>
      <c r="I9" s="31"/>
      <c r="J9" s="6"/>
      <c r="K9" s="7"/>
      <c r="L9" s="6"/>
      <c r="M9" s="8"/>
      <c r="N9" s="9"/>
    </row>
    <row r="10" spans="1:14" ht="15" thickBot="1" x14ac:dyDescent="0.35">
      <c r="A10" s="74"/>
      <c r="B10" s="25" t="s">
        <v>49</v>
      </c>
      <c r="C10" s="26" t="s">
        <v>46</v>
      </c>
      <c r="D10" s="62">
        <v>1</v>
      </c>
      <c r="E10" s="48" t="s">
        <v>15</v>
      </c>
      <c r="F10" s="65" t="s">
        <v>41</v>
      </c>
      <c r="G10" s="41">
        <v>0.06</v>
      </c>
      <c r="H10" s="17">
        <f t="shared" si="0"/>
        <v>0.06</v>
      </c>
      <c r="I10" s="32"/>
      <c r="J10" s="6"/>
      <c r="K10" s="7"/>
      <c r="L10" s="6"/>
      <c r="M10" s="8"/>
      <c r="N10" s="9"/>
    </row>
    <row r="11" spans="1:14" ht="15" thickBot="1" x14ac:dyDescent="0.35">
      <c r="A11" s="73" t="s">
        <v>50</v>
      </c>
      <c r="B11" s="23" t="s">
        <v>51</v>
      </c>
      <c r="C11" s="84" t="s">
        <v>52</v>
      </c>
      <c r="D11" s="85">
        <v>8</v>
      </c>
      <c r="E11" s="51" t="s">
        <v>15</v>
      </c>
      <c r="F11" s="68" t="s">
        <v>53</v>
      </c>
      <c r="G11" s="44">
        <v>0.05</v>
      </c>
      <c r="H11" s="37">
        <f t="shared" si="0"/>
        <v>0.4</v>
      </c>
      <c r="I11" s="76"/>
      <c r="J11" s="6"/>
      <c r="K11" s="7"/>
      <c r="L11" s="6"/>
      <c r="M11" s="8"/>
      <c r="N11" s="9"/>
    </row>
    <row r="12" spans="1:14" ht="15" thickBot="1" x14ac:dyDescent="0.35">
      <c r="A12" s="75" t="s">
        <v>54</v>
      </c>
      <c r="B12" s="1" t="s">
        <v>57</v>
      </c>
      <c r="C12" s="81" t="s">
        <v>56</v>
      </c>
      <c r="D12" s="82">
        <v>2</v>
      </c>
      <c r="E12" s="2" t="s">
        <v>15</v>
      </c>
      <c r="F12" s="70" t="s">
        <v>55</v>
      </c>
      <c r="G12" s="38">
        <v>0.53</v>
      </c>
      <c r="H12" s="3">
        <f t="shared" si="0"/>
        <v>1.06</v>
      </c>
      <c r="I12" s="35"/>
      <c r="J12" s="6"/>
      <c r="K12" s="7"/>
      <c r="L12" s="6"/>
      <c r="M12" s="8"/>
      <c r="N12" s="9"/>
    </row>
    <row r="13" spans="1:14" x14ac:dyDescent="0.3">
      <c r="A13" s="73" t="s">
        <v>58</v>
      </c>
      <c r="B13" s="19" t="s">
        <v>60</v>
      </c>
      <c r="C13" s="79" t="s">
        <v>59</v>
      </c>
      <c r="D13" s="80">
        <v>2</v>
      </c>
      <c r="E13" s="49" t="s">
        <v>15</v>
      </c>
      <c r="F13" s="66" t="s">
        <v>17</v>
      </c>
      <c r="G13" s="42">
        <v>0.31</v>
      </c>
      <c r="H13" s="20">
        <f t="shared" si="0"/>
        <v>0.62</v>
      </c>
      <c r="I13" s="33"/>
      <c r="J13" s="6"/>
      <c r="K13" s="7"/>
      <c r="L13" s="6"/>
      <c r="M13" s="8"/>
      <c r="N13" s="9"/>
    </row>
    <row r="14" spans="1:14" x14ac:dyDescent="0.3">
      <c r="A14" s="73"/>
      <c r="B14" s="22" t="s">
        <v>66</v>
      </c>
      <c r="C14" s="10" t="s">
        <v>61</v>
      </c>
      <c r="D14" s="45">
        <v>0.5</v>
      </c>
      <c r="E14" s="47" t="s">
        <v>15</v>
      </c>
      <c r="F14" s="64" t="s">
        <v>65</v>
      </c>
      <c r="G14" s="40">
        <v>0.09</v>
      </c>
      <c r="H14" s="16">
        <f t="shared" si="0"/>
        <v>4.4999999999999998E-2</v>
      </c>
      <c r="I14" s="31"/>
      <c r="J14" s="6"/>
      <c r="K14" s="7"/>
      <c r="L14" s="6"/>
      <c r="M14" s="8"/>
      <c r="N14" s="9"/>
    </row>
    <row r="15" spans="1:14" x14ac:dyDescent="0.3">
      <c r="A15" s="73"/>
      <c r="B15" s="22" t="s">
        <v>63</v>
      </c>
      <c r="C15" s="10" t="s">
        <v>62</v>
      </c>
      <c r="D15" s="45">
        <v>1</v>
      </c>
      <c r="E15" s="47" t="s">
        <v>15</v>
      </c>
      <c r="F15" s="64" t="s">
        <v>19</v>
      </c>
      <c r="G15" s="40">
        <v>0.08</v>
      </c>
      <c r="H15" s="16">
        <f t="shared" si="0"/>
        <v>0.08</v>
      </c>
      <c r="I15" s="31"/>
      <c r="J15" s="6"/>
      <c r="K15" s="7"/>
      <c r="L15" s="6"/>
      <c r="M15" s="8"/>
      <c r="N15" s="9"/>
    </row>
    <row r="16" spans="1:14" ht="15" thickBot="1" x14ac:dyDescent="0.35">
      <c r="A16" s="73"/>
      <c r="B16" s="21" t="s">
        <v>63</v>
      </c>
      <c r="C16" s="86" t="s">
        <v>64</v>
      </c>
      <c r="D16" s="87">
        <v>2</v>
      </c>
      <c r="E16" s="50" t="s">
        <v>15</v>
      </c>
      <c r="F16" s="67" t="s">
        <v>18</v>
      </c>
      <c r="G16" s="43">
        <v>0.17</v>
      </c>
      <c r="H16" s="36">
        <f t="shared" si="0"/>
        <v>0.34</v>
      </c>
      <c r="I16" s="34"/>
      <c r="J16" s="6"/>
      <c r="K16" s="7"/>
      <c r="L16" s="6"/>
      <c r="M16" s="8"/>
      <c r="N16" s="9"/>
    </row>
    <row r="17" spans="1:14" x14ac:dyDescent="0.3">
      <c r="A17" s="72" t="s">
        <v>11</v>
      </c>
      <c r="B17" s="24" t="s">
        <v>77</v>
      </c>
      <c r="C17" s="5" t="s">
        <v>75</v>
      </c>
      <c r="D17" s="83">
        <v>2</v>
      </c>
      <c r="E17" s="46" t="s">
        <v>15</v>
      </c>
      <c r="F17" s="63" t="s">
        <v>76</v>
      </c>
      <c r="G17" s="39">
        <f xml:space="preserve"> IF($D17 &lt; 10, 0.082,  IF($D17 &lt; 100, 0.049, 0.025))</f>
        <v>8.2000000000000003E-2</v>
      </c>
      <c r="H17" s="27">
        <f t="shared" si="0"/>
        <v>0.16400000000000001</v>
      </c>
      <c r="I17" s="30">
        <v>41658</v>
      </c>
      <c r="J17" s="6"/>
      <c r="K17" s="7"/>
      <c r="L17" s="6"/>
      <c r="M17" s="8"/>
      <c r="N17" s="9"/>
    </row>
    <row r="18" spans="1:14" ht="28.8" x14ac:dyDescent="0.3">
      <c r="A18" s="73"/>
      <c r="B18" s="19" t="s">
        <v>82</v>
      </c>
      <c r="C18" s="60" t="s">
        <v>80</v>
      </c>
      <c r="D18" s="45">
        <v>5</v>
      </c>
      <c r="E18" s="47" t="s">
        <v>15</v>
      </c>
      <c r="F18" s="64" t="s">
        <v>81</v>
      </c>
      <c r="G18" s="42">
        <f t="shared" ref="G18:G21" si="1" xml:space="preserve"> IF($D18 &lt; 10, 0.082,  IF($D18 &lt; 100, 0.049, 0.025))</f>
        <v>8.2000000000000003E-2</v>
      </c>
      <c r="H18" s="36">
        <f t="shared" si="0"/>
        <v>0.41000000000000003</v>
      </c>
      <c r="I18" s="34">
        <v>41658</v>
      </c>
      <c r="J18" s="6"/>
      <c r="K18" s="7"/>
      <c r="L18" s="6"/>
      <c r="M18" s="8"/>
      <c r="N18" s="9"/>
    </row>
    <row r="19" spans="1:14" x14ac:dyDescent="0.3">
      <c r="A19" s="73"/>
      <c r="B19" s="19" t="s">
        <v>83</v>
      </c>
      <c r="C19" s="10" t="s">
        <v>78</v>
      </c>
      <c r="D19" s="45">
        <v>3</v>
      </c>
      <c r="E19" s="47" t="s">
        <v>15</v>
      </c>
      <c r="F19" s="88" t="s">
        <v>84</v>
      </c>
      <c r="G19" s="42">
        <f t="shared" si="1"/>
        <v>8.2000000000000003E-2</v>
      </c>
      <c r="H19" s="36">
        <f t="shared" si="0"/>
        <v>0.246</v>
      </c>
      <c r="I19" s="34">
        <v>41658</v>
      </c>
      <c r="J19" s="6"/>
      <c r="K19" s="7"/>
      <c r="L19" s="6"/>
      <c r="M19" s="8"/>
      <c r="N19" s="9"/>
    </row>
    <row r="20" spans="1:14" x14ac:dyDescent="0.3">
      <c r="A20" s="73"/>
      <c r="B20" s="19" t="s">
        <v>85</v>
      </c>
      <c r="C20" s="10" t="s">
        <v>79</v>
      </c>
      <c r="D20" s="45">
        <v>1</v>
      </c>
      <c r="E20" s="49" t="s">
        <v>15</v>
      </c>
      <c r="F20" s="77" t="s">
        <v>86</v>
      </c>
      <c r="G20" s="42">
        <f t="shared" si="1"/>
        <v>8.2000000000000003E-2</v>
      </c>
      <c r="H20" s="36">
        <f t="shared" si="0"/>
        <v>8.2000000000000003E-2</v>
      </c>
      <c r="I20" s="34">
        <v>41658</v>
      </c>
      <c r="J20" s="6"/>
      <c r="K20" s="7"/>
      <c r="L20" s="6"/>
      <c r="M20" s="8"/>
      <c r="N20" s="9"/>
    </row>
    <row r="21" spans="1:14" ht="29.4" thickBot="1" x14ac:dyDescent="0.35">
      <c r="A21" s="73"/>
      <c r="B21" s="19" t="s">
        <v>87</v>
      </c>
      <c r="C21" s="60" t="s">
        <v>88</v>
      </c>
      <c r="D21" s="45">
        <v>6</v>
      </c>
      <c r="E21" s="48" t="s">
        <v>15</v>
      </c>
      <c r="F21" s="65" t="s">
        <v>89</v>
      </c>
      <c r="G21" s="42">
        <f t="shared" si="1"/>
        <v>8.2000000000000003E-2</v>
      </c>
      <c r="H21" s="36">
        <f t="shared" si="0"/>
        <v>0.49199999999999999</v>
      </c>
      <c r="I21" s="34">
        <v>41658</v>
      </c>
      <c r="J21" s="6"/>
      <c r="K21" s="7"/>
      <c r="L21" s="6"/>
      <c r="M21" s="8"/>
      <c r="N21" s="9"/>
    </row>
    <row r="22" spans="1:14" x14ac:dyDescent="0.3">
      <c r="A22" s="72" t="s">
        <v>13</v>
      </c>
      <c r="B22" s="24" t="s">
        <v>14</v>
      </c>
      <c r="C22" s="5" t="s">
        <v>56</v>
      </c>
      <c r="D22" s="83">
        <v>4</v>
      </c>
      <c r="E22" s="46" t="s">
        <v>15</v>
      </c>
      <c r="F22" s="63" t="s">
        <v>24</v>
      </c>
      <c r="G22" s="39">
        <v>7.0000000000000007E-2</v>
      </c>
      <c r="H22" s="27">
        <f xml:space="preserve"> $D22 * $G22</f>
        <v>0.28000000000000003</v>
      </c>
      <c r="I22" s="30"/>
      <c r="J22" s="6"/>
      <c r="K22" s="7"/>
      <c r="L22" s="6"/>
      <c r="M22" s="8"/>
      <c r="N22" s="9"/>
    </row>
    <row r="23" spans="1:14" x14ac:dyDescent="0.3">
      <c r="A23" s="73"/>
      <c r="B23" s="22" t="s">
        <v>68</v>
      </c>
      <c r="C23" s="10" t="s">
        <v>61</v>
      </c>
      <c r="D23" s="45">
        <v>0.3</v>
      </c>
      <c r="E23" s="47" t="s">
        <v>15</v>
      </c>
      <c r="F23" s="64" t="s">
        <v>67</v>
      </c>
      <c r="G23" s="40">
        <v>0.28999999999999998</v>
      </c>
      <c r="H23" s="16">
        <f xml:space="preserve"> $D23 * $G23</f>
        <v>8.6999999999999994E-2</v>
      </c>
      <c r="I23" s="31">
        <v>41658</v>
      </c>
      <c r="J23" s="6"/>
      <c r="K23" s="7"/>
      <c r="L23" s="6"/>
      <c r="M23" s="8"/>
      <c r="N23" s="9"/>
    </row>
    <row r="24" spans="1:14" x14ac:dyDescent="0.3">
      <c r="A24" s="73"/>
      <c r="B24" s="22" t="s">
        <v>22</v>
      </c>
      <c r="C24" s="10" t="s">
        <v>62</v>
      </c>
      <c r="D24" s="45">
        <v>1</v>
      </c>
      <c r="E24" s="47" t="s">
        <v>15</v>
      </c>
      <c r="F24" s="64" t="s">
        <v>20</v>
      </c>
      <c r="G24" s="40">
        <v>0.08</v>
      </c>
      <c r="H24" s="16">
        <f xml:space="preserve"> $D24 * $G24</f>
        <v>0.08</v>
      </c>
      <c r="I24" s="31">
        <v>41627</v>
      </c>
    </row>
    <row r="25" spans="1:14" x14ac:dyDescent="0.3">
      <c r="A25" s="73"/>
      <c r="B25" s="22" t="s">
        <v>21</v>
      </c>
      <c r="C25" s="10" t="s">
        <v>69</v>
      </c>
      <c r="D25" s="45">
        <v>2</v>
      </c>
      <c r="E25" s="47" t="s">
        <v>15</v>
      </c>
      <c r="F25" s="64" t="s">
        <v>23</v>
      </c>
      <c r="G25" s="40">
        <v>0.24</v>
      </c>
      <c r="H25" s="16">
        <f t="shared" ref="H25" si="2" xml:space="preserve"> $D25 * $G25</f>
        <v>0.48</v>
      </c>
      <c r="I25" s="31">
        <v>41627</v>
      </c>
    </row>
    <row r="26" spans="1:14" ht="15" thickBot="1" x14ac:dyDescent="0.35">
      <c r="A26" s="74"/>
      <c r="B26" s="25" t="s">
        <v>26</v>
      </c>
      <c r="C26" s="26" t="s">
        <v>74</v>
      </c>
      <c r="D26" s="62">
        <v>5</v>
      </c>
      <c r="E26" s="48" t="s">
        <v>15</v>
      </c>
      <c r="F26" s="65" t="s">
        <v>25</v>
      </c>
      <c r="G26" s="41">
        <v>0.04</v>
      </c>
      <c r="H26" s="17">
        <f xml:space="preserve"> $D26 * $G26</f>
        <v>0.2</v>
      </c>
      <c r="I26" s="32"/>
      <c r="J26" s="6"/>
      <c r="K26" s="7"/>
      <c r="L26" s="6"/>
      <c r="M26" s="8"/>
      <c r="N26" s="9"/>
    </row>
    <row r="27" spans="1:14" ht="19.5" customHeight="1" x14ac:dyDescent="0.3">
      <c r="F27" s="69" t="s">
        <v>8</v>
      </c>
      <c r="G27" s="78">
        <f xml:space="preserve"> SUM(H2:H26)</f>
        <v>15.626000000000001</v>
      </c>
      <c r="H27" s="78"/>
    </row>
  </sheetData>
  <mergeCells count="2">
    <mergeCell ref="G27:H27"/>
    <mergeCell ref="J1:M1"/>
  </mergeCells>
  <hyperlinks>
    <hyperlink ref="F2" r:id="rId1"/>
    <hyperlink ref="F3" r:id="rId2"/>
    <hyperlink ref="F4" r:id="rId3"/>
    <hyperlink ref="F6" r:id="rId4" display="http://www.reichelt.de/Optokoppler/HCPL-2631/3/index.html?&amp;ACTION=3&amp;LA=5000&amp;GROUP=A55&amp;GROUPID=3046&amp;ARTICLE=76153&amp;START=0&amp;SORT=preis&amp;OFFSET=500"/>
    <hyperlink ref="F5" r:id="rId5" display="http://www.reichelt.de/Optokoppler/HCPL-2601/3/index.html?&amp;ACTION=3&amp;LA=5000&amp;GROUP=A55&amp;GROUPID=3046&amp;ARTICLE=76151&amp;START=0&amp;SORT=preis&amp;OFFSET=500"/>
    <hyperlink ref="F7" r:id="rId6"/>
    <hyperlink ref="F10" r:id="rId7"/>
    <hyperlink ref="F9" r:id="rId8"/>
    <hyperlink ref="F8" r:id="rId9"/>
    <hyperlink ref="F11" r:id="rId10"/>
    <hyperlink ref="F12" r:id="rId11"/>
    <hyperlink ref="F22" r:id="rId12"/>
    <hyperlink ref="F26" r:id="rId13"/>
    <hyperlink ref="F13" r:id="rId14"/>
    <hyperlink ref="F15" r:id="rId15"/>
    <hyperlink ref="F16" r:id="rId16"/>
    <hyperlink ref="F14" r:id="rId17"/>
    <hyperlink ref="F23" r:id="rId18"/>
    <hyperlink ref="F24" r:id="rId19"/>
    <hyperlink ref="F25" r:id="rId20"/>
    <hyperlink ref="F17" r:id="rId21"/>
    <hyperlink ref="F18" r:id="rId22"/>
    <hyperlink ref="F19" r:id="rId23"/>
    <hyperlink ref="F20" r:id="rId24"/>
    <hyperlink ref="F21" r:id="rId25"/>
  </hyperlinks>
  <printOptions horizontalCentered="1"/>
  <pageMargins left="0.78740157480314965" right="0.78740157480314965" top="1.1811023622047245" bottom="0.78740157480314965" header="0.31496062992125984" footer="0.31496062992125984"/>
  <pageSetup paperSize="9" orientation="landscape" horizontalDpi="4294967295" verticalDpi="4294967295" r:id="rId26"/>
  <headerFooter>
    <oddHeader>&amp;C&amp;"-,Fett"&amp;18Bauteile DMX-Treiber
&amp;14~ V 1.4.1 ~&amp;R&amp;12&amp;D</oddHeader>
    <oddFooter>&amp;L&amp;12Peter Weissig&amp;C&amp;12V 1.0.0&amp;R&amp;12Seite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Bauteilübersicht</vt:lpstr>
      <vt:lpstr>Bauteilübersicht!Druckbereich</vt:lpstr>
      <vt:lpstr>Bauteilübersicht!Drucktitel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2014-01-19T13:21:32Z</dcterms:modified>
</cp:coreProperties>
</file>