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Bauteilübersicht" sheetId="4" r:id="rId1"/>
  </sheets>
  <definedNames>
    <definedName name="_xlnm.Print_Area" localSheetId="0">Bauteilübersicht!$A$1:$H$60</definedName>
    <definedName name="_xlnm.Print_Titles" localSheetId="0">Bauteilübersicht!$1:$1</definedName>
  </definedNames>
  <calcPr calcId="125725"/>
</workbook>
</file>

<file path=xl/calcChain.xml><?xml version="1.0" encoding="utf-8"?>
<calcChain xmlns="http://schemas.openxmlformats.org/spreadsheetml/2006/main">
  <c r="H14" i="4"/>
  <c r="H9"/>
  <c r="H59"/>
  <c r="H58"/>
  <c r="H57"/>
  <c r="H56"/>
  <c r="H55"/>
  <c r="H54"/>
  <c r="H53"/>
  <c r="H52"/>
  <c r="H51"/>
  <c r="H50"/>
  <c r="H29"/>
  <c r="H49" l="1"/>
  <c r="H48"/>
  <c r="H47"/>
  <c r="H46"/>
  <c r="H45"/>
  <c r="H44"/>
  <c r="H43"/>
  <c r="H42"/>
  <c r="H41"/>
  <c r="H40"/>
  <c r="H39"/>
  <c r="H38"/>
  <c r="H35"/>
  <c r="H34"/>
  <c r="H33"/>
  <c r="H32"/>
  <c r="H30"/>
  <c r="H28"/>
  <c r="H27"/>
  <c r="H26"/>
  <c r="H25"/>
  <c r="H24"/>
  <c r="H31"/>
  <c r="H23"/>
  <c r="H22"/>
  <c r="H21"/>
  <c r="H20"/>
  <c r="H19"/>
  <c r="H18"/>
  <c r="H17"/>
  <c r="H16"/>
  <c r="H15"/>
  <c r="H13"/>
  <c r="H12"/>
  <c r="H11"/>
  <c r="H10"/>
  <c r="H8"/>
  <c r="H7"/>
  <c r="H37"/>
  <c r="H36"/>
  <c r="H6"/>
  <c r="H5"/>
  <c r="H4"/>
  <c r="H3"/>
  <c r="H2"/>
  <c r="G60" l="1"/>
</calcChain>
</file>

<file path=xl/sharedStrings.xml><?xml version="1.0" encoding="utf-8"?>
<sst xmlns="http://schemas.openxmlformats.org/spreadsheetml/2006/main" count="250" uniqueCount="187">
  <si>
    <t>CON_AD</t>
  </si>
  <si>
    <t>CON_AWR1</t>
  </si>
  <si>
    <t>2x3 1,27mm</t>
  </si>
  <si>
    <t>CON_RASP</t>
  </si>
  <si>
    <t>D1</t>
  </si>
  <si>
    <t>D2</t>
  </si>
  <si>
    <t>F1</t>
  </si>
  <si>
    <t>ADUM7442</t>
  </si>
  <si>
    <t>IC_ETH</t>
  </si>
  <si>
    <t>IC_L1</t>
  </si>
  <si>
    <t>IC_MCU1</t>
  </si>
  <si>
    <t>IC_T1</t>
  </si>
  <si>
    <t>LED_S1</t>
  </si>
  <si>
    <t>LED_S2</t>
  </si>
  <si>
    <t>LED_S3</t>
  </si>
  <si>
    <t>OK1</t>
  </si>
  <si>
    <t>PWS1</t>
  </si>
  <si>
    <t>Q2</t>
  </si>
  <si>
    <t>R_AW1</t>
  </si>
  <si>
    <t>R_EB1</t>
  </si>
  <si>
    <t>R_RLY1</t>
  </si>
  <si>
    <t>S1</t>
  </si>
  <si>
    <t>Gruppe</t>
  </si>
  <si>
    <t>Beschreibung</t>
  </si>
  <si>
    <t>Bauteile</t>
  </si>
  <si>
    <t>Anzahl</t>
  </si>
  <si>
    <t>Händler</t>
  </si>
  <si>
    <t>BestellNr.</t>
  </si>
  <si>
    <t>Preis</t>
  </si>
  <si>
    <t>Summe</t>
  </si>
  <si>
    <t>Datum</t>
  </si>
  <si>
    <t>Farnell</t>
  </si>
  <si>
    <t>Quarz</t>
  </si>
  <si>
    <t>Q1</t>
  </si>
  <si>
    <t>NX5032GA</t>
  </si>
  <si>
    <t>Stecker</t>
  </si>
  <si>
    <t>Dioden</t>
  </si>
  <si>
    <t>Widerstände</t>
  </si>
  <si>
    <t>CON_USB1
CON_USB2
CON_USB4</t>
  </si>
  <si>
    <t>CON_USB3
CON_USB5</t>
  </si>
  <si>
    <t>CON_VCCx</t>
  </si>
  <si>
    <t>C_ER2
C_ET2</t>
  </si>
  <si>
    <t>C_Mx2 (4x)</t>
  </si>
  <si>
    <t>C_Q3
C_Q4</t>
  </si>
  <si>
    <t>CON_DMXx (3x)
CON_JT</t>
  </si>
  <si>
    <t>CON_LEDx (2x)</t>
  </si>
  <si>
    <t>F2
F3</t>
  </si>
  <si>
    <t>AT32UC3C1512</t>
  </si>
  <si>
    <t>L_USBx (3x)</t>
  </si>
  <si>
    <t>R_ERx (2x)
R_ETx (2x)</t>
  </si>
  <si>
    <t>R_Eux (4x)</t>
  </si>
  <si>
    <t>R_USBx (2x)</t>
  </si>
  <si>
    <t>C_E11,
C_E31,
C_EQ1,
C_Ux1 (3x),
C_V1,
C_V3</t>
  </si>
  <si>
    <t>C_ADx (12x),
C_ACx (3x),
C_DMXx2 (3x),
X_Ex2 (3x),
C_MVx (3x),
C_Ux2 (3x),
C_ER1,
C_ET1,
C_Ex3 (2x),
C_Ex4 (2x),
C_FTx (2x),
C_V2,
C_V4,
C_AW1,
C_JT1,
C_L1,
C_OK1</t>
  </si>
  <si>
    <t>C_Mx1 (4x),
C_DMXx1 (3x)</t>
  </si>
  <si>
    <t>R_FTx2 (2x),
R_TFx (2x),
R_TR1</t>
  </si>
  <si>
    <t>R_LSx (3x),
R_FTx1 (2x)</t>
  </si>
  <si>
    <t>R_ELx (2x)
R_FLx (2x)</t>
  </si>
  <si>
    <t>CON_ETH</t>
  </si>
  <si>
    <t>K1</t>
  </si>
  <si>
    <t>CON_FOx (3x)</t>
  </si>
  <si>
    <t>IC_ADx (3x)</t>
  </si>
  <si>
    <t>5x20mm; 1,0 A; siehe auch Halterungen</t>
  </si>
  <si>
    <t>5x20mm; 200 mA;  siehe auch Halterungen</t>
  </si>
  <si>
    <t>DP83848i</t>
  </si>
  <si>
    <t>ICs</t>
  </si>
  <si>
    <t>Sicher-
ungen</t>
  </si>
  <si>
    <t>Spule</t>
  </si>
  <si>
    <t>Koppler</t>
  </si>
  <si>
    <t>Spg-Regler</t>
  </si>
  <si>
    <t>Schalter</t>
  </si>
  <si>
    <t>Zusatz</t>
  </si>
  <si>
    <t>5x20mm; Halterungen für Sicherungen</t>
  </si>
  <si>
    <t>ULN 2003 AD SMD</t>
  </si>
  <si>
    <t>SMD SO16; NPN Transistoren im IC-Gehäuse</t>
  </si>
  <si>
    <t>74AC 08D-SMD</t>
  </si>
  <si>
    <t>SMD SO14; Logik-Gatter - 4x Und; 74HC08</t>
  </si>
  <si>
    <t>Reichelt</t>
  </si>
  <si>
    <t>FLINK 0,2A</t>
  </si>
  <si>
    <t>FLINK 1,0A</t>
  </si>
  <si>
    <t>X5R-G0603 2,2/16</t>
  </si>
  <si>
    <t>SMD 0603; 2,2µF; 16V; X5R</t>
  </si>
  <si>
    <t>X5R-G0603 10/6</t>
  </si>
  <si>
    <t>SMD 0603; 10 µF; 6,3V; X5R</t>
  </si>
  <si>
    <t>X5R-G0603 1,0/25</t>
  </si>
  <si>
    <t>X7R-G0603 100N</t>
  </si>
  <si>
    <t>SMD 0603; 1 µF; 25V; X5R</t>
  </si>
  <si>
    <t>SMD 0603; 100 nF; 16V; X7R</t>
  </si>
  <si>
    <t>X7R-G0603 470P</t>
  </si>
  <si>
    <t>SMD 0603; 470 pF; 50V; X7R</t>
  </si>
  <si>
    <t>SMD 0603; 10 pF (15 pF); 50V; GP0</t>
  </si>
  <si>
    <t>NPO-G0603 10P</t>
  </si>
  <si>
    <t>SMD-0603 47K</t>
  </si>
  <si>
    <t>SMD 0603; 47k; 1%</t>
  </si>
  <si>
    <t>SMD-0603 10K</t>
  </si>
  <si>
    <t>SMD 0603; 10k; 1%</t>
  </si>
  <si>
    <t>SMD-0603 4,7K</t>
  </si>
  <si>
    <t>SMD 0603; 4k7 (4k87); 1%</t>
  </si>
  <si>
    <t>SMD-0603 2,2K</t>
  </si>
  <si>
    <t>SMD-0603 1,0K</t>
  </si>
  <si>
    <t>SMD 0603; 2k2; 1%</t>
  </si>
  <si>
    <t>SMD 0603; 1k; 1%</t>
  </si>
  <si>
    <t>SMD 0603; 150 R; 1%</t>
  </si>
  <si>
    <t>SMD-0603 220</t>
  </si>
  <si>
    <t>SMD 0603; 220 R (200 R); 1%</t>
  </si>
  <si>
    <t>SMD-0603 150</t>
  </si>
  <si>
    <t>SMD-0603 47</t>
  </si>
  <si>
    <t>SMD 0603; 47 R (51 R); 1%</t>
  </si>
  <si>
    <t>SMD-0603 39</t>
  </si>
  <si>
    <t>SMD 0603; 39 R; 1%</t>
  </si>
  <si>
    <t>LQH3C 10µ</t>
  </si>
  <si>
    <t>SMD 1210; 10µH; 300mA (500mA); 26MHz; 0,44 R</t>
  </si>
  <si>
    <t>SMD-LED 1206 GN</t>
  </si>
  <si>
    <t>SMD 1206; Grün; 2,2V; 25mA</t>
  </si>
  <si>
    <t>SMD-LED 1206 GE</t>
  </si>
  <si>
    <t>SMD 1206; Gelb; 2,1V; 30mA</t>
  </si>
  <si>
    <t>SMD-LED 1206 RT</t>
  </si>
  <si>
    <t>SMD 1206; Rot; 2,0V; 30mA</t>
  </si>
  <si>
    <t>50 Mhz; xyz</t>
  </si>
  <si>
    <t>SMD ; 16MHz; +/- 200ppm; 8pF</t>
  </si>
  <si>
    <t>SMD SOT-143B; ESD-Schutz; 5,5V; PRTR5V0U2X</t>
  </si>
  <si>
    <t>1N 5818</t>
  </si>
  <si>
    <t>?</t>
  </si>
  <si>
    <t>DO41; 1A; 30V; 1N5818</t>
  </si>
  <si>
    <t>TR5V-M 5V</t>
  </si>
  <si>
    <t>HCPL 2601</t>
  </si>
  <si>
    <t>Relais; 60V; 2A; 1x; TR5V-M5</t>
  </si>
  <si>
    <t>DIP8; Optokoppler; 1x; HCPL2601; siehe auch IC-Sockel</t>
  </si>
  <si>
    <t>SIM1-0503 SIL4</t>
  </si>
  <si>
    <t>SIL4; 5V auf 3,3V; 1W; Galv. Getrennt</t>
  </si>
  <si>
    <t>TASTER 9302</t>
  </si>
  <si>
    <t>Kurzhubtaster; 6x6mm; h 5mm; 12V; 50mA</t>
  </si>
  <si>
    <t>AKL 101-02</t>
  </si>
  <si>
    <t>5,08mm; 13A; 2x; d 0,9mm</t>
  </si>
  <si>
    <t>FS-P 6,35</t>
  </si>
  <si>
    <t>5mm; b 6,35mm; siehe auch Flachsteckerhülsen</t>
  </si>
  <si>
    <t>IFSH-R-6,35</t>
  </si>
  <si>
    <t>IFSH-B-6,35</t>
  </si>
  <si>
    <t>IFSH-G-6,35</t>
  </si>
  <si>
    <t>6,35mm; Blau; 0,5-1,5mm²; 15A; Isoliert; Flachsteckerhülse</t>
  </si>
  <si>
    <t>6,35mm; Rot; 0,5-1,5mm²; 15A; Isoliert; Flachsteckerhülse</t>
  </si>
  <si>
    <t>6,35mm; Gelb; 0,5-1,5mm²; 15A; Isoliert; Flachsteckerhülse</t>
  </si>
  <si>
    <t>FSH-B-6,35</t>
  </si>
  <si>
    <t>FSH-R-6,35</t>
  </si>
  <si>
    <t>FSH-G-6,35</t>
  </si>
  <si>
    <t>6,35mm; Blau; 0,5-1,5mm²; Alternative; Flachsteckerhülse</t>
  </si>
  <si>
    <t>6,35mm; Rot; 0,5-1,5mm²; Alternative; Flachsteckerhülse</t>
  </si>
  <si>
    <t>6,35mm; Gelb; 0,5-1,5mm²; Alternative; Flachsteckerhülse</t>
  </si>
  <si>
    <t>SL 2X10G 1,27</t>
  </si>
  <si>
    <t>WSL 6G</t>
  </si>
  <si>
    <t>WSL 10G</t>
  </si>
  <si>
    <t>WSL 14G</t>
  </si>
  <si>
    <t>WSL 26G</t>
  </si>
  <si>
    <t>USB AW</t>
  </si>
  <si>
    <t>USB BW</t>
  </si>
  <si>
    <t>USB A; Buchse; gewinkelt</t>
  </si>
  <si>
    <t>USB B; Buchse; gewinkelt</t>
  </si>
  <si>
    <t>MagJack; 2x Led; Galv. getrennt</t>
  </si>
  <si>
    <t>PFL 10</t>
  </si>
  <si>
    <t>2x3; 2,54mm; gerade; Pfostenbuchse</t>
  </si>
  <si>
    <t>2x5; 2,54mm; gerade; Pfostenbuchse</t>
  </si>
  <si>
    <t>2x7; 2,54mm; gerade; Pfostenbuchse</t>
  </si>
  <si>
    <t>2x13; 2,54mm; gerade; Pfostenbuchse</t>
  </si>
  <si>
    <t>PFL 14</t>
  </si>
  <si>
    <t>PFL 26</t>
  </si>
  <si>
    <t>PFL 6</t>
  </si>
  <si>
    <t>2x3; 2,54mm; gerade; Wannstecker; siehe Pfostenbuchse</t>
  </si>
  <si>
    <t>2x5; 2,54mm; gerade; Wannstecker; siehe Pfostenbuchse</t>
  </si>
  <si>
    <t>2x7; 2,54mm; gerade; Wannstecker; siehe Pfostenbuchse</t>
  </si>
  <si>
    <t>2x13; 2,54mm; gerade; Wannstecker; siehe Pfostenbuchse</t>
  </si>
  <si>
    <t>PL 120000</t>
  </si>
  <si>
    <t>GS 8</t>
  </si>
  <si>
    <t>DIP8; IC-Sockel</t>
  </si>
  <si>
    <t>CON_FO1</t>
  </si>
  <si>
    <t>CON_FO2</t>
  </si>
  <si>
    <t>CON_FO3</t>
  </si>
  <si>
    <t>CON_DMXx (3x)</t>
  </si>
  <si>
    <t>Fx</t>
  </si>
  <si>
    <r>
      <t xml:space="preserve">Kondensatoren
</t>
    </r>
    <r>
      <rPr>
        <sz val="10"/>
        <color theme="1"/>
        <rFont val="Calibri"/>
        <family val="2"/>
        <scheme val="minor"/>
      </rPr>
      <t>Teil 1</t>
    </r>
  </si>
  <si>
    <r>
      <t xml:space="preserve">Kondensatoren
</t>
    </r>
    <r>
      <rPr>
        <sz val="10"/>
        <color theme="1"/>
        <rFont val="Calibri"/>
        <family val="2"/>
        <scheme val="minor"/>
      </rPr>
      <t>Teil 2</t>
    </r>
  </si>
  <si>
    <t>SMD 1812; 100 nF; 1kV; X5R</t>
  </si>
  <si>
    <t>C_VX1</t>
  </si>
  <si>
    <t>Leds</t>
  </si>
  <si>
    <t>Varistor</t>
  </si>
  <si>
    <t>SMD 1206; 30V (70V)</t>
  </si>
  <si>
    <t>R_V1</t>
  </si>
  <si>
    <t>VC 1206-30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</si>
</sst>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12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name val="Calibri"/>
      <family val="2"/>
      <scheme val="minor"/>
    </font>
    <font>
      <b/>
      <u val="double"/>
      <sz val="11"/>
      <name val="Calibri"/>
      <family val="2"/>
      <scheme val="minor"/>
    </font>
    <font>
      <sz val="11"/>
      <color theme="10"/>
      <name val="Calibri"/>
      <family val="2"/>
    </font>
    <font>
      <b/>
      <u val="double"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64" fontId="1" fillId="0" borderId="3" xfId="0" applyNumberFormat="1" applyFont="1" applyBorder="1" applyAlignment="1">
      <alignment horizontal="right" vertical="top"/>
    </xf>
    <xf numFmtId="0" fontId="0" fillId="0" borderId="0" xfId="0" applyAlignment="1">
      <alignment vertical="top"/>
    </xf>
    <xf numFmtId="0" fontId="0" fillId="0" borderId="12" xfId="0" applyBorder="1" applyAlignment="1">
      <alignment horizontal="left" vertical="top"/>
    </xf>
    <xf numFmtId="164" fontId="3" fillId="0" borderId="11" xfId="1" applyNumberFormat="1" applyFont="1" applyBorder="1" applyAlignment="1" applyProtection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164" fontId="0" fillId="0" borderId="0" xfId="0" applyNumberFormat="1" applyBorder="1" applyAlignment="1">
      <alignment vertical="top"/>
    </xf>
    <xf numFmtId="164" fontId="0" fillId="0" borderId="0" xfId="0" applyNumberFormat="1" applyAlignment="1">
      <alignment vertical="top"/>
    </xf>
    <xf numFmtId="0" fontId="0" fillId="0" borderId="18" xfId="0" applyBorder="1" applyAlignment="1">
      <alignment horizontal="left" vertical="top"/>
    </xf>
    <xf numFmtId="164" fontId="3" fillId="0" borderId="17" xfId="1" applyNumberFormat="1" applyFont="1" applyBorder="1" applyAlignment="1" applyProtection="1">
      <alignment horizontal="right" vertical="top"/>
    </xf>
    <xf numFmtId="164" fontId="1" fillId="0" borderId="17" xfId="0" applyNumberFormat="1" applyFont="1" applyFill="1" applyBorder="1" applyAlignment="1">
      <alignment horizontal="right" vertical="top"/>
    </xf>
    <xf numFmtId="0" fontId="5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right" vertical="top"/>
    </xf>
    <xf numFmtId="164" fontId="5" fillId="2" borderId="0" xfId="0" applyNumberFormat="1" applyFont="1" applyFill="1" applyBorder="1" applyAlignment="1">
      <alignment vertical="top"/>
    </xf>
    <xf numFmtId="164" fontId="5" fillId="0" borderId="0" xfId="0" applyNumberFormat="1" applyFont="1" applyAlignment="1">
      <alignment vertical="top"/>
    </xf>
    <xf numFmtId="0" fontId="0" fillId="3" borderId="0" xfId="0" applyFill="1" applyAlignment="1">
      <alignment vertical="top"/>
    </xf>
    <xf numFmtId="164" fontId="1" fillId="0" borderId="17" xfId="0" applyNumberFormat="1" applyFont="1" applyBorder="1" applyAlignment="1">
      <alignment horizontal="right" vertical="top"/>
    </xf>
    <xf numFmtId="0" fontId="0" fillId="0" borderId="27" xfId="0" applyFont="1" applyBorder="1" applyAlignment="1">
      <alignment horizontal="left" vertical="top"/>
    </xf>
    <xf numFmtId="164" fontId="1" fillId="0" borderId="26" xfId="0" applyNumberFormat="1" applyFont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21" xfId="0" applyBorder="1" applyAlignment="1">
      <alignment horizontal="left" vertical="top"/>
    </xf>
    <xf numFmtId="164" fontId="1" fillId="0" borderId="31" xfId="0" applyNumberFormat="1" applyFont="1" applyBorder="1" applyAlignment="1">
      <alignment horizontal="right" vertical="top"/>
    </xf>
    <xf numFmtId="0" fontId="0" fillId="0" borderId="20" xfId="0" applyFill="1" applyBorder="1" applyAlignment="1">
      <alignment horizontal="left" vertical="top"/>
    </xf>
    <xf numFmtId="0" fontId="5" fillId="2" borderId="0" xfId="0" applyFont="1" applyFill="1" applyAlignment="1">
      <alignment vertical="top"/>
    </xf>
    <xf numFmtId="0" fontId="5" fillId="2" borderId="0" xfId="0" applyFont="1" applyFill="1" applyAlignment="1">
      <alignment horizontal="right" vertical="top"/>
    </xf>
    <xf numFmtId="164" fontId="5" fillId="2" borderId="0" xfId="0" applyNumberFormat="1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22" xfId="0" applyBorder="1" applyAlignment="1">
      <alignment horizontal="left" vertical="top"/>
    </xf>
    <xf numFmtId="164" fontId="1" fillId="0" borderId="11" xfId="0" applyNumberFormat="1" applyFont="1" applyFill="1" applyBorder="1" applyAlignment="1">
      <alignment horizontal="right" vertical="top"/>
    </xf>
    <xf numFmtId="0" fontId="0" fillId="0" borderId="2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164" fontId="1" fillId="0" borderId="26" xfId="0" applyNumberFormat="1" applyFont="1" applyFill="1" applyBorder="1" applyAlignment="1">
      <alignment horizontal="right" vertical="top"/>
    </xf>
    <xf numFmtId="0" fontId="0" fillId="0" borderId="14" xfId="0" applyBorder="1" applyAlignment="1">
      <alignment horizontal="left" vertical="top"/>
    </xf>
    <xf numFmtId="14" fontId="0" fillId="0" borderId="14" xfId="0" applyNumberFormat="1" applyFont="1" applyFill="1" applyBorder="1" applyAlignment="1">
      <alignment horizontal="right" vertical="top"/>
    </xf>
    <xf numFmtId="0" fontId="0" fillId="0" borderId="36" xfId="0" applyBorder="1" applyAlignment="1">
      <alignment horizontal="left" vertical="top"/>
    </xf>
    <xf numFmtId="14" fontId="0" fillId="0" borderId="36" xfId="0" applyNumberFormat="1" applyFont="1" applyFill="1" applyBorder="1" applyAlignment="1">
      <alignment horizontal="right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right" vertical="top"/>
    </xf>
    <xf numFmtId="164" fontId="1" fillId="2" borderId="0" xfId="0" applyNumberFormat="1" applyFont="1" applyFill="1" applyAlignment="1">
      <alignment vertical="top"/>
    </xf>
    <xf numFmtId="164" fontId="1" fillId="0" borderId="0" xfId="0" applyNumberFormat="1" applyFont="1" applyAlignment="1">
      <alignment vertical="top"/>
    </xf>
    <xf numFmtId="0" fontId="0" fillId="0" borderId="27" xfId="0" applyBorder="1" applyAlignment="1">
      <alignment horizontal="left" vertical="top"/>
    </xf>
    <xf numFmtId="164" fontId="1" fillId="0" borderId="11" xfId="0" applyNumberFormat="1" applyFont="1" applyBorder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164" fontId="6" fillId="0" borderId="0" xfId="0" applyNumberFormat="1" applyFont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0" fillId="0" borderId="0" xfId="0" applyFill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0" fontId="0" fillId="0" borderId="18" xfId="0" applyFont="1" applyBorder="1" applyAlignment="1">
      <alignment horizontal="left" vertical="top"/>
    </xf>
    <xf numFmtId="14" fontId="0" fillId="0" borderId="20" xfId="0" applyNumberFormat="1" applyFont="1" applyFill="1" applyBorder="1" applyAlignment="1">
      <alignment horizontal="right" vertical="top"/>
    </xf>
    <xf numFmtId="0" fontId="0" fillId="0" borderId="20" xfId="0" applyFont="1" applyBorder="1" applyAlignment="1">
      <alignment horizontal="left" vertical="top"/>
    </xf>
    <xf numFmtId="0" fontId="0" fillId="0" borderId="20" xfId="0" applyFont="1" applyFill="1" applyBorder="1" applyAlignment="1">
      <alignment horizontal="left" vertical="top"/>
    </xf>
    <xf numFmtId="0" fontId="0" fillId="0" borderId="36" xfId="0" applyFont="1" applyBorder="1" applyAlignment="1">
      <alignment horizontal="left" vertical="top"/>
    </xf>
    <xf numFmtId="14" fontId="0" fillId="0" borderId="43" xfId="0" applyNumberFormat="1" applyFont="1" applyFill="1" applyBorder="1" applyAlignment="1">
      <alignment horizontal="right" vertical="top"/>
    </xf>
    <xf numFmtId="14" fontId="0" fillId="0" borderId="44" xfId="0" applyNumberFormat="1" applyFont="1" applyFill="1" applyBorder="1" applyAlignment="1">
      <alignment horizontal="right" vertical="top"/>
    </xf>
    <xf numFmtId="14" fontId="0" fillId="0" borderId="45" xfId="0" applyNumberFormat="1" applyFont="1" applyFill="1" applyBorder="1" applyAlignment="1">
      <alignment horizontal="right" vertical="top"/>
    </xf>
    <xf numFmtId="14" fontId="0" fillId="0" borderId="46" xfId="0" applyNumberFormat="1" applyFont="1" applyFill="1" applyBorder="1" applyAlignment="1">
      <alignment horizontal="right" vertical="top"/>
    </xf>
    <xf numFmtId="14" fontId="0" fillId="0" borderId="47" xfId="0" applyNumberFormat="1" applyFont="1" applyFill="1" applyBorder="1" applyAlignment="1">
      <alignment horizontal="right" vertical="top"/>
    </xf>
    <xf numFmtId="14" fontId="0" fillId="0" borderId="42" xfId="0" applyNumberFormat="1" applyFont="1" applyFill="1" applyBorder="1" applyAlignment="1">
      <alignment horizontal="right" vertical="top"/>
    </xf>
    <xf numFmtId="164" fontId="1" fillId="0" borderId="29" xfId="0" applyNumberFormat="1" applyFont="1" applyBorder="1" applyAlignment="1">
      <alignment horizontal="right" vertical="top"/>
    </xf>
    <xf numFmtId="164" fontId="1" fillId="0" borderId="38" xfId="0" applyNumberFormat="1" applyFont="1" applyBorder="1" applyAlignment="1">
      <alignment horizontal="right" vertical="top"/>
    </xf>
    <xf numFmtId="0" fontId="0" fillId="0" borderId="13" xfId="0" applyFont="1" applyBorder="1" applyAlignment="1">
      <alignment horizontal="left" vertical="top" wrapText="1"/>
    </xf>
    <xf numFmtId="0" fontId="0" fillId="0" borderId="19" xfId="0" applyFont="1" applyBorder="1" applyAlignment="1">
      <alignment horizontal="left" vertical="top" wrapText="1"/>
    </xf>
    <xf numFmtId="0" fontId="0" fillId="0" borderId="19" xfId="0" applyFont="1" applyFill="1" applyBorder="1" applyAlignment="1">
      <alignment horizontal="left" vertical="top" wrapText="1"/>
    </xf>
    <xf numFmtId="0" fontId="0" fillId="0" borderId="41" xfId="0" applyFont="1" applyBorder="1" applyAlignment="1">
      <alignment horizontal="left" vertical="top" wrapText="1"/>
    </xf>
    <xf numFmtId="0" fontId="0" fillId="0" borderId="33" xfId="0" applyFont="1" applyBorder="1" applyAlignment="1">
      <alignment horizontal="left" vertical="top" wrapText="1"/>
    </xf>
    <xf numFmtId="0" fontId="0" fillId="0" borderId="35" xfId="0" applyFont="1" applyBorder="1" applyAlignment="1">
      <alignment horizontal="left" vertical="top" wrapText="1"/>
    </xf>
    <xf numFmtId="0" fontId="1" fillId="0" borderId="19" xfId="0" applyFont="1" applyFill="1" applyBorder="1" applyAlignment="1">
      <alignment horizontal="left" vertical="top" wrapText="1"/>
    </xf>
    <xf numFmtId="0" fontId="0" fillId="0" borderId="41" xfId="0" applyFont="1" applyFill="1" applyBorder="1" applyAlignment="1">
      <alignment horizontal="left" vertical="top" wrapText="1"/>
    </xf>
    <xf numFmtId="0" fontId="0" fillId="0" borderId="13" xfId="0" applyFont="1" applyFill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40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right" vertical="top"/>
    </xf>
    <xf numFmtId="164" fontId="1" fillId="0" borderId="12" xfId="0" applyNumberFormat="1" applyFont="1" applyBorder="1" applyAlignment="1">
      <alignment horizontal="right" vertical="top"/>
    </xf>
    <xf numFmtId="164" fontId="1" fillId="0" borderId="18" xfId="0" applyNumberFormat="1" applyFont="1" applyBorder="1" applyAlignment="1">
      <alignment horizontal="right" vertical="top"/>
    </xf>
    <xf numFmtId="164" fontId="1" fillId="0" borderId="18" xfId="0" applyNumberFormat="1" applyFont="1" applyFill="1" applyBorder="1" applyAlignment="1">
      <alignment horizontal="right" vertical="top"/>
    </xf>
    <xf numFmtId="164" fontId="1" fillId="0" borderId="27" xfId="0" applyNumberFormat="1" applyFont="1" applyBorder="1" applyAlignment="1">
      <alignment horizontal="right" vertical="top"/>
    </xf>
    <xf numFmtId="164" fontId="1" fillId="0" borderId="32" xfId="0" applyNumberFormat="1" applyFont="1" applyBorder="1" applyAlignment="1">
      <alignment horizontal="right" vertical="top"/>
    </xf>
    <xf numFmtId="164" fontId="1" fillId="0" borderId="28" xfId="0" applyNumberFormat="1" applyFont="1" applyBorder="1" applyAlignment="1">
      <alignment horizontal="right" vertical="top"/>
    </xf>
    <xf numFmtId="164" fontId="1" fillId="0" borderId="27" xfId="0" applyNumberFormat="1" applyFont="1" applyFill="1" applyBorder="1" applyAlignment="1">
      <alignment horizontal="right" vertical="top"/>
    </xf>
    <xf numFmtId="164" fontId="1" fillId="0" borderId="12" xfId="0" applyNumberFormat="1" applyFont="1" applyFill="1" applyBorder="1" applyAlignment="1">
      <alignment horizontal="right" vertical="top"/>
    </xf>
    <xf numFmtId="164" fontId="1" fillId="0" borderId="39" xfId="0" applyNumberFormat="1" applyFont="1" applyBorder="1" applyAlignment="1">
      <alignment horizontal="right" vertical="top"/>
    </xf>
    <xf numFmtId="0" fontId="0" fillId="0" borderId="13" xfId="0" applyFont="1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41" xfId="0" applyFont="1" applyBorder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0" fontId="4" fillId="0" borderId="53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6" xfId="0" applyFill="1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6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25" xfId="0" applyFill="1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right" vertical="top"/>
    </xf>
    <xf numFmtId="164" fontId="1" fillId="0" borderId="55" xfId="0" applyNumberFormat="1" applyFont="1" applyBorder="1" applyAlignment="1">
      <alignment horizontal="right" vertical="top"/>
    </xf>
    <xf numFmtId="164" fontId="1" fillId="0" borderId="8" xfId="0" applyNumberFormat="1" applyFont="1" applyBorder="1" applyAlignment="1">
      <alignment horizontal="right" vertical="top"/>
    </xf>
    <xf numFmtId="0" fontId="0" fillId="0" borderId="56" xfId="0" applyFill="1" applyBorder="1" applyAlignment="1">
      <alignment horizontal="right" vertical="top"/>
    </xf>
    <xf numFmtId="0" fontId="0" fillId="0" borderId="55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8" xfId="0" applyFont="1" applyFill="1" applyBorder="1" applyAlignment="1">
      <alignment horizontal="left" vertical="top" wrapText="1"/>
    </xf>
    <xf numFmtId="0" fontId="0" fillId="0" borderId="27" xfId="0" applyFont="1" applyBorder="1" applyAlignment="1">
      <alignment horizontal="left" vertical="top" wrapText="1"/>
    </xf>
    <xf numFmtId="0" fontId="0" fillId="0" borderId="32" xfId="0" applyFont="1" applyBorder="1" applyAlignment="1">
      <alignment horizontal="left" vertical="top" wrapText="1"/>
    </xf>
    <xf numFmtId="0" fontId="1" fillId="0" borderId="18" xfId="0" applyFont="1" applyFill="1" applyBorder="1" applyAlignment="1">
      <alignment horizontal="left" vertical="top" wrapText="1"/>
    </xf>
    <xf numFmtId="0" fontId="0" fillId="0" borderId="12" xfId="0" applyFont="1" applyFill="1" applyBorder="1" applyAlignment="1">
      <alignment horizontal="left" vertical="top" wrapText="1"/>
    </xf>
    <xf numFmtId="0" fontId="0" fillId="0" borderId="27" xfId="0" applyFont="1" applyFill="1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28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39" xfId="0" applyFont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57" xfId="0" applyFont="1" applyBorder="1" applyAlignment="1">
      <alignment horizontal="left" vertical="top"/>
    </xf>
    <xf numFmtId="0" fontId="0" fillId="0" borderId="35" xfId="0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41" xfId="0" applyBorder="1" applyAlignment="1">
      <alignment horizontal="left" vertical="top"/>
    </xf>
    <xf numFmtId="0" fontId="2" fillId="0" borderId="11" xfId="1" applyBorder="1" applyAlignment="1" applyProtection="1">
      <alignment horizontal="left" vertical="top"/>
    </xf>
    <xf numFmtId="0" fontId="2" fillId="0" borderId="17" xfId="1" applyBorder="1" applyAlignment="1" applyProtection="1">
      <alignment horizontal="left" vertical="top"/>
    </xf>
    <xf numFmtId="0" fontId="8" fillId="0" borderId="17" xfId="1" applyFont="1" applyBorder="1" applyAlignment="1" applyProtection="1">
      <alignment horizontal="left" vertical="top"/>
    </xf>
    <xf numFmtId="0" fontId="8" fillId="0" borderId="26" xfId="1" applyFont="1" applyBorder="1" applyAlignment="1" applyProtection="1">
      <alignment horizontal="left" vertical="top"/>
    </xf>
    <xf numFmtId="0" fontId="2" fillId="0" borderId="26" xfId="1" applyBorder="1" applyAlignment="1" applyProtection="1">
      <alignment horizontal="left" vertical="top"/>
    </xf>
    <xf numFmtId="0" fontId="2" fillId="0" borderId="31" xfId="1" applyBorder="1" applyAlignment="1" applyProtection="1">
      <alignment horizontal="left" vertical="top"/>
    </xf>
    <xf numFmtId="0" fontId="2" fillId="0" borderId="29" xfId="1" applyBorder="1" applyAlignment="1" applyProtection="1">
      <alignment horizontal="left" vertical="top"/>
    </xf>
    <xf numFmtId="0" fontId="2" fillId="0" borderId="17" xfId="1" applyFill="1" applyBorder="1" applyAlignment="1" applyProtection="1">
      <alignment horizontal="left" vertical="top"/>
    </xf>
    <xf numFmtId="0" fontId="2" fillId="0" borderId="26" xfId="1" applyFill="1" applyBorder="1" applyAlignment="1" applyProtection="1">
      <alignment horizontal="left" vertical="top"/>
    </xf>
    <xf numFmtId="0" fontId="2" fillId="0" borderId="38" xfId="1" applyBorder="1" applyAlignment="1" applyProtection="1">
      <alignment horizontal="left" vertical="top"/>
    </xf>
    <xf numFmtId="0" fontId="2" fillId="0" borderId="31" xfId="1" applyFont="1" applyBorder="1" applyAlignment="1" applyProtection="1">
      <alignment horizontal="left" vertical="top"/>
    </xf>
    <xf numFmtId="0" fontId="3" fillId="0" borderId="29" xfId="1" applyFont="1" applyBorder="1" applyAlignment="1" applyProtection="1">
      <alignment horizontal="left" vertical="top"/>
    </xf>
    <xf numFmtId="0" fontId="2" fillId="0" borderId="11" xfId="1" applyFill="1" applyBorder="1" applyAlignment="1" applyProtection="1">
      <alignment horizontal="left" vertical="top"/>
    </xf>
    <xf numFmtId="164" fontId="8" fillId="0" borderId="3" xfId="1" applyNumberFormat="1" applyFont="1" applyBorder="1" applyAlignment="1" applyProtection="1">
      <alignment horizontal="left" vertical="top"/>
    </xf>
    <xf numFmtId="164" fontId="0" fillId="0" borderId="18" xfId="0" applyNumberFormat="1" applyFont="1" applyBorder="1" applyAlignment="1">
      <alignment horizontal="right" vertical="top"/>
    </xf>
    <xf numFmtId="164" fontId="0" fillId="0" borderId="27" xfId="0" applyNumberFormat="1" applyFont="1" applyBorder="1" applyAlignment="1">
      <alignment horizontal="right" vertical="top"/>
    </xf>
    <xf numFmtId="0" fontId="10" fillId="0" borderId="0" xfId="0" applyFont="1" applyAlignment="1">
      <alignment horizontal="right" vertical="top"/>
    </xf>
    <xf numFmtId="0" fontId="0" fillId="0" borderId="1" xfId="0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2" fillId="0" borderId="3" xfId="1" applyBorder="1" applyAlignment="1" applyProtection="1">
      <alignment horizontal="left" vertical="top"/>
    </xf>
    <xf numFmtId="164" fontId="1" fillId="0" borderId="4" xfId="0" applyNumberFormat="1" applyFont="1" applyFill="1" applyBorder="1" applyAlignment="1">
      <alignment horizontal="right" vertical="top"/>
    </xf>
    <xf numFmtId="164" fontId="1" fillId="0" borderId="3" xfId="0" applyNumberFormat="1" applyFont="1" applyFill="1" applyBorder="1" applyAlignment="1">
      <alignment horizontal="right" vertical="top"/>
    </xf>
    <xf numFmtId="0" fontId="4" fillId="0" borderId="49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164" fontId="9" fillId="0" borderId="54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textRotation="90"/>
    </xf>
    <xf numFmtId="0" fontId="4" fillId="0" borderId="24" xfId="0" applyFont="1" applyBorder="1" applyAlignment="1">
      <alignment horizontal="center" vertical="center" textRotation="90"/>
    </xf>
    <xf numFmtId="0" fontId="0" fillId="0" borderId="0" xfId="0" applyBorder="1" applyAlignment="1">
      <alignment horizontal="center" vertical="top"/>
    </xf>
    <xf numFmtId="0" fontId="4" fillId="0" borderId="49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textRotation="90"/>
    </xf>
    <xf numFmtId="0" fontId="4" fillId="0" borderId="23" xfId="0" applyFont="1" applyBorder="1" applyAlignment="1">
      <alignment horizontal="center" vertical="center" textRotation="90"/>
    </xf>
    <xf numFmtId="0" fontId="4" fillId="0" borderId="50" xfId="0" applyFont="1" applyBorder="1" applyAlignment="1">
      <alignment horizontal="center" vertical="center" textRotation="90"/>
    </xf>
    <xf numFmtId="0" fontId="4" fillId="0" borderId="51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0" fillId="0" borderId="24" xfId="0" applyFill="1" applyBorder="1" applyAlignment="1">
      <alignment horizontal="left" vertical="top"/>
    </xf>
    <xf numFmtId="0" fontId="0" fillId="0" borderId="58" xfId="0" applyFill="1" applyBorder="1" applyAlignment="1">
      <alignment horizontal="left" vertical="top" wrapText="1"/>
    </xf>
    <xf numFmtId="0" fontId="0" fillId="0" borderId="59" xfId="0" applyFont="1" applyFill="1" applyBorder="1" applyAlignment="1">
      <alignment horizontal="left" vertical="top" wrapText="1"/>
    </xf>
    <xf numFmtId="0" fontId="0" fillId="0" borderId="60" xfId="0" applyBorder="1" applyAlignment="1">
      <alignment horizontal="left" vertical="top"/>
    </xf>
    <xf numFmtId="164" fontId="1" fillId="0" borderId="58" xfId="0" applyNumberFormat="1" applyFont="1" applyFill="1" applyBorder="1" applyAlignment="1">
      <alignment horizontal="right" vertical="top"/>
    </xf>
    <xf numFmtId="164" fontId="1" fillId="0" borderId="61" xfId="0" applyNumberFormat="1" applyFont="1" applyFill="1" applyBorder="1" applyAlignment="1">
      <alignment horizontal="right" vertical="top"/>
    </xf>
    <xf numFmtId="0" fontId="4" fillId="0" borderId="9" xfId="0" applyFont="1" applyBorder="1" applyAlignment="1">
      <alignment horizontal="center" vertical="center" textRotation="90"/>
    </xf>
    <xf numFmtId="0" fontId="0" fillId="0" borderId="22" xfId="0" applyFill="1" applyBorder="1" applyAlignment="1">
      <alignment horizontal="left" vertical="top"/>
    </xf>
    <xf numFmtId="0" fontId="0" fillId="0" borderId="28" xfId="0" applyFont="1" applyFill="1" applyBorder="1" applyAlignment="1">
      <alignment horizontal="left" vertical="top" wrapText="1"/>
    </xf>
    <xf numFmtId="0" fontId="0" fillId="0" borderId="35" xfId="0" applyFont="1" applyFill="1" applyBorder="1" applyAlignment="1">
      <alignment horizontal="left" vertical="top" wrapText="1"/>
    </xf>
    <xf numFmtId="164" fontId="1" fillId="0" borderId="28" xfId="0" applyNumberFormat="1" applyFont="1" applyFill="1" applyBorder="1" applyAlignment="1">
      <alignment horizontal="right" vertical="top"/>
    </xf>
    <xf numFmtId="164" fontId="1" fillId="0" borderId="29" xfId="0" applyNumberFormat="1" applyFont="1" applyFill="1" applyBorder="1" applyAlignment="1">
      <alignment horizontal="right" vertical="top"/>
    </xf>
    <xf numFmtId="0" fontId="0" fillId="0" borderId="4" xfId="0" applyFill="1" applyBorder="1" applyAlignment="1">
      <alignment horizontal="left" vertical="top" wrapText="1"/>
    </xf>
    <xf numFmtId="0" fontId="2" fillId="0" borderId="42" xfId="1" applyBorder="1" applyAlignment="1" applyProtection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reichelt.de/SMD-0603-10-0-k-Ohm-82-0-k-Ohm/SMD-0603-47K/3/index.html?&amp;ACTION=3&amp;LA=2&amp;ARTICLE=89450&amp;GROUPID=4333&amp;artnr=SMD-0603+47K" TargetMode="External"/><Relationship Id="rId18" Type="http://schemas.openxmlformats.org/officeDocument/2006/relationships/hyperlink" Target="http://www.reichelt.de/SMD-0603-100-Ohm-820-Ohm/SMD-0603-220/3/index.html?&amp;ACTION=3&amp;LA=2&amp;ARTICLE=89422&amp;GROUPID=4331&amp;artnr=SMD-0603+220" TargetMode="External"/><Relationship Id="rId26" Type="http://schemas.openxmlformats.org/officeDocument/2006/relationships/hyperlink" Target="http://de.farnell.com/nxp/prtr5v0u2x/diode-tvs-dual-sot-143b/dp/1524157" TargetMode="External"/><Relationship Id="rId39" Type="http://schemas.openxmlformats.org/officeDocument/2006/relationships/hyperlink" Target="http://www.reichelt.de/Flachstecker/FSH-R-6-35/3/index.html?ACTION=3;ARTICLE=7910;SEARCH=FSH-G-6,35" TargetMode="External"/><Relationship Id="rId21" Type="http://schemas.openxmlformats.org/officeDocument/2006/relationships/hyperlink" Target="http://www.reichelt.de/SMD-0603-1-00-Ohm-82-0-Ohm/SMD-0603-39/3/index.html?&amp;ACTION=3&amp;LA=2&amp;ARTICLE=89413&amp;GROUPID=4330&amp;artnr=SMD-0603+39" TargetMode="External"/><Relationship Id="rId34" Type="http://schemas.openxmlformats.org/officeDocument/2006/relationships/hyperlink" Target="http://www.reichelt.de/Flachstecker/FSH-G-6-35/3/index.html?ACTION=3;ARTICLE=8770;SEARCH=IFSH-R-6,35," TargetMode="External"/><Relationship Id="rId42" Type="http://schemas.openxmlformats.org/officeDocument/2006/relationships/hyperlink" Target="http://www.reichelt.de/Stiftleisten/2/index.html?ACTION=3;ARTICLE=22816;SEARCH=WSL%2010G" TargetMode="External"/><Relationship Id="rId47" Type="http://schemas.openxmlformats.org/officeDocument/2006/relationships/hyperlink" Target="http://de.farnell.com/stewart-connector/si-60062-f/kupplung-10-100base-ethernet-led/dp/1137983?Ntt=1137983" TargetMode="External"/><Relationship Id="rId50" Type="http://schemas.openxmlformats.org/officeDocument/2006/relationships/hyperlink" Target="http://www.reichelt.de/Pfosten-Wannenstecker/PFL-26/3/index.html?&amp;ACTION=3&amp;LA=2&amp;ARTICLE=14575&amp;GROUPID=3231&amp;artnr=PFL+26" TargetMode="External"/><Relationship Id="rId55" Type="http://schemas.openxmlformats.org/officeDocument/2006/relationships/hyperlink" Target="http://de.farnell.com/kemet/c1812v104kdractu/kondensator-100nf-1000v-x7r-1812/dp/2085218" TargetMode="External"/><Relationship Id="rId7" Type="http://schemas.openxmlformats.org/officeDocument/2006/relationships/hyperlink" Target="http://www.reichelt.de/5x20mm-Feinsicherungen/FLINK-1-0A/3/index.html?&amp;ACTION=3&amp;LA=2&amp;ARTICLE=7828&amp;GROUPID=3301&amp;artnr=FLINK+1%2C0A" TargetMode="External"/><Relationship Id="rId12" Type="http://schemas.openxmlformats.org/officeDocument/2006/relationships/hyperlink" Target="http://www.reichelt.de/Vielschicht-SMD-G0603/NPO-G0603-10P/3/index.html?&amp;ACTION=3&amp;LA=2&amp;ARTICLE=31853&amp;GROUPID=3164&amp;artnr=NPO-G0603+10P" TargetMode="External"/><Relationship Id="rId17" Type="http://schemas.openxmlformats.org/officeDocument/2006/relationships/hyperlink" Target="http://www.reichelt.de/SMD-0603-1-00-k-Ohm-8-20-k-Ohm/SMD-0603-1-0K/3/index.html?&amp;ACTION=3&amp;LA=2&amp;ARTICLE=89430&amp;GROUPID=4332&amp;artnr=SMD-0603+1%2C0K" TargetMode="External"/><Relationship Id="rId25" Type="http://schemas.openxmlformats.org/officeDocument/2006/relationships/hyperlink" Target="http://www.reichelt.de/SMD-LED-0603-0805-1206/SMD-LED-1206-RT/3/index.html?&amp;ACTION=3&amp;LA=2&amp;ARTICLE=31439&amp;GROUPID=3035&amp;artnr=SMD-LED+1206+RT" TargetMode="External"/><Relationship Id="rId33" Type="http://schemas.openxmlformats.org/officeDocument/2006/relationships/hyperlink" Target="http://www.reichelt.de/Flachstecker/FS-P-6-35/3/index.html?&amp;ACTION=3&amp;LA=2&amp;ARTICLE=24864&amp;GROUPID=3249&amp;artnr=FS-P+6%2C35" TargetMode="External"/><Relationship Id="rId38" Type="http://schemas.openxmlformats.org/officeDocument/2006/relationships/hyperlink" Target="http://www.reichelt.de/Flachstecker/FSH-R-6-35/3/index.html?&amp;ACTION=3&amp;LA=2&amp;ARTICLE=7913&amp;GROUPID=3249&amp;artnr=FSH-R-6%2C35" TargetMode="External"/><Relationship Id="rId46" Type="http://schemas.openxmlformats.org/officeDocument/2006/relationships/hyperlink" Target="http://www.reichelt.de/USB-FireWire-Verbinder/USB-BW/3/index.html?&amp;ACTION=3&amp;LA=446&amp;ARTICLE=22186&amp;GROUPID=5208&amp;artnr=USB+BW&amp;SEARCH=USB+A" TargetMode="External"/><Relationship Id="rId2" Type="http://schemas.openxmlformats.org/officeDocument/2006/relationships/hyperlink" Target="http://www.reichelt.de/index.html?ACTION=3;ARTICLE=58134;SEARCH=74AC%2008D-SMD" TargetMode="External"/><Relationship Id="rId16" Type="http://schemas.openxmlformats.org/officeDocument/2006/relationships/hyperlink" Target="http://www.reichelt.de/SMD-0603-1-00-k-Ohm-8-20-k-Ohm/SMD-0603-2-2K/3/index.html?&amp;ACTION=3&amp;LA=2&amp;ARTICLE=89434&amp;GROUPID=4332&amp;artnr=SMD-0603+2%2C2K" TargetMode="External"/><Relationship Id="rId20" Type="http://schemas.openxmlformats.org/officeDocument/2006/relationships/hyperlink" Target="http://www.reichelt.de/SMD-0603-1-00-Ohm-82-0-Ohm/SMD-0603-47/3/index.html?&amp;ACTION=3&amp;LA=2&amp;ARTICLE=89414&amp;GROUPID=4330&amp;artnr=SMD-0603+47" TargetMode="External"/><Relationship Id="rId29" Type="http://schemas.openxmlformats.org/officeDocument/2006/relationships/hyperlink" Target="http://www.reichelt.de/Optokoppler/HCPL-2601/3/index.html?&amp;ACTION=3&amp;LA=446&amp;ARTICLE=76151&amp;GROUPID=3046&amp;artnr=HCPL+2601&amp;SEARCH=HCPL+2601" TargetMode="External"/><Relationship Id="rId41" Type="http://schemas.openxmlformats.org/officeDocument/2006/relationships/hyperlink" Target="http://www.reichelt.de/Stiftleisten/2/index.html?ACTION=3;ARTICLE=85732;SEARCH=WSL%206G" TargetMode="External"/><Relationship Id="rId54" Type="http://schemas.openxmlformats.org/officeDocument/2006/relationships/hyperlink" Target="http://www.reichelt.de/Vielschicht-SMD-G0603-High-Cap/X5R-G0603-1-0-25/3/index.html?&amp;ACTION=3&amp;LA=2&amp;ARTICLE=89722&amp;GROUPID=4338&amp;artnr=X5R-G0603+1%2C0%2F25" TargetMode="External"/><Relationship Id="rId1" Type="http://schemas.openxmlformats.org/officeDocument/2006/relationships/hyperlink" Target="http://www.reichelt.de/index.html?ACTION=3;ARTICLE=18887;SEARCH=ULN%202003%20AD%20SMD" TargetMode="External"/><Relationship Id="rId6" Type="http://schemas.openxmlformats.org/officeDocument/2006/relationships/hyperlink" Target="http://www.reichelt.de/5x20mm-Feinsicherungen/FLINK-0-2A/3/index.html?&amp;ACTION=3&amp;LA=2&amp;ARTICLE=7821&amp;GROUPID=3301&amp;artnr=FLINK+0%2C2A" TargetMode="External"/><Relationship Id="rId11" Type="http://schemas.openxmlformats.org/officeDocument/2006/relationships/hyperlink" Target="http://www.reichelt.de/Vielschicht-SMD-G0603/X7R-G0603-470P/3/index.html?&amp;ACTION=3&amp;LA=2&amp;ARTICLE=120334&amp;GROUPID=3164&amp;artnr=X7R-G0603+470P" TargetMode="External"/><Relationship Id="rId24" Type="http://schemas.openxmlformats.org/officeDocument/2006/relationships/hyperlink" Target="http://www.reichelt.de/SMD-LED-0603-0805-1206/SMD-LED-1206-GE/3/index.html?&amp;ACTION=3&amp;LA=2&amp;ARTICLE=31441&amp;GROUPID=3035&amp;artnr=SMD-LED+1206+GE" TargetMode="External"/><Relationship Id="rId32" Type="http://schemas.openxmlformats.org/officeDocument/2006/relationships/hyperlink" Target="http://www.reichelt.de/Kurzhubtaster/TASTER-9302/3/index.html?ACTION=3;ARTICLE=36605;SEARCH=AKL%20101-02" TargetMode="External"/><Relationship Id="rId37" Type="http://schemas.openxmlformats.org/officeDocument/2006/relationships/hyperlink" Target="http://www.reichelt.de/Flachstecker/FSH-B-6-35/3/index.html?&amp;ACTION=3&amp;LA=2&amp;ARTICLE=7909&amp;GROUPID=3249&amp;artnr=FSH-B-6%2C35" TargetMode="External"/><Relationship Id="rId40" Type="http://schemas.openxmlformats.org/officeDocument/2006/relationships/hyperlink" Target="http://www.reichelt.de/Stiftleisten/SL-2X10G-1-27/3/index.html?&amp;ACTION=3&amp;LA=2&amp;ARTICLE=51698&amp;GROUPID=3220&amp;artnr=SL+2X10G+1%2C27" TargetMode="External"/><Relationship Id="rId45" Type="http://schemas.openxmlformats.org/officeDocument/2006/relationships/hyperlink" Target="http://www.reichelt.de/USB-FireWire-Verbinder/USB-AW/3/index.html?&amp;ACTION=3&amp;LA=446&amp;ARTICLE=22184&amp;GROUPID=5208&amp;artnr=USB+AW&amp;SEARCH=USB+A" TargetMode="External"/><Relationship Id="rId53" Type="http://schemas.openxmlformats.org/officeDocument/2006/relationships/hyperlink" Target="http://www.reichelt.de/IC-Sockel/GS-8/3/index.html?&amp;ACTION=3&amp;LA=2&amp;ARTICLE=8230&amp;GROUPID=3215&amp;artnr=GS+8" TargetMode="External"/><Relationship Id="rId5" Type="http://schemas.openxmlformats.org/officeDocument/2006/relationships/hyperlink" Target="http://de.farnell.com/texas-instruments/dp83848cvv/10-100-ethernet-phy-smd-lqfp48/dp/1286816" TargetMode="External"/><Relationship Id="rId15" Type="http://schemas.openxmlformats.org/officeDocument/2006/relationships/hyperlink" Target="http://www.reichelt.de/SMD-0603-1-00-k-Ohm-8-20-k-Ohm/SMD-0603-4-7K/3/index.html?&amp;ACTION=3&amp;LA=2&amp;ARTICLE=89438&amp;GROUPID=4332&amp;artnr=SMD-0603+4%2C7K" TargetMode="External"/><Relationship Id="rId23" Type="http://schemas.openxmlformats.org/officeDocument/2006/relationships/hyperlink" Target="http://www.reichelt.de/SMD-LED-0603-0805-1206/SMD-LED-1206-GN/3/index.html?&amp;ACTION=3&amp;LA=2&amp;ARTICLE=31440&amp;GROUPID=3035&amp;artnr=SMD-LED+1206+GN" TargetMode="External"/><Relationship Id="rId28" Type="http://schemas.openxmlformats.org/officeDocument/2006/relationships/hyperlink" Target="http://www.reichelt.de/Miniaturrelais/TR5V-M-5V/3/index.html?&amp;ACTION=3&amp;LA=446&amp;ARTICLE=101947&amp;GROUPID=3292&amp;artnr=TR5V-M+5V&amp;SEARCH=TR5V-M5" TargetMode="External"/><Relationship Id="rId36" Type="http://schemas.openxmlformats.org/officeDocument/2006/relationships/hyperlink" Target="http://www.reichelt.de/Flachstecker/IFSH-G-6-35/3/index.html?&amp;ACTION=3&amp;LA=2&amp;ARTICLE=8769&amp;GROUPID=3249&amp;artnr=IFSH-G-6%2C35" TargetMode="External"/><Relationship Id="rId49" Type="http://schemas.openxmlformats.org/officeDocument/2006/relationships/hyperlink" Target="http://www.reichelt.de/Pfosten-Wannenstecker/PFL-14/3/index.html?&amp;ACTION=3&amp;LA=2&amp;ARTICLE=14572&amp;GROUPID=3231&amp;artnr=PFL+14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://www.reichelt.de/Vielschicht-SMD-G0603/X7R-G0603-100N/3/index.html?&amp;ACTION=3&amp;LA=2&amp;ARTICLE=31873&amp;GROUPID=3164&amp;artnr=X7R-G0603+100N" TargetMode="External"/><Relationship Id="rId19" Type="http://schemas.openxmlformats.org/officeDocument/2006/relationships/hyperlink" Target="http://www.reichelt.de/SMD-0603-100-Ohm-820-Ohm/SMD-0603-150/3/index.html?&amp;ACTION=3&amp;LA=2&amp;ARTICLE=89420&amp;GROUPID=4331&amp;artnr=SMD-0603+150" TargetMode="External"/><Relationship Id="rId31" Type="http://schemas.openxmlformats.org/officeDocument/2006/relationships/hyperlink" Target="http://www.reichelt.de/Kurzhubtaster/TASTER-9302/3/index.html?&amp;ACTION=3&amp;LA=2&amp;ARTICLE=44579&amp;GROUPID=3278&amp;artnr=TASTER+9302" TargetMode="External"/><Relationship Id="rId44" Type="http://schemas.openxmlformats.org/officeDocument/2006/relationships/hyperlink" Target="http://www.reichelt.de/Stiftleisten/2/index.html?ACTION=3;ARTICLE=22828;SEARCH=WSL%2026G" TargetMode="External"/><Relationship Id="rId52" Type="http://schemas.openxmlformats.org/officeDocument/2006/relationships/hyperlink" Target="http://www.reichelt.de/Sicherungshalter/PL-120000/3/index.html?&amp;ACTION=3&amp;LA=2&amp;ARTICLE=14679&amp;GROUPID=3308&amp;artnr=PL+120000" TargetMode="External"/><Relationship Id="rId4" Type="http://schemas.openxmlformats.org/officeDocument/2006/relationships/hyperlink" Target="http://de.farnell.com/atmel/at32uc3c1512c-aut/mcu-32bit-512k-flash-100tqfp/dp/1972032?Ntt=AT32UC3C1512" TargetMode="External"/><Relationship Id="rId9" Type="http://schemas.openxmlformats.org/officeDocument/2006/relationships/hyperlink" Target="http://www.reichelt.de/Vielschicht-SMD-G0603-High-Cap/X5R-G0603-10-6/3/index.html?&amp;ACTION=3&amp;LA=2&amp;ARTICLE=89728&amp;GROUPID=4338&amp;artnr=X5R-G0603+10%2F6" TargetMode="External"/><Relationship Id="rId14" Type="http://schemas.openxmlformats.org/officeDocument/2006/relationships/hyperlink" Target="http://www.reichelt.de/SMD-0603-10-0-k-Ohm-82-0-k-Ohm/SMD-0603-10K/3/index.html?&amp;ACTION=3&amp;LA=2&amp;ARTICLE=89442&amp;GROUPID=4333&amp;artnr=SMD-0603+10K" TargetMode="External"/><Relationship Id="rId22" Type="http://schemas.openxmlformats.org/officeDocument/2006/relationships/hyperlink" Target="http://www.reichelt.de/Fest-Induktivitaeten-SMD/LQH3C-10-/3/index.html?&amp;ACTION=3&amp;LA=2&amp;ARTICLE=10556&amp;GROUPID=3178&amp;artnr=LQH3C+10%C2%B5" TargetMode="External"/><Relationship Id="rId27" Type="http://schemas.openxmlformats.org/officeDocument/2006/relationships/hyperlink" Target="http://www.reichelt.de/1N-UF-AA-Dioden/1N-5818/3/index.html?&amp;ACTION=3&amp;LA=446&amp;ARTICLE=41849&amp;GROUPID=2987&amp;artnr=1N+5818&amp;SEARCH=1N+5818" TargetMode="External"/><Relationship Id="rId30" Type="http://schemas.openxmlformats.org/officeDocument/2006/relationships/hyperlink" Target="http://www.reichelt.de/Wandler-Module-DC-DC/SIM1-0503-SIL4/3/index.html?&amp;ACTION=3&amp;LA=2&amp;ARTICLE=57497&amp;GROUPID=4956&amp;artnr=SIM1-0503+SIL4" TargetMode="External"/><Relationship Id="rId35" Type="http://schemas.openxmlformats.org/officeDocument/2006/relationships/hyperlink" Target="http://www.reichelt.de/Flachstecker/IFSH-B-6-35/3/index.html?&amp;ACTION=3&amp;LA=2&amp;ARTICLE=8768&amp;GROUPID=3249&amp;artnr=IFSH-B-6%2C35" TargetMode="External"/><Relationship Id="rId43" Type="http://schemas.openxmlformats.org/officeDocument/2006/relationships/hyperlink" Target="http://www.reichelt.de/Stiftleisten/2/index.html?ACTION=3;ARTICLE=22819;SEARCH=WSL%2014G" TargetMode="External"/><Relationship Id="rId48" Type="http://schemas.openxmlformats.org/officeDocument/2006/relationships/hyperlink" Target="http://www.reichelt.de/Pfosten-Wannenstecker/PFL-10/3/index.html?&amp;ACTION=3&amp;LA=2&amp;ARTICLE=14571&amp;GROUPID=3231&amp;artnr=PFL+10" TargetMode="External"/><Relationship Id="rId56" Type="http://schemas.openxmlformats.org/officeDocument/2006/relationships/hyperlink" Target="http://www.reichelt.de/Heissleiter-Varistoren/VC-1206-30/3/index.html?&amp;ACTION=3&amp;LA=2&amp;ARTICLE=42484&amp;GROUPID=3114&amp;artnr=VC+1206-30" TargetMode="External"/><Relationship Id="rId8" Type="http://schemas.openxmlformats.org/officeDocument/2006/relationships/hyperlink" Target="http://www.reichelt.de/Vielschicht-SMD-G0603-High-Cap/X5R-G0603-2-2-16/3/index.html?&amp;ACTION=3&amp;LA=2&amp;ARTICLE=89724&amp;GROUPID=4338&amp;artnr=X5R-G0603+2%2C2%2F16" TargetMode="External"/><Relationship Id="rId51" Type="http://schemas.openxmlformats.org/officeDocument/2006/relationships/hyperlink" Target="http://www.reichelt.de/Pfosten-Wannenstecker/2/index.html?ACTION=3;ARTICLE=53153;SEARCH=PFL%206" TargetMode="External"/><Relationship Id="rId3" Type="http://schemas.openxmlformats.org/officeDocument/2006/relationships/hyperlink" Target="http://de.farnell.com/analog-devices/adum7442arqz/isolator-digital-quad-16qsop/dp/1827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view="pageBreakPreview" zoomScaleNormal="100" zoomScaleSheetLayoutView="100" zoomScalePageLayoutView="55" workbookViewId="0"/>
  </sheetViews>
  <sheetFormatPr baseColWidth="10" defaultRowHeight="15"/>
  <cols>
    <col min="1" max="1" width="11.42578125" style="4"/>
    <col min="2" max="2" width="42.85546875" style="4" customWidth="1"/>
    <col min="3" max="3" width="14.28515625" style="4" customWidth="1"/>
    <col min="4" max="4" width="7.140625" style="4" customWidth="1"/>
    <col min="5" max="5" width="11.42578125" style="4"/>
    <col min="6" max="6" width="17.140625" style="22" customWidth="1"/>
    <col min="7" max="8" width="8.5703125" style="50" customWidth="1"/>
    <col min="9" max="9" width="11.42578125" style="49"/>
    <col min="10" max="10" width="7.5703125" style="4" customWidth="1"/>
    <col min="11" max="11" width="11.42578125" style="22"/>
    <col min="12" max="12" width="4.7109375" style="4" customWidth="1"/>
    <col min="13" max="13" width="8.42578125" style="10" customWidth="1"/>
    <col min="14" max="16384" width="11.42578125" style="4"/>
  </cols>
  <sheetData>
    <row r="1" spans="1:14" ht="15.75" thickBot="1">
      <c r="A1" s="102" t="s">
        <v>22</v>
      </c>
      <c r="B1" s="103" t="s">
        <v>23</v>
      </c>
      <c r="C1" s="109" t="s">
        <v>24</v>
      </c>
      <c r="D1" s="124" t="s">
        <v>25</v>
      </c>
      <c r="E1" s="104" t="s">
        <v>26</v>
      </c>
      <c r="F1" s="105" t="s">
        <v>27</v>
      </c>
      <c r="G1" s="106" t="s">
        <v>28</v>
      </c>
      <c r="H1" s="107" t="s">
        <v>29</v>
      </c>
      <c r="I1" s="108" t="s">
        <v>30</v>
      </c>
      <c r="J1" s="158"/>
      <c r="K1" s="158"/>
      <c r="L1" s="158"/>
      <c r="M1" s="158"/>
    </row>
    <row r="2" spans="1:14">
      <c r="A2" s="171" t="s">
        <v>65</v>
      </c>
      <c r="B2" s="35" t="s">
        <v>74</v>
      </c>
      <c r="C2" s="110" t="s">
        <v>11</v>
      </c>
      <c r="D2" s="64">
        <v>1</v>
      </c>
      <c r="E2" s="91" t="s">
        <v>77</v>
      </c>
      <c r="F2" s="128" t="s">
        <v>73</v>
      </c>
      <c r="G2" s="76">
        <v>0.28999999999999998</v>
      </c>
      <c r="H2" s="6">
        <f xml:space="preserve"> $D2 * $G2</f>
        <v>0.28999999999999998</v>
      </c>
      <c r="I2" s="56">
        <v>41627</v>
      </c>
      <c r="J2" s="7"/>
      <c r="K2" s="8"/>
      <c r="L2" s="7"/>
      <c r="M2" s="9"/>
      <c r="N2" s="10"/>
    </row>
    <row r="3" spans="1:14">
      <c r="A3" s="156"/>
      <c r="B3" s="32" t="s">
        <v>76</v>
      </c>
      <c r="C3" s="111" t="s">
        <v>9</v>
      </c>
      <c r="D3" s="65">
        <v>1</v>
      </c>
      <c r="E3" s="92" t="s">
        <v>77</v>
      </c>
      <c r="F3" s="129" t="s">
        <v>75</v>
      </c>
      <c r="G3" s="77">
        <v>0.28000000000000003</v>
      </c>
      <c r="H3" s="12">
        <f t="shared" ref="H3:H59" si="0" xml:space="preserve"> $D3 * $G3</f>
        <v>0.28000000000000003</v>
      </c>
      <c r="I3" s="57">
        <v>41627</v>
      </c>
      <c r="J3" s="7"/>
      <c r="K3" s="8"/>
      <c r="L3" s="7"/>
      <c r="M3" s="9"/>
      <c r="N3" s="10"/>
    </row>
    <row r="4" spans="1:14">
      <c r="A4" s="156"/>
      <c r="B4" s="54" t="s">
        <v>7</v>
      </c>
      <c r="C4" s="112" t="s">
        <v>61</v>
      </c>
      <c r="D4" s="66">
        <v>3</v>
      </c>
      <c r="E4" s="93" t="s">
        <v>31</v>
      </c>
      <c r="F4" s="130">
        <v>1827344</v>
      </c>
      <c r="G4" s="78">
        <v>4.2699999999999996</v>
      </c>
      <c r="H4" s="13">
        <f t="shared" si="0"/>
        <v>12.809999999999999</v>
      </c>
      <c r="I4" s="57">
        <v>41627</v>
      </c>
      <c r="J4" s="7"/>
      <c r="K4" s="8"/>
      <c r="L4" s="7"/>
      <c r="M4" s="9"/>
      <c r="N4" s="10"/>
    </row>
    <row r="5" spans="1:14">
      <c r="A5" s="156"/>
      <c r="B5" s="32" t="s">
        <v>64</v>
      </c>
      <c r="C5" s="111" t="s">
        <v>8</v>
      </c>
      <c r="D5" s="65">
        <v>1</v>
      </c>
      <c r="E5" s="92" t="s">
        <v>31</v>
      </c>
      <c r="F5" s="130">
        <v>1286816</v>
      </c>
      <c r="G5" s="142">
        <v>4.1100000000000003</v>
      </c>
      <c r="H5" s="19">
        <f t="shared" si="0"/>
        <v>4.1100000000000003</v>
      </c>
      <c r="I5" s="57">
        <v>41627</v>
      </c>
      <c r="J5" s="7"/>
      <c r="K5" s="8"/>
      <c r="L5" s="7"/>
      <c r="M5" s="9"/>
      <c r="N5" s="10"/>
    </row>
    <row r="6" spans="1:14" s="18" customFormat="1" ht="15.75" thickBot="1">
      <c r="A6" s="157"/>
      <c r="B6" s="55" t="s">
        <v>47</v>
      </c>
      <c r="C6" s="113" t="s">
        <v>10</v>
      </c>
      <c r="D6" s="67">
        <v>1</v>
      </c>
      <c r="E6" s="94" t="s">
        <v>31</v>
      </c>
      <c r="F6" s="131">
        <v>1972032</v>
      </c>
      <c r="G6" s="143">
        <v>19.670000000000002</v>
      </c>
      <c r="H6" s="21">
        <f t="shared" si="0"/>
        <v>19.670000000000002</v>
      </c>
      <c r="I6" s="58">
        <v>41627</v>
      </c>
      <c r="J6" s="14"/>
      <c r="K6" s="15"/>
      <c r="L6" s="14"/>
      <c r="M6" s="16"/>
      <c r="N6" s="17"/>
    </row>
    <row r="7" spans="1:14" ht="90">
      <c r="A7" s="155" t="s">
        <v>178</v>
      </c>
      <c r="B7" s="35" t="s">
        <v>83</v>
      </c>
      <c r="C7" s="110" t="s">
        <v>52</v>
      </c>
      <c r="D7" s="64">
        <v>6</v>
      </c>
      <c r="E7" s="91" t="s">
        <v>77</v>
      </c>
      <c r="F7" s="128" t="s">
        <v>82</v>
      </c>
      <c r="G7" s="76">
        <v>7.0000000000000007E-2</v>
      </c>
      <c r="H7" s="44">
        <f t="shared" si="0"/>
        <v>0.42000000000000004</v>
      </c>
      <c r="I7" s="59">
        <v>41627</v>
      </c>
      <c r="J7" s="7"/>
      <c r="K7" s="8"/>
      <c r="L7" s="7"/>
      <c r="M7" s="9"/>
      <c r="N7" s="10"/>
    </row>
    <row r="8" spans="1:14" ht="30">
      <c r="A8" s="156"/>
      <c r="B8" s="32" t="s">
        <v>81</v>
      </c>
      <c r="C8" s="111" t="s">
        <v>54</v>
      </c>
      <c r="D8" s="65">
        <v>7</v>
      </c>
      <c r="E8" s="92" t="s">
        <v>77</v>
      </c>
      <c r="F8" s="129" t="s">
        <v>80</v>
      </c>
      <c r="G8" s="77">
        <v>0.05</v>
      </c>
      <c r="H8" s="19">
        <f t="shared" si="0"/>
        <v>0.35000000000000003</v>
      </c>
      <c r="I8" s="57">
        <v>41627</v>
      </c>
      <c r="N8" s="10"/>
    </row>
    <row r="9" spans="1:14" ht="30">
      <c r="A9" s="156"/>
      <c r="B9" s="25" t="s">
        <v>86</v>
      </c>
      <c r="C9" s="112" t="s">
        <v>41</v>
      </c>
      <c r="D9" s="66">
        <v>2</v>
      </c>
      <c r="E9" s="92" t="s">
        <v>77</v>
      </c>
      <c r="F9" s="129" t="s">
        <v>84</v>
      </c>
      <c r="G9" s="78">
        <v>0.05</v>
      </c>
      <c r="H9" s="13">
        <f t="shared" si="0"/>
        <v>0.1</v>
      </c>
      <c r="I9" s="57">
        <v>41627</v>
      </c>
      <c r="N9" s="10"/>
    </row>
    <row r="10" spans="1:14" ht="15.75" thickBot="1">
      <c r="A10" s="157"/>
      <c r="B10" s="165" t="s">
        <v>180</v>
      </c>
      <c r="C10" s="166" t="s">
        <v>181</v>
      </c>
      <c r="D10" s="167">
        <v>1</v>
      </c>
      <c r="E10" s="168" t="s">
        <v>31</v>
      </c>
      <c r="F10" s="131">
        <v>2085218</v>
      </c>
      <c r="G10" s="169">
        <v>0.6</v>
      </c>
      <c r="H10" s="170">
        <f t="shared" si="0"/>
        <v>0.6</v>
      </c>
      <c r="I10" s="57">
        <v>41627</v>
      </c>
      <c r="J10" s="158"/>
      <c r="K10" s="158"/>
      <c r="L10" s="158"/>
      <c r="M10" s="158"/>
      <c r="N10" s="158"/>
    </row>
    <row r="11" spans="1:14" ht="255">
      <c r="A11" s="155" t="s">
        <v>179</v>
      </c>
      <c r="B11" s="97" t="s">
        <v>87</v>
      </c>
      <c r="C11" s="119" t="s">
        <v>53</v>
      </c>
      <c r="D11" s="72">
        <v>41</v>
      </c>
      <c r="E11" s="91" t="s">
        <v>77</v>
      </c>
      <c r="F11" s="128" t="s">
        <v>85</v>
      </c>
      <c r="G11" s="83">
        <v>0.05</v>
      </c>
      <c r="H11" s="31">
        <f t="shared" si="0"/>
        <v>2.0500000000000003</v>
      </c>
      <c r="I11" s="57">
        <v>41627</v>
      </c>
      <c r="N11" s="10"/>
    </row>
    <row r="12" spans="1:14" s="29" customFormat="1">
      <c r="A12" s="156"/>
      <c r="B12" s="25" t="s">
        <v>89</v>
      </c>
      <c r="C12" s="115" t="s">
        <v>42</v>
      </c>
      <c r="D12" s="70">
        <v>4</v>
      </c>
      <c r="E12" s="92" t="s">
        <v>77</v>
      </c>
      <c r="F12" s="129" t="s">
        <v>88</v>
      </c>
      <c r="G12" s="78">
        <v>0.05</v>
      </c>
      <c r="H12" s="13">
        <f t="shared" si="0"/>
        <v>0.2</v>
      </c>
      <c r="I12" s="57">
        <v>41627</v>
      </c>
      <c r="J12" s="26"/>
      <c r="K12" s="27"/>
      <c r="L12" s="26"/>
      <c r="M12" s="28"/>
      <c r="N12" s="17"/>
    </row>
    <row r="13" spans="1:14" ht="30.75" thickBot="1">
      <c r="A13" s="156"/>
      <c r="B13" s="172" t="s">
        <v>90</v>
      </c>
      <c r="C13" s="173" t="s">
        <v>43</v>
      </c>
      <c r="D13" s="174">
        <v>2</v>
      </c>
      <c r="E13" s="100" t="s">
        <v>77</v>
      </c>
      <c r="F13" s="134" t="s">
        <v>91</v>
      </c>
      <c r="G13" s="175">
        <v>0.05</v>
      </c>
      <c r="H13" s="176">
        <f t="shared" si="0"/>
        <v>0.1</v>
      </c>
      <c r="I13" s="60">
        <v>41627</v>
      </c>
      <c r="N13" s="10"/>
    </row>
    <row r="14" spans="1:14" ht="15.75" thickBot="1">
      <c r="A14" s="90" t="s">
        <v>183</v>
      </c>
      <c r="B14" s="145" t="s">
        <v>184</v>
      </c>
      <c r="C14" s="177" t="s">
        <v>185</v>
      </c>
      <c r="D14" s="147">
        <v>1</v>
      </c>
      <c r="E14" s="2" t="s">
        <v>77</v>
      </c>
      <c r="F14" s="178" t="s">
        <v>186</v>
      </c>
      <c r="G14" s="150">
        <v>0.24</v>
      </c>
      <c r="H14" s="151">
        <f t="shared" si="0"/>
        <v>0.24</v>
      </c>
      <c r="I14" s="61">
        <v>41627</v>
      </c>
      <c r="N14" s="10"/>
    </row>
    <row r="15" spans="1:14">
      <c r="A15" s="160" t="s">
        <v>37</v>
      </c>
      <c r="B15" s="97" t="s">
        <v>93</v>
      </c>
      <c r="C15" s="116" t="s">
        <v>18</v>
      </c>
      <c r="D15" s="72">
        <v>1</v>
      </c>
      <c r="E15" s="98" t="s">
        <v>77</v>
      </c>
      <c r="F15" s="128" t="s">
        <v>92</v>
      </c>
      <c r="G15" s="83">
        <v>0.1</v>
      </c>
      <c r="H15" s="31">
        <f t="shared" si="0"/>
        <v>0.1</v>
      </c>
      <c r="I15" s="56">
        <v>41627</v>
      </c>
      <c r="N15" s="10"/>
    </row>
    <row r="16" spans="1:14" s="29" customFormat="1" ht="45">
      <c r="A16" s="161"/>
      <c r="B16" s="25" t="s">
        <v>95</v>
      </c>
      <c r="C16" s="112" t="s">
        <v>55</v>
      </c>
      <c r="D16" s="66">
        <v>5</v>
      </c>
      <c r="E16" s="93" t="s">
        <v>77</v>
      </c>
      <c r="F16" s="129" t="s">
        <v>94</v>
      </c>
      <c r="G16" s="78">
        <v>0.1</v>
      </c>
      <c r="H16" s="13">
        <f t="shared" si="0"/>
        <v>0.5</v>
      </c>
      <c r="I16" s="57">
        <v>41627</v>
      </c>
      <c r="J16" s="26"/>
      <c r="K16" s="27"/>
      <c r="L16" s="26"/>
      <c r="M16" s="28"/>
      <c r="N16" s="17"/>
    </row>
    <row r="17" spans="1:14">
      <c r="A17" s="161"/>
      <c r="B17" s="25" t="s">
        <v>97</v>
      </c>
      <c r="C17" s="112" t="s">
        <v>19</v>
      </c>
      <c r="D17" s="66">
        <v>1</v>
      </c>
      <c r="E17" s="93" t="s">
        <v>77</v>
      </c>
      <c r="F17" s="129" t="s">
        <v>96</v>
      </c>
      <c r="G17" s="78">
        <v>0.1</v>
      </c>
      <c r="H17" s="13">
        <f t="shared" si="0"/>
        <v>0.1</v>
      </c>
      <c r="I17" s="57">
        <v>41627</v>
      </c>
      <c r="N17" s="10"/>
    </row>
    <row r="18" spans="1:14">
      <c r="A18" s="161"/>
      <c r="B18" s="25" t="s">
        <v>100</v>
      </c>
      <c r="C18" s="112" t="s">
        <v>50</v>
      </c>
      <c r="D18" s="66">
        <v>4</v>
      </c>
      <c r="E18" s="93" t="s">
        <v>77</v>
      </c>
      <c r="F18" s="129" t="s">
        <v>98</v>
      </c>
      <c r="G18" s="78">
        <v>0.1</v>
      </c>
      <c r="H18" s="13">
        <f t="shared" si="0"/>
        <v>0.4</v>
      </c>
      <c r="I18" s="57">
        <v>41627</v>
      </c>
      <c r="N18" s="10"/>
    </row>
    <row r="19" spans="1:14" ht="30">
      <c r="A19" s="161"/>
      <c r="B19" s="25" t="s">
        <v>101</v>
      </c>
      <c r="C19" s="112" t="s">
        <v>56</v>
      </c>
      <c r="D19" s="66">
        <v>5</v>
      </c>
      <c r="E19" s="93" t="s">
        <v>77</v>
      </c>
      <c r="F19" s="129" t="s">
        <v>99</v>
      </c>
      <c r="G19" s="78">
        <v>0.1</v>
      </c>
      <c r="H19" s="13">
        <f t="shared" si="0"/>
        <v>0.5</v>
      </c>
      <c r="I19" s="57">
        <v>41627</v>
      </c>
      <c r="N19" s="10"/>
    </row>
    <row r="20" spans="1:14" ht="30">
      <c r="A20" s="161"/>
      <c r="B20" s="25" t="s">
        <v>104</v>
      </c>
      <c r="C20" s="112" t="s">
        <v>57</v>
      </c>
      <c r="D20" s="66">
        <v>4</v>
      </c>
      <c r="E20" s="93" t="s">
        <v>77</v>
      </c>
      <c r="F20" s="135" t="s">
        <v>103</v>
      </c>
      <c r="G20" s="78">
        <v>0.1</v>
      </c>
      <c r="H20" s="13">
        <f t="shared" si="0"/>
        <v>0.4</v>
      </c>
      <c r="I20" s="57">
        <v>41627</v>
      </c>
      <c r="N20" s="10"/>
    </row>
    <row r="21" spans="1:14">
      <c r="A21" s="161"/>
      <c r="B21" s="25" t="s">
        <v>102</v>
      </c>
      <c r="C21" s="112" t="s">
        <v>20</v>
      </c>
      <c r="D21" s="66">
        <v>1</v>
      </c>
      <c r="E21" s="93" t="s">
        <v>77</v>
      </c>
      <c r="F21" s="129" t="s">
        <v>105</v>
      </c>
      <c r="G21" s="78">
        <v>0.1</v>
      </c>
      <c r="H21" s="13">
        <f t="shared" si="0"/>
        <v>0.1</v>
      </c>
      <c r="I21" s="57">
        <v>41627</v>
      </c>
      <c r="N21" s="10"/>
    </row>
    <row r="22" spans="1:14" ht="30">
      <c r="A22" s="161"/>
      <c r="B22" s="25" t="s">
        <v>107</v>
      </c>
      <c r="C22" s="112" t="s">
        <v>49</v>
      </c>
      <c r="D22" s="66">
        <v>4</v>
      </c>
      <c r="E22" s="93" t="s">
        <v>77</v>
      </c>
      <c r="F22" s="129" t="s">
        <v>106</v>
      </c>
      <c r="G22" s="78">
        <v>0.1</v>
      </c>
      <c r="H22" s="13">
        <f t="shared" si="0"/>
        <v>0.4</v>
      </c>
      <c r="I22" s="57">
        <v>41627</v>
      </c>
      <c r="N22" s="10"/>
    </row>
    <row r="23" spans="1:14" ht="15.75" thickBot="1">
      <c r="A23" s="162"/>
      <c r="B23" s="96" t="s">
        <v>109</v>
      </c>
      <c r="C23" s="117" t="s">
        <v>51</v>
      </c>
      <c r="D23" s="71">
        <v>2</v>
      </c>
      <c r="E23" s="99" t="s">
        <v>77</v>
      </c>
      <c r="F23" s="136" t="s">
        <v>108</v>
      </c>
      <c r="G23" s="82">
        <v>0.1</v>
      </c>
      <c r="H23" s="34">
        <f t="shared" si="0"/>
        <v>0.2</v>
      </c>
      <c r="I23" s="58">
        <v>41627</v>
      </c>
      <c r="N23" s="10"/>
    </row>
    <row r="24" spans="1:14">
      <c r="A24" s="171" t="s">
        <v>182</v>
      </c>
      <c r="B24" s="35" t="s">
        <v>113</v>
      </c>
      <c r="C24" s="110" t="s">
        <v>14</v>
      </c>
      <c r="D24" s="64">
        <v>1</v>
      </c>
      <c r="E24" s="91" t="s">
        <v>77</v>
      </c>
      <c r="F24" s="128" t="s">
        <v>112</v>
      </c>
      <c r="G24" s="76">
        <v>0.1</v>
      </c>
      <c r="H24" s="44">
        <f xml:space="preserve"> $D24 * $G24</f>
        <v>0.1</v>
      </c>
      <c r="I24" s="56">
        <v>41627</v>
      </c>
      <c r="N24" s="10"/>
    </row>
    <row r="25" spans="1:14">
      <c r="A25" s="156"/>
      <c r="B25" s="32" t="s">
        <v>115</v>
      </c>
      <c r="C25" s="111" t="s">
        <v>13</v>
      </c>
      <c r="D25" s="65">
        <v>1</v>
      </c>
      <c r="E25" s="92" t="s">
        <v>77</v>
      </c>
      <c r="F25" s="129" t="s">
        <v>114</v>
      </c>
      <c r="G25" s="77">
        <v>0.11</v>
      </c>
      <c r="H25" s="19">
        <f xml:space="preserve"> $D25 * $G25</f>
        <v>0.11</v>
      </c>
      <c r="I25" s="57">
        <v>41627</v>
      </c>
      <c r="N25" s="10"/>
    </row>
    <row r="26" spans="1:14" s="18" customFormat="1" ht="15.75" thickBot="1">
      <c r="A26" s="157"/>
      <c r="B26" s="37" t="s">
        <v>117</v>
      </c>
      <c r="C26" s="113" t="s">
        <v>12</v>
      </c>
      <c r="D26" s="67">
        <v>1</v>
      </c>
      <c r="E26" s="94" t="s">
        <v>77</v>
      </c>
      <c r="F26" s="132" t="s">
        <v>116</v>
      </c>
      <c r="G26" s="79">
        <v>0.13</v>
      </c>
      <c r="H26" s="21">
        <f xml:space="preserve"> $D26 * $G26</f>
        <v>0.13</v>
      </c>
      <c r="I26" s="58">
        <v>41627</v>
      </c>
      <c r="J26" s="39"/>
      <c r="K26" s="40"/>
      <c r="L26" s="39"/>
      <c r="M26" s="41"/>
      <c r="N26" s="42"/>
    </row>
    <row r="27" spans="1:14">
      <c r="A27" s="163" t="s">
        <v>32</v>
      </c>
      <c r="B27" s="23" t="s">
        <v>118</v>
      </c>
      <c r="C27" s="114" t="s">
        <v>17</v>
      </c>
      <c r="D27" s="68">
        <v>1</v>
      </c>
      <c r="E27" s="95" t="s">
        <v>122</v>
      </c>
      <c r="F27" s="138"/>
      <c r="G27" s="80"/>
      <c r="H27" s="24">
        <f xml:space="preserve"> $D27 * $G27</f>
        <v>0</v>
      </c>
      <c r="I27" s="59"/>
      <c r="N27" s="10"/>
    </row>
    <row r="28" spans="1:14" ht="15.75" thickBot="1">
      <c r="A28" s="164"/>
      <c r="B28" s="30" t="s">
        <v>119</v>
      </c>
      <c r="C28" s="118" t="s">
        <v>33</v>
      </c>
      <c r="D28" s="125">
        <v>1</v>
      </c>
      <c r="E28" s="100" t="s">
        <v>122</v>
      </c>
      <c r="F28" s="139" t="s">
        <v>34</v>
      </c>
      <c r="G28" s="81"/>
      <c r="H28" s="62">
        <f xml:space="preserve"> $D28 * $G28</f>
        <v>0</v>
      </c>
      <c r="I28" s="60"/>
      <c r="N28" s="10"/>
    </row>
    <row r="29" spans="1:14">
      <c r="A29" s="152" t="s">
        <v>36</v>
      </c>
      <c r="B29" s="97" t="s">
        <v>120</v>
      </c>
      <c r="C29" s="119" t="s">
        <v>4</v>
      </c>
      <c r="D29" s="126">
        <v>1</v>
      </c>
      <c r="E29" s="98" t="s">
        <v>31</v>
      </c>
      <c r="F29" s="140">
        <v>1524157</v>
      </c>
      <c r="G29" s="83">
        <v>0.33</v>
      </c>
      <c r="H29" s="31">
        <f xml:space="preserve"> $G29 * $D29</f>
        <v>0.33</v>
      </c>
      <c r="I29" s="56">
        <v>41627</v>
      </c>
      <c r="N29" s="10"/>
    </row>
    <row r="30" spans="1:14" ht="15.75" thickBot="1">
      <c r="A30" s="153"/>
      <c r="B30" s="37" t="s">
        <v>123</v>
      </c>
      <c r="C30" s="113" t="s">
        <v>5</v>
      </c>
      <c r="D30" s="67">
        <v>1</v>
      </c>
      <c r="E30" s="94" t="s">
        <v>77</v>
      </c>
      <c r="F30" s="132" t="s">
        <v>121</v>
      </c>
      <c r="G30" s="79">
        <v>0.06</v>
      </c>
      <c r="H30" s="21">
        <f xml:space="preserve"> $D30 * $G30</f>
        <v>0.06</v>
      </c>
      <c r="I30" s="58">
        <v>41627</v>
      </c>
      <c r="N30" s="10"/>
    </row>
    <row r="31" spans="1:14" ht="15.75" thickBot="1">
      <c r="A31" s="90" t="s">
        <v>67</v>
      </c>
      <c r="B31" s="145" t="s">
        <v>111</v>
      </c>
      <c r="C31" s="146" t="s">
        <v>48</v>
      </c>
      <c r="D31" s="147">
        <v>3</v>
      </c>
      <c r="E31" s="148" t="s">
        <v>77</v>
      </c>
      <c r="F31" s="149" t="s">
        <v>110</v>
      </c>
      <c r="G31" s="150">
        <v>0.12</v>
      </c>
      <c r="H31" s="151">
        <f t="shared" si="0"/>
        <v>0.36</v>
      </c>
      <c r="I31" s="61">
        <v>41627</v>
      </c>
      <c r="N31" s="10"/>
    </row>
    <row r="32" spans="1:14">
      <c r="A32" s="163" t="s">
        <v>68</v>
      </c>
      <c r="B32" s="23" t="s">
        <v>126</v>
      </c>
      <c r="C32" s="114" t="s">
        <v>59</v>
      </c>
      <c r="D32" s="68">
        <v>1</v>
      </c>
      <c r="E32" s="95" t="s">
        <v>77</v>
      </c>
      <c r="F32" s="133" t="s">
        <v>124</v>
      </c>
      <c r="G32" s="80">
        <v>0.8</v>
      </c>
      <c r="H32" s="24">
        <f t="shared" si="0"/>
        <v>0.8</v>
      </c>
      <c r="I32" s="59">
        <v>41627</v>
      </c>
      <c r="N32" s="10"/>
    </row>
    <row r="33" spans="1:14" ht="15.75" thickBot="1">
      <c r="A33" s="164"/>
      <c r="B33" s="30" t="s">
        <v>127</v>
      </c>
      <c r="C33" s="120" t="s">
        <v>15</v>
      </c>
      <c r="D33" s="69">
        <v>1</v>
      </c>
      <c r="E33" s="100" t="s">
        <v>77</v>
      </c>
      <c r="F33" s="134" t="s">
        <v>125</v>
      </c>
      <c r="G33" s="81">
        <v>1.1000000000000001</v>
      </c>
      <c r="H33" s="62">
        <f t="shared" si="0"/>
        <v>1.1000000000000001</v>
      </c>
      <c r="I33" s="60">
        <v>41627</v>
      </c>
      <c r="N33" s="10"/>
    </row>
    <row r="34" spans="1:14" ht="15.75" thickBot="1">
      <c r="A34" s="90" t="s">
        <v>69</v>
      </c>
      <c r="B34" s="1" t="s">
        <v>129</v>
      </c>
      <c r="C34" s="121" t="s">
        <v>16</v>
      </c>
      <c r="D34" s="73">
        <v>1</v>
      </c>
      <c r="E34" s="2" t="s">
        <v>77</v>
      </c>
      <c r="F34" s="141" t="s">
        <v>128</v>
      </c>
      <c r="G34" s="75">
        <v>4.6500000000000004</v>
      </c>
      <c r="H34" s="3">
        <f t="shared" si="0"/>
        <v>4.6500000000000004</v>
      </c>
      <c r="I34" s="61">
        <v>41627</v>
      </c>
      <c r="N34" s="10"/>
    </row>
    <row r="35" spans="1:14" ht="15.75" thickBot="1">
      <c r="A35" s="89" t="s">
        <v>70</v>
      </c>
      <c r="B35" s="33" t="s">
        <v>131</v>
      </c>
      <c r="C35" s="122" t="s">
        <v>21</v>
      </c>
      <c r="D35" s="74">
        <v>1</v>
      </c>
      <c r="E35" s="101" t="s">
        <v>77</v>
      </c>
      <c r="F35" s="137" t="s">
        <v>130</v>
      </c>
      <c r="G35" s="84">
        <v>0.11</v>
      </c>
      <c r="H35" s="63">
        <f t="shared" si="0"/>
        <v>0.11</v>
      </c>
      <c r="I35" s="59">
        <v>41627</v>
      </c>
      <c r="N35" s="10"/>
    </row>
    <row r="36" spans="1:14" ht="30">
      <c r="A36" s="159" t="s">
        <v>66</v>
      </c>
      <c r="B36" s="35" t="s">
        <v>62</v>
      </c>
      <c r="C36" s="110" t="s">
        <v>46</v>
      </c>
      <c r="D36" s="64">
        <v>2</v>
      </c>
      <c r="E36" s="91" t="s">
        <v>77</v>
      </c>
      <c r="F36" s="128" t="s">
        <v>79</v>
      </c>
      <c r="G36" s="76">
        <v>0.32</v>
      </c>
      <c r="H36" s="44">
        <f xml:space="preserve"> $D36 * $G36</f>
        <v>0.64</v>
      </c>
      <c r="I36" s="56">
        <v>41627</v>
      </c>
      <c r="J36" s="7"/>
      <c r="K36" s="8"/>
      <c r="L36" s="7"/>
      <c r="M36" s="9"/>
      <c r="N36" s="10"/>
    </row>
    <row r="37" spans="1:14" ht="15.75" thickBot="1">
      <c r="A37" s="153"/>
      <c r="B37" s="37" t="s">
        <v>63</v>
      </c>
      <c r="C37" s="113" t="s">
        <v>6</v>
      </c>
      <c r="D37" s="67">
        <v>1</v>
      </c>
      <c r="E37" s="94" t="s">
        <v>77</v>
      </c>
      <c r="F37" s="132" t="s">
        <v>78</v>
      </c>
      <c r="G37" s="79">
        <v>0.32</v>
      </c>
      <c r="H37" s="21">
        <f xml:space="preserve"> $D37 * $G37</f>
        <v>0.32</v>
      </c>
      <c r="I37" s="58">
        <v>41627</v>
      </c>
      <c r="J37" s="7"/>
      <c r="K37" s="8"/>
      <c r="L37" s="7"/>
      <c r="M37" s="9"/>
      <c r="N37" s="10"/>
    </row>
    <row r="38" spans="1:14">
      <c r="A38" s="160" t="s">
        <v>35</v>
      </c>
      <c r="B38" s="35" t="s">
        <v>135</v>
      </c>
      <c r="C38" s="110" t="s">
        <v>60</v>
      </c>
      <c r="D38" s="64">
        <v>3</v>
      </c>
      <c r="E38" s="91" t="s">
        <v>77</v>
      </c>
      <c r="F38" s="128" t="s">
        <v>134</v>
      </c>
      <c r="G38" s="76">
        <v>0.05</v>
      </c>
      <c r="H38" s="44">
        <f t="shared" si="0"/>
        <v>0.15000000000000002</v>
      </c>
      <c r="I38" s="57">
        <v>41627</v>
      </c>
      <c r="J38" s="39"/>
      <c r="K38" s="40"/>
      <c r="L38" s="39"/>
      <c r="M38" s="41"/>
      <c r="N38" s="42"/>
    </row>
    <row r="39" spans="1:14">
      <c r="A39" s="161"/>
      <c r="B39" s="32" t="s">
        <v>133</v>
      </c>
      <c r="C39" s="111" t="s">
        <v>40</v>
      </c>
      <c r="D39" s="65">
        <v>2</v>
      </c>
      <c r="E39" s="92" t="s">
        <v>77</v>
      </c>
      <c r="F39" s="129" t="s">
        <v>132</v>
      </c>
      <c r="G39" s="77">
        <v>0.31</v>
      </c>
      <c r="H39" s="19">
        <f t="shared" si="0"/>
        <v>0.62</v>
      </c>
      <c r="I39" s="57">
        <v>41627</v>
      </c>
      <c r="J39" s="39"/>
      <c r="K39" s="40"/>
      <c r="L39" s="39"/>
      <c r="M39" s="41"/>
      <c r="N39" s="42"/>
    </row>
    <row r="40" spans="1:14">
      <c r="A40" s="161"/>
      <c r="B40" s="53" t="s">
        <v>2</v>
      </c>
      <c r="C40" s="111" t="s">
        <v>1</v>
      </c>
      <c r="D40" s="65">
        <v>1</v>
      </c>
      <c r="E40" s="93" t="s">
        <v>77</v>
      </c>
      <c r="F40" s="129" t="s">
        <v>148</v>
      </c>
      <c r="G40" s="78">
        <v>0.23699999999999999</v>
      </c>
      <c r="H40" s="19">
        <f t="shared" si="0"/>
        <v>0.23699999999999999</v>
      </c>
      <c r="I40" s="57">
        <v>41627</v>
      </c>
      <c r="N40" s="10"/>
    </row>
    <row r="41" spans="1:14" ht="15.75" thickBot="1">
      <c r="A41" s="161"/>
      <c r="B41" s="32" t="s">
        <v>166</v>
      </c>
      <c r="C41" s="111" t="s">
        <v>45</v>
      </c>
      <c r="D41" s="65">
        <v>2</v>
      </c>
      <c r="E41" s="92" t="s">
        <v>77</v>
      </c>
      <c r="F41" s="129" t="s">
        <v>149</v>
      </c>
      <c r="G41" s="77">
        <v>0.17</v>
      </c>
      <c r="H41" s="19">
        <f t="shared" si="0"/>
        <v>0.34</v>
      </c>
      <c r="I41" s="60">
        <v>41627</v>
      </c>
      <c r="N41" s="10"/>
    </row>
    <row r="42" spans="1:14" ht="45">
      <c r="A42" s="161"/>
      <c r="B42" s="32" t="s">
        <v>167</v>
      </c>
      <c r="C42" s="123" t="s">
        <v>44</v>
      </c>
      <c r="D42" s="65">
        <v>4</v>
      </c>
      <c r="E42" s="92" t="s">
        <v>77</v>
      </c>
      <c r="F42" s="129" t="s">
        <v>150</v>
      </c>
      <c r="G42" s="77">
        <v>0.08</v>
      </c>
      <c r="H42" s="19">
        <f t="shared" si="0"/>
        <v>0.32</v>
      </c>
      <c r="I42" s="36">
        <v>41627</v>
      </c>
      <c r="J42" s="39"/>
      <c r="K42" s="40"/>
      <c r="L42" s="39"/>
      <c r="M42" s="41"/>
      <c r="N42" s="42"/>
    </row>
    <row r="43" spans="1:14">
      <c r="A43" s="161"/>
      <c r="B43" s="32" t="s">
        <v>168</v>
      </c>
      <c r="C43" s="51" t="s">
        <v>0</v>
      </c>
      <c r="D43" s="88">
        <v>1</v>
      </c>
      <c r="E43" s="92" t="s">
        <v>77</v>
      </c>
      <c r="F43" s="129" t="s">
        <v>151</v>
      </c>
      <c r="G43" s="77">
        <v>0.11</v>
      </c>
      <c r="H43" s="19">
        <f t="shared" si="0"/>
        <v>0.11</v>
      </c>
      <c r="I43" s="52">
        <v>41627</v>
      </c>
      <c r="J43" s="39"/>
      <c r="K43" s="40"/>
      <c r="L43" s="39"/>
      <c r="M43" s="41"/>
      <c r="N43" s="42"/>
    </row>
    <row r="44" spans="1:14">
      <c r="A44" s="161"/>
      <c r="B44" s="32" t="s">
        <v>169</v>
      </c>
      <c r="C44" s="51" t="s">
        <v>3</v>
      </c>
      <c r="D44" s="88">
        <v>1</v>
      </c>
      <c r="E44" s="92" t="s">
        <v>77</v>
      </c>
      <c r="F44" s="129" t="s">
        <v>152</v>
      </c>
      <c r="G44" s="77">
        <v>0.15</v>
      </c>
      <c r="H44" s="19">
        <f t="shared" si="0"/>
        <v>0.15</v>
      </c>
      <c r="I44" s="52">
        <v>41627</v>
      </c>
      <c r="J44" s="39"/>
      <c r="K44" s="40"/>
      <c r="L44" s="39"/>
      <c r="M44" s="41"/>
      <c r="N44" s="42"/>
    </row>
    <row r="45" spans="1:14" ht="30">
      <c r="A45" s="161"/>
      <c r="B45" s="32" t="s">
        <v>155</v>
      </c>
      <c r="C45" s="123" t="s">
        <v>39</v>
      </c>
      <c r="D45" s="88">
        <v>2</v>
      </c>
      <c r="E45" s="92" t="s">
        <v>77</v>
      </c>
      <c r="F45" s="130" t="s">
        <v>153</v>
      </c>
      <c r="G45" s="142">
        <v>0.22</v>
      </c>
      <c r="H45" s="19">
        <f t="shared" si="0"/>
        <v>0.44</v>
      </c>
      <c r="I45" s="52">
        <v>41627</v>
      </c>
      <c r="J45" s="39"/>
      <c r="K45" s="45"/>
      <c r="L45" s="46"/>
      <c r="M45" s="42"/>
      <c r="N45" s="42"/>
    </row>
    <row r="46" spans="1:14" ht="45">
      <c r="A46" s="161"/>
      <c r="B46" s="32" t="s">
        <v>156</v>
      </c>
      <c r="C46" s="123" t="s">
        <v>38</v>
      </c>
      <c r="D46" s="88">
        <v>3</v>
      </c>
      <c r="E46" s="92" t="s">
        <v>77</v>
      </c>
      <c r="F46" s="130" t="s">
        <v>154</v>
      </c>
      <c r="G46" s="142">
        <v>0.22</v>
      </c>
      <c r="H46" s="19">
        <f t="shared" si="0"/>
        <v>0.66</v>
      </c>
      <c r="I46" s="52">
        <v>41627</v>
      </c>
      <c r="J46" s="39"/>
      <c r="K46" s="45"/>
      <c r="L46" s="46"/>
      <c r="M46" s="42"/>
      <c r="N46" s="42"/>
    </row>
    <row r="47" spans="1:14" ht="15.75" thickBot="1">
      <c r="A47" s="162"/>
      <c r="B47" s="37" t="s">
        <v>157</v>
      </c>
      <c r="C47" s="20" t="s">
        <v>58</v>
      </c>
      <c r="D47" s="87">
        <v>1</v>
      </c>
      <c r="E47" s="94" t="s">
        <v>31</v>
      </c>
      <c r="F47" s="131">
        <v>1137983</v>
      </c>
      <c r="G47" s="79">
        <v>4.72</v>
      </c>
      <c r="H47" s="21">
        <f t="shared" si="0"/>
        <v>4.72</v>
      </c>
      <c r="I47" s="38">
        <v>41627</v>
      </c>
      <c r="J47" s="39"/>
      <c r="K47" s="40"/>
      <c r="L47" s="39"/>
      <c r="M47" s="41"/>
      <c r="N47" s="42"/>
    </row>
    <row r="48" spans="1:14" ht="15" customHeight="1">
      <c r="A48" s="171" t="s">
        <v>71</v>
      </c>
      <c r="B48" s="35" t="s">
        <v>72</v>
      </c>
      <c r="C48" s="5" t="s">
        <v>177</v>
      </c>
      <c r="D48" s="85">
        <v>6</v>
      </c>
      <c r="E48" s="91" t="s">
        <v>77</v>
      </c>
      <c r="F48" s="128" t="s">
        <v>170</v>
      </c>
      <c r="G48" s="76">
        <v>7.0000000000000007E-2</v>
      </c>
      <c r="H48" s="44">
        <f t="shared" si="0"/>
        <v>0.42000000000000004</v>
      </c>
      <c r="I48" s="57">
        <v>41627</v>
      </c>
      <c r="M48" s="47"/>
      <c r="N48" s="48"/>
    </row>
    <row r="49" spans="1:9">
      <c r="A49" s="156"/>
      <c r="B49" s="32" t="s">
        <v>172</v>
      </c>
      <c r="C49" s="11" t="s">
        <v>15</v>
      </c>
      <c r="D49" s="88">
        <v>1</v>
      </c>
      <c r="E49" s="92" t="s">
        <v>77</v>
      </c>
      <c r="F49" s="129" t="s">
        <v>171</v>
      </c>
      <c r="G49" s="77">
        <v>0.04</v>
      </c>
      <c r="H49" s="19">
        <f t="shared" si="0"/>
        <v>0.04</v>
      </c>
      <c r="I49" s="57">
        <v>41627</v>
      </c>
    </row>
    <row r="50" spans="1:9">
      <c r="A50" s="156"/>
      <c r="B50" s="32" t="s">
        <v>139</v>
      </c>
      <c r="C50" s="11" t="s">
        <v>173</v>
      </c>
      <c r="D50" s="86">
        <v>1</v>
      </c>
      <c r="E50" s="92" t="s">
        <v>77</v>
      </c>
      <c r="F50" s="129" t="s">
        <v>137</v>
      </c>
      <c r="G50" s="77">
        <v>0.09</v>
      </c>
      <c r="H50" s="19">
        <f t="shared" si="0"/>
        <v>0.09</v>
      </c>
      <c r="I50" s="57">
        <v>41627</v>
      </c>
    </row>
    <row r="51" spans="1:9">
      <c r="A51" s="156"/>
      <c r="B51" s="32" t="s">
        <v>140</v>
      </c>
      <c r="C51" s="11" t="s">
        <v>174</v>
      </c>
      <c r="D51" s="86">
        <v>1</v>
      </c>
      <c r="E51" s="92" t="s">
        <v>77</v>
      </c>
      <c r="F51" s="129" t="s">
        <v>136</v>
      </c>
      <c r="G51" s="77">
        <v>0.08</v>
      </c>
      <c r="H51" s="19">
        <f t="shared" si="0"/>
        <v>0.08</v>
      </c>
      <c r="I51" s="57">
        <v>41627</v>
      </c>
    </row>
    <row r="52" spans="1:9">
      <c r="A52" s="156"/>
      <c r="B52" s="32" t="s">
        <v>141</v>
      </c>
      <c r="C52" s="11" t="s">
        <v>175</v>
      </c>
      <c r="D52" s="86">
        <v>1</v>
      </c>
      <c r="E52" s="92" t="s">
        <v>77</v>
      </c>
      <c r="F52" s="129" t="s">
        <v>138</v>
      </c>
      <c r="G52" s="77">
        <v>0.11</v>
      </c>
      <c r="H52" s="19">
        <f t="shared" si="0"/>
        <v>0.11</v>
      </c>
      <c r="I52" s="57">
        <v>41627</v>
      </c>
    </row>
    <row r="53" spans="1:9">
      <c r="A53" s="156"/>
      <c r="B53" s="32" t="s">
        <v>145</v>
      </c>
      <c r="C53" s="11" t="s">
        <v>173</v>
      </c>
      <c r="D53" s="86">
        <v>1</v>
      </c>
      <c r="E53" s="92" t="s">
        <v>77</v>
      </c>
      <c r="F53" s="129" t="s">
        <v>142</v>
      </c>
      <c r="G53" s="77">
        <v>0.06</v>
      </c>
      <c r="H53" s="19">
        <f t="shared" si="0"/>
        <v>0.06</v>
      </c>
      <c r="I53" s="57">
        <v>41627</v>
      </c>
    </row>
    <row r="54" spans="1:9">
      <c r="A54" s="156"/>
      <c r="B54" s="32" t="s">
        <v>146</v>
      </c>
      <c r="C54" s="11" t="s">
        <v>174</v>
      </c>
      <c r="D54" s="86">
        <v>1</v>
      </c>
      <c r="E54" s="92" t="s">
        <v>77</v>
      </c>
      <c r="F54" s="129" t="s">
        <v>143</v>
      </c>
      <c r="G54" s="77">
        <v>0.06</v>
      </c>
      <c r="H54" s="19">
        <f t="shared" si="0"/>
        <v>0.06</v>
      </c>
      <c r="I54" s="57">
        <v>41627</v>
      </c>
    </row>
    <row r="55" spans="1:9">
      <c r="A55" s="156"/>
      <c r="B55" s="32" t="s">
        <v>147</v>
      </c>
      <c r="C55" s="11" t="s">
        <v>175</v>
      </c>
      <c r="D55" s="86">
        <v>1</v>
      </c>
      <c r="E55" s="92" t="s">
        <v>77</v>
      </c>
      <c r="F55" s="129" t="s">
        <v>144</v>
      </c>
      <c r="G55" s="77">
        <v>7.0000000000000007E-2</v>
      </c>
      <c r="H55" s="19">
        <f t="shared" si="0"/>
        <v>7.0000000000000007E-2</v>
      </c>
      <c r="I55" s="57">
        <v>41627</v>
      </c>
    </row>
    <row r="56" spans="1:9">
      <c r="A56" s="156"/>
      <c r="B56" s="32" t="s">
        <v>159</v>
      </c>
      <c r="C56" s="11" t="s">
        <v>45</v>
      </c>
      <c r="D56" s="86">
        <v>2</v>
      </c>
      <c r="E56" s="92" t="s">
        <v>77</v>
      </c>
      <c r="F56" s="129" t="s">
        <v>165</v>
      </c>
      <c r="G56" s="77">
        <v>0.24</v>
      </c>
      <c r="H56" s="19">
        <f t="shared" si="0"/>
        <v>0.48</v>
      </c>
      <c r="I56" s="57">
        <v>41627</v>
      </c>
    </row>
    <row r="57" spans="1:9">
      <c r="A57" s="156"/>
      <c r="B57" s="32" t="s">
        <v>160</v>
      </c>
      <c r="C57" s="11" t="s">
        <v>176</v>
      </c>
      <c r="D57" s="86">
        <v>6</v>
      </c>
      <c r="E57" s="92" t="s">
        <v>77</v>
      </c>
      <c r="F57" s="129" t="s">
        <v>158</v>
      </c>
      <c r="G57" s="77">
        <v>0.08</v>
      </c>
      <c r="H57" s="19">
        <f t="shared" si="0"/>
        <v>0.48</v>
      </c>
      <c r="I57" s="57">
        <v>41627</v>
      </c>
    </row>
    <row r="58" spans="1:9">
      <c r="A58" s="156"/>
      <c r="B58" s="32" t="s">
        <v>161</v>
      </c>
      <c r="C58" s="11" t="s">
        <v>0</v>
      </c>
      <c r="D58" s="86">
        <v>2</v>
      </c>
      <c r="E58" s="92" t="s">
        <v>77</v>
      </c>
      <c r="F58" s="129" t="s">
        <v>163</v>
      </c>
      <c r="G58" s="77">
        <v>0.12</v>
      </c>
      <c r="H58" s="19">
        <f t="shared" si="0"/>
        <v>0.24</v>
      </c>
      <c r="I58" s="57">
        <v>41627</v>
      </c>
    </row>
    <row r="59" spans="1:9" ht="15.75" thickBot="1">
      <c r="A59" s="157"/>
      <c r="B59" s="37" t="s">
        <v>162</v>
      </c>
      <c r="C59" s="43" t="s">
        <v>3</v>
      </c>
      <c r="D59" s="127">
        <v>2</v>
      </c>
      <c r="E59" s="94" t="s">
        <v>77</v>
      </c>
      <c r="F59" s="132" t="s">
        <v>164</v>
      </c>
      <c r="G59" s="79">
        <v>0.17</v>
      </c>
      <c r="H59" s="21">
        <f t="shared" si="0"/>
        <v>0.34</v>
      </c>
      <c r="I59" s="58">
        <v>41627</v>
      </c>
    </row>
    <row r="60" spans="1:9" ht="19.5" customHeight="1">
      <c r="F60" s="144" t="s">
        <v>29</v>
      </c>
      <c r="G60" s="154">
        <f xml:space="preserve"> SUM(H2:H59)</f>
        <v>62.847000000000008</v>
      </c>
      <c r="H60" s="154"/>
    </row>
  </sheetData>
  <mergeCells count="14">
    <mergeCell ref="A48:A59"/>
    <mergeCell ref="G60:H60"/>
    <mergeCell ref="A7:A10"/>
    <mergeCell ref="A11:A13"/>
    <mergeCell ref="J1:M1"/>
    <mergeCell ref="A2:A6"/>
    <mergeCell ref="A36:A37"/>
    <mergeCell ref="A15:A23"/>
    <mergeCell ref="A24:A26"/>
    <mergeCell ref="A27:A28"/>
    <mergeCell ref="A29:A30"/>
    <mergeCell ref="A32:A33"/>
    <mergeCell ref="A38:A47"/>
    <mergeCell ref="J10:N10"/>
  </mergeCells>
  <hyperlinks>
    <hyperlink ref="F2" r:id="rId1"/>
    <hyperlink ref="F3" r:id="rId2"/>
    <hyperlink ref="F4" r:id="rId3" display="http://de.farnell.com/analog-devices/adum7442arqz/isolator-digital-quad-16qsop/dp/1827344"/>
    <hyperlink ref="F6" r:id="rId4" display="http://de.farnell.com/atmel/at32uc3c1512c-aut/mcu-32bit-512k-flash-100tqfp/dp/1972032?Ntt=AT32UC3C1512"/>
    <hyperlink ref="F5" r:id="rId5" display="http://de.farnell.com/texas-instruments/dp83848cvv/10-100-ethernet-phy-smd-lqfp48/dp/1286816"/>
    <hyperlink ref="F37" r:id="rId6"/>
    <hyperlink ref="F36" r:id="rId7"/>
    <hyperlink ref="F8" r:id="rId8"/>
    <hyperlink ref="F7" r:id="rId9"/>
    <hyperlink ref="F11" r:id="rId10"/>
    <hyperlink ref="F12" r:id="rId11"/>
    <hyperlink ref="F13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31" r:id="rId22"/>
    <hyperlink ref="F24" r:id="rId23"/>
    <hyperlink ref="F25" r:id="rId24"/>
    <hyperlink ref="F26" r:id="rId25"/>
    <hyperlink ref="F29" r:id="rId26" display="http://de.farnell.com/nxp/prtr5v0u2x/diode-tvs-dual-sot-143b/dp/1524157"/>
    <hyperlink ref="F30" r:id="rId27"/>
    <hyperlink ref="F32" r:id="rId28"/>
    <hyperlink ref="F33" r:id="rId29"/>
    <hyperlink ref="F34" r:id="rId30"/>
    <hyperlink ref="F35" r:id="rId31"/>
    <hyperlink ref="F39" r:id="rId32"/>
    <hyperlink ref="F38" r:id="rId33"/>
    <hyperlink ref="F51" r:id="rId34"/>
    <hyperlink ref="F50" r:id="rId35"/>
    <hyperlink ref="F52" r:id="rId36"/>
    <hyperlink ref="F53" r:id="rId37"/>
    <hyperlink ref="F54" r:id="rId38"/>
    <hyperlink ref="F55" r:id="rId39"/>
    <hyperlink ref="F40" r:id="rId40"/>
    <hyperlink ref="F41" r:id="rId41"/>
    <hyperlink ref="F42" r:id="rId42"/>
    <hyperlink ref="F43" r:id="rId43"/>
    <hyperlink ref="F44" r:id="rId44"/>
    <hyperlink ref="F45" r:id="rId45"/>
    <hyperlink ref="F46" r:id="rId46"/>
    <hyperlink ref="F47" r:id="rId47" display="http://de.farnell.com/stewart-connector/si-60062-f/kupplung-10-100base-ethernet-led/dp/1137983?Ntt=1137983"/>
    <hyperlink ref="F57" r:id="rId48"/>
    <hyperlink ref="F58" r:id="rId49"/>
    <hyperlink ref="F59" r:id="rId50"/>
    <hyperlink ref="F56" r:id="rId51"/>
    <hyperlink ref="F48" r:id="rId52"/>
    <hyperlink ref="F49" r:id="rId53"/>
    <hyperlink ref="F9" r:id="rId54"/>
    <hyperlink ref="F10" r:id="rId55" display="http://de.farnell.com/kemet/c1812v104kdractu/kondensator-100nf-1000v-x7r-1812/dp/2085218"/>
    <hyperlink ref="F14" r:id="rId56"/>
  </hyperlinks>
  <printOptions horizontalCentered="1"/>
  <pageMargins left="0.78740157480314965" right="0.78740157480314965" top="1.1811023622047245" bottom="0.78740157480314965" header="0.31496062992125984" footer="0.31496062992125984"/>
  <pageSetup paperSize="9" orientation="landscape" horizontalDpi="4294967295" verticalDpi="4294967295" r:id="rId57"/>
  <headerFooter>
    <oddHeader>&amp;C&amp;"-,Fett"&amp;18Bauteile Opa&amp;R&amp;12&amp;D</oddHeader>
    <oddFooter>&amp;L&amp;12Peter Weissig&amp;C&amp;12V 1.0.0&amp;R&amp;12Seite &amp;P von &amp;N</oddFooter>
  </headerFooter>
  <rowBreaks count="3" manualBreakCount="3">
    <brk id="10" max="7" man="1"/>
    <brk id="14" max="7" man="1"/>
    <brk id="3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Bauteilübersicht</vt:lpstr>
      <vt:lpstr>Bauteilübersicht!Druckbereich</vt:lpstr>
      <vt:lpstr>Bauteilübersicht!Drucktitel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2013-12-19T09:49:47Z</dcterms:modified>
</cp:coreProperties>
</file>