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28755" windowHeight="12840"/>
  </bookViews>
  <sheets>
    <sheet name="IPC" sheetId="1" r:id="rId1"/>
    <sheet name="fmax_IP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C52" i="2"/>
  <c r="D52" i="2"/>
  <c r="E52" i="2"/>
  <c r="F52" i="2"/>
  <c r="G52" i="2"/>
  <c r="H52" i="2"/>
  <c r="B53" i="2"/>
  <c r="B52" i="2"/>
  <c r="G33" i="2"/>
  <c r="G34" i="2"/>
  <c r="G35" i="2"/>
  <c r="G36" i="2"/>
  <c r="G37" i="2"/>
  <c r="G32" i="2"/>
  <c r="C33" i="2"/>
  <c r="C34" i="2"/>
  <c r="C35" i="2"/>
  <c r="C36" i="2"/>
  <c r="C37" i="2"/>
  <c r="C32" i="2"/>
  <c r="H24" i="2"/>
  <c r="H25" i="2"/>
  <c r="H26" i="2"/>
  <c r="H27" i="2"/>
  <c r="H28" i="2"/>
  <c r="H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G27" i="2"/>
  <c r="G28" i="2"/>
  <c r="C23" i="2"/>
  <c r="D23" i="2"/>
  <c r="E23" i="2"/>
  <c r="F23" i="2"/>
  <c r="G23" i="2"/>
  <c r="B23" i="2"/>
  <c r="C45" i="1" l="1"/>
  <c r="C46" i="1"/>
  <c r="C47" i="1"/>
  <c r="C48" i="1"/>
  <c r="C49" i="1"/>
  <c r="C44" i="1"/>
  <c r="H3" i="1"/>
  <c r="H4" i="1"/>
  <c r="H5" i="1"/>
  <c r="H6" i="1"/>
  <c r="H7" i="1"/>
  <c r="H2" i="1"/>
  <c r="B37" i="1"/>
  <c r="G22" i="1"/>
</calcChain>
</file>

<file path=xl/sharedStrings.xml><?xml version="1.0" encoding="utf-8"?>
<sst xmlns="http://schemas.openxmlformats.org/spreadsheetml/2006/main" count="91" uniqueCount="33">
  <si>
    <t>1KB</t>
  </si>
  <si>
    <t>2KB</t>
  </si>
  <si>
    <t>4KB</t>
  </si>
  <si>
    <t>8KB</t>
  </si>
  <si>
    <t>16KB</t>
  </si>
  <si>
    <t>32KB</t>
  </si>
  <si>
    <t>GRselect</t>
  </si>
  <si>
    <t>Gshare</t>
  </si>
  <si>
    <t>Bimodal</t>
  </si>
  <si>
    <t>perBest</t>
  </si>
  <si>
    <t>tage (override)</t>
  </si>
  <si>
    <t>tage orig</t>
  </si>
  <si>
    <t>IPC</t>
  </si>
  <si>
    <t>8 HOB</t>
  </si>
  <si>
    <t>7 HOB</t>
  </si>
  <si>
    <t>6 HOB</t>
  </si>
  <si>
    <t>5 HOB</t>
  </si>
  <si>
    <t>4 HOB</t>
  </si>
  <si>
    <t>3 HOB</t>
  </si>
  <si>
    <t>2 HOB</t>
  </si>
  <si>
    <t>1 HOB</t>
  </si>
  <si>
    <t>per1024_16</t>
  </si>
  <si>
    <t>O-TAGE</t>
  </si>
  <si>
    <t>O-TAGE-SC</t>
  </si>
  <si>
    <t>Single-Cycle TAGE</t>
  </si>
  <si>
    <t>Perceptron</t>
  </si>
  <si>
    <t>Fmax</t>
  </si>
  <si>
    <t>GShare</t>
  </si>
  <si>
    <t>Gshare 1KB</t>
  </si>
  <si>
    <t>Bimodal 1KB</t>
  </si>
  <si>
    <t>Perceptron 1KB</t>
  </si>
  <si>
    <t>MIPS</t>
  </si>
  <si>
    <t>GRselect 1KB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</si>
</sst>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IPC!$A$15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IPC!$B$14:$G$14</c:f>
              <c:strCache>
                <c:ptCount val="6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</c:strCache>
            </c:strRef>
          </c:cat>
          <c:val>
            <c:numRef>
              <c:f>IPC!$B$15:$G$15</c:f>
              <c:numCache>
                <c:formatCode>General</c:formatCode>
                <c:ptCount val="6"/>
                <c:pt idx="0">
                  <c:v>0.32250000000000001</c:v>
                </c:pt>
                <c:pt idx="1">
                  <c:v>0.32400000000000001</c:v>
                </c:pt>
                <c:pt idx="2">
                  <c:v>0.32540000000000002</c:v>
                </c:pt>
                <c:pt idx="3">
                  <c:v>0.32650000000000001</c:v>
                </c:pt>
                <c:pt idx="4">
                  <c:v>0.32729999999999998</c:v>
                </c:pt>
                <c:pt idx="5">
                  <c:v>0.32719999999999999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999296"/>
        <c:axId val="139000832"/>
      </c:barChart>
      <c:catAx>
        <c:axId val="138999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9000832"/>
        <c:crosses val="autoZero"/>
        <c:auto val="1"/>
        <c:lblAlgn val="ctr"/>
        <c:lblOffset val="100"/>
        <c:noMultiLvlLbl val="0"/>
      </c:catAx>
      <c:valAx>
        <c:axId val="13900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38999296"/>
        <c:crosses val="autoZero"/>
        <c:crossBetween val="between"/>
        <c:majorUnit val="2.0000000000000009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IPC!$A$20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IPC!$B$19:$I$19</c:f>
              <c:strCache>
                <c:ptCount val="8"/>
                <c:pt idx="0">
                  <c:v>8 HOB</c:v>
                </c:pt>
                <c:pt idx="1">
                  <c:v>7 HOB</c:v>
                </c:pt>
                <c:pt idx="2">
                  <c:v>6 HOB</c:v>
                </c:pt>
                <c:pt idx="3">
                  <c:v>5 HOB</c:v>
                </c:pt>
                <c:pt idx="4">
                  <c:v>4 HOB</c:v>
                </c:pt>
                <c:pt idx="5">
                  <c:v>3 HOB</c:v>
                </c:pt>
                <c:pt idx="6">
                  <c:v>2 HOB</c:v>
                </c:pt>
                <c:pt idx="7">
                  <c:v>1 HOB</c:v>
                </c:pt>
              </c:strCache>
            </c:strRef>
          </c:cat>
          <c:val>
            <c:numRef>
              <c:f>IPC!$B$20:$I$20</c:f>
              <c:numCache>
                <c:formatCode>0.000</c:formatCode>
                <c:ptCount val="8"/>
                <c:pt idx="0">
                  <c:v>0.32747999999999999</c:v>
                </c:pt>
                <c:pt idx="1">
                  <c:v>0.32761000000000001</c:v>
                </c:pt>
                <c:pt idx="2">
                  <c:v>0.32762000000000002</c:v>
                </c:pt>
                <c:pt idx="3">
                  <c:v>0.32750000000000001</c:v>
                </c:pt>
                <c:pt idx="4">
                  <c:v>0.32735999999999998</c:v>
                </c:pt>
                <c:pt idx="5">
                  <c:v>0.32729000000000003</c:v>
                </c:pt>
                <c:pt idx="6">
                  <c:v>0.3206</c:v>
                </c:pt>
                <c:pt idx="7">
                  <c:v>0.30529000000000001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50720"/>
        <c:axId val="139956608"/>
      </c:barChart>
      <c:catAx>
        <c:axId val="139950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956608"/>
        <c:crosses val="autoZero"/>
        <c:auto val="1"/>
        <c:lblAlgn val="ctr"/>
        <c:lblOffset val="100"/>
        <c:noMultiLvlLbl val="0"/>
      </c:catAx>
      <c:valAx>
        <c:axId val="139956608"/>
        <c:scaling>
          <c:orientation val="minMax"/>
          <c:min val="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>
            <c:manualLayout>
              <c:xMode val="edge"/>
              <c:yMode val="edge"/>
              <c:x val="2.0317456254476941E-2"/>
              <c:y val="0.39632327209098861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950720"/>
        <c:crosses val="autoZero"/>
        <c:crossBetween val="between"/>
        <c:majorUnit val="1.0000000000000002E-2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IPC!$B$32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IPC!$A$33:$A$35</c:f>
              <c:strCache>
                <c:ptCount val="3"/>
                <c:pt idx="0">
                  <c:v>Single-Cycle TAGE</c:v>
                </c:pt>
                <c:pt idx="1">
                  <c:v>O-TAGE</c:v>
                </c:pt>
                <c:pt idx="2">
                  <c:v>O-TAGE-SC</c:v>
                </c:pt>
              </c:strCache>
            </c:strRef>
          </c:cat>
          <c:val>
            <c:numRef>
              <c:f>IPC!$B$33:$B$35</c:f>
              <c:numCache>
                <c:formatCode>General</c:formatCode>
                <c:ptCount val="3"/>
                <c:pt idx="0">
                  <c:v>0.3296</c:v>
                </c:pt>
                <c:pt idx="1">
                  <c:v>0.32440000000000002</c:v>
                </c:pt>
                <c:pt idx="2">
                  <c:v>0.32911000000000001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80800"/>
        <c:axId val="139982336"/>
      </c:barChart>
      <c:catAx>
        <c:axId val="139980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982336"/>
        <c:crosses val="autoZero"/>
        <c:auto val="1"/>
        <c:lblAlgn val="ctr"/>
        <c:lblOffset val="100"/>
        <c:noMultiLvlLbl val="0"/>
      </c:catAx>
      <c:valAx>
        <c:axId val="13998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39980800"/>
        <c:crosses val="autoZero"/>
        <c:crossBetween val="between"/>
        <c:majorUnit val="2.0000000000000005E-3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IPC!$B$43</c:f>
              <c:strCache>
                <c:ptCount val="1"/>
                <c:pt idx="0">
                  <c:v>IPC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IPC!$A$44:$A$49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O-TAGE-SC</c:v>
                </c:pt>
                <c:pt idx="5">
                  <c:v>Single-Cycle TAGE</c:v>
                </c:pt>
              </c:strCache>
            </c:strRef>
          </c:cat>
          <c:val>
            <c:numRef>
              <c:f>IPC!$B$44:$B$49</c:f>
              <c:numCache>
                <c:formatCode>General</c:formatCode>
                <c:ptCount val="6"/>
                <c:pt idx="0">
                  <c:v>0.3276</c:v>
                </c:pt>
                <c:pt idx="1">
                  <c:v>0.3286</c:v>
                </c:pt>
                <c:pt idx="2">
                  <c:v>0.32500000000000001</c:v>
                </c:pt>
                <c:pt idx="3">
                  <c:v>0.32719999999999999</c:v>
                </c:pt>
                <c:pt idx="4">
                  <c:v>0.3291</c:v>
                </c:pt>
                <c:pt idx="5">
                  <c:v>0.3296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00448"/>
        <c:axId val="140601984"/>
      </c:barChart>
      <c:catAx>
        <c:axId val="1406004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601984"/>
        <c:crosses val="autoZero"/>
        <c:auto val="1"/>
        <c:lblAlgn val="ctr"/>
        <c:lblOffset val="100"/>
        <c:noMultiLvlLbl val="0"/>
      </c:catAx>
      <c:valAx>
        <c:axId val="140601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IPC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600448"/>
        <c:crosses val="autoZero"/>
        <c:crossBetween val="between"/>
        <c:majorUnit val="2.0000000000000005E-3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fmax_IPS!$B$2</c:f>
              <c:strCache>
                <c:ptCount val="1"/>
                <c:pt idx="0">
                  <c:v>1KB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fmax_IPS!$B$3:$B$8</c:f>
              <c:numCache>
                <c:formatCode>General</c:formatCode>
                <c:ptCount val="6"/>
                <c:pt idx="0">
                  <c:v>259.60000000000002</c:v>
                </c:pt>
                <c:pt idx="1">
                  <c:v>238.3</c:v>
                </c:pt>
                <c:pt idx="2">
                  <c:v>252</c:v>
                </c:pt>
                <c:pt idx="3">
                  <c:v>262.48200000000003</c:v>
                </c:pt>
              </c:numCache>
            </c:numRef>
          </c:val>
        </c:ser>
        <c:ser>
          <c:idx val="1"/>
          <c:order val="1"/>
          <c:tx>
            <c:strRef>
              <c:f>fmax_IPS!$C$2</c:f>
              <c:strCache>
                <c:ptCount val="1"/>
                <c:pt idx="0">
                  <c:v>2KB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fmax_IPS!$C$3:$C$8</c:f>
              <c:numCache>
                <c:formatCode>General</c:formatCode>
                <c:ptCount val="6"/>
                <c:pt idx="0">
                  <c:v>258.3</c:v>
                </c:pt>
                <c:pt idx="1">
                  <c:v>235.7</c:v>
                </c:pt>
                <c:pt idx="2">
                  <c:v>243.5</c:v>
                </c:pt>
                <c:pt idx="3">
                  <c:v>235.84200000000001</c:v>
                </c:pt>
              </c:numCache>
            </c:numRef>
          </c:val>
        </c:ser>
        <c:ser>
          <c:idx val="2"/>
          <c:order val="2"/>
          <c:tx>
            <c:strRef>
              <c:f>fmax_IPS!$D$2</c:f>
              <c:strCache>
                <c:ptCount val="1"/>
                <c:pt idx="0">
                  <c:v>4KB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fmax_IPS!$D$3:$D$8</c:f>
              <c:numCache>
                <c:formatCode>General</c:formatCode>
                <c:ptCount val="6"/>
                <c:pt idx="0">
                  <c:v>255</c:v>
                </c:pt>
                <c:pt idx="1">
                  <c:v>228.4</c:v>
                </c:pt>
                <c:pt idx="2">
                  <c:v>234.9</c:v>
                </c:pt>
                <c:pt idx="3">
                  <c:v>227.55</c:v>
                </c:pt>
              </c:numCache>
            </c:numRef>
          </c:val>
        </c:ser>
        <c:ser>
          <c:idx val="3"/>
          <c:order val="3"/>
          <c:tx>
            <c:strRef>
              <c:f>fmax_IPS!$E$2</c:f>
              <c:strCache>
                <c:ptCount val="1"/>
                <c:pt idx="0">
                  <c:v>8KB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fmax_IPS!$E$3:$E$8</c:f>
              <c:numCache>
                <c:formatCode>General</c:formatCode>
                <c:ptCount val="6"/>
                <c:pt idx="0">
                  <c:v>254.2</c:v>
                </c:pt>
                <c:pt idx="1">
                  <c:v>219.6</c:v>
                </c:pt>
                <c:pt idx="2">
                  <c:v>229.7</c:v>
                </c:pt>
                <c:pt idx="3">
                  <c:v>213.74</c:v>
                </c:pt>
              </c:numCache>
            </c:numRef>
          </c:val>
        </c:ser>
        <c:ser>
          <c:idx val="4"/>
          <c:order val="4"/>
          <c:tx>
            <c:strRef>
              <c:f>fmax_IPS!$F$2</c:f>
              <c:strCache>
                <c:ptCount val="1"/>
                <c:pt idx="0">
                  <c:v>16KB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fmax_IPS!$F$3:$F$8</c:f>
              <c:numCache>
                <c:formatCode>General</c:formatCode>
                <c:ptCount val="6"/>
                <c:pt idx="0">
                  <c:v>255.8</c:v>
                </c:pt>
                <c:pt idx="1">
                  <c:v>217.9</c:v>
                </c:pt>
                <c:pt idx="2">
                  <c:v>217.2</c:v>
                </c:pt>
                <c:pt idx="3">
                  <c:v>206.97200000000001</c:v>
                </c:pt>
              </c:numCache>
            </c:numRef>
          </c:val>
        </c:ser>
        <c:ser>
          <c:idx val="5"/>
          <c:order val="5"/>
          <c:tx>
            <c:strRef>
              <c:f>fmax_IPS!$G$2</c:f>
              <c:strCache>
                <c:ptCount val="1"/>
                <c:pt idx="0">
                  <c:v>32KB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fmax_IPS!$A$3:$A$8</c:f>
              <c:strCache>
                <c:ptCount val="6"/>
                <c:pt idx="0">
                  <c:v>GRselect</c:v>
                </c:pt>
                <c:pt idx="1">
                  <c:v>GShare</c:v>
                </c:pt>
                <c:pt idx="2">
                  <c:v>Bimodal</c:v>
                </c:pt>
                <c:pt idx="3">
                  <c:v>Perceptron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fmax_IPS!$G$3:$G$8</c:f>
              <c:numCache>
                <c:formatCode>General</c:formatCode>
                <c:ptCount val="6"/>
                <c:pt idx="0">
                  <c:v>248.94800000000001</c:v>
                </c:pt>
                <c:pt idx="1">
                  <c:v>197.11199999999999</c:v>
                </c:pt>
                <c:pt idx="2">
                  <c:v>200.99199999999999</c:v>
                </c:pt>
                <c:pt idx="3">
                  <c:v>165.018</c:v>
                </c:pt>
                <c:pt idx="4">
                  <c:v>222.22</c:v>
                </c:pt>
                <c:pt idx="5">
                  <c:v>270.18799999999999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4"/>
        <c:axId val="140657408"/>
        <c:axId val="140658944"/>
      </c:barChart>
      <c:catAx>
        <c:axId val="14065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658944"/>
        <c:crosses val="autoZero"/>
        <c:auto val="1"/>
        <c:lblAlgn val="ctr"/>
        <c:lblOffset val="100"/>
        <c:noMultiLvlLbl val="0"/>
      </c:catAx>
      <c:valAx>
        <c:axId val="140658944"/>
        <c:scaling>
          <c:orientation val="minMax"/>
          <c:max val="280"/>
          <c:min val="1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FMax (MHz)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6574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fmax_IPS!$B$31</c:f>
              <c:strCache>
                <c:ptCount val="1"/>
                <c:pt idx="0">
                  <c:v>MIPS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fmax_IPS!$A$32:$A$37</c:f>
              <c:strCache>
                <c:ptCount val="6"/>
                <c:pt idx="0">
                  <c:v>GRselect 1KB</c:v>
                </c:pt>
                <c:pt idx="1">
                  <c:v>Gshare 1KB</c:v>
                </c:pt>
                <c:pt idx="2">
                  <c:v>Bimodal 1KB</c:v>
                </c:pt>
                <c:pt idx="3">
                  <c:v>Perceptron 1KB</c:v>
                </c:pt>
                <c:pt idx="4">
                  <c:v>Single-Cycle TAGE</c:v>
                </c:pt>
                <c:pt idx="5">
                  <c:v>O-TAGE-SC</c:v>
                </c:pt>
              </c:strCache>
            </c:strRef>
          </c:cat>
          <c:val>
            <c:numRef>
              <c:f>fmax_IPS!$B$32:$B$37</c:f>
              <c:numCache>
                <c:formatCode>General</c:formatCode>
                <c:ptCount val="6"/>
                <c:pt idx="0">
                  <c:v>84.499800000000008</c:v>
                </c:pt>
                <c:pt idx="1">
                  <c:v>77.900270000000006</c:v>
                </c:pt>
                <c:pt idx="2">
                  <c:v>81.547200000000004</c:v>
                </c:pt>
                <c:pt idx="3">
                  <c:v>84.7029414</c:v>
                </c:pt>
                <c:pt idx="4">
                  <c:v>73.243712000000002</c:v>
                </c:pt>
                <c:pt idx="5">
                  <c:v>88.918870799999993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683904"/>
        <c:axId val="140702080"/>
      </c:barChart>
      <c:catAx>
        <c:axId val="14068390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0702080"/>
        <c:crosses val="autoZero"/>
        <c:auto val="1"/>
        <c:lblAlgn val="ctr"/>
        <c:lblOffset val="100"/>
        <c:noMultiLvlLbl val="0"/>
      </c:catAx>
      <c:valAx>
        <c:axId val="140702080"/>
        <c:scaling>
          <c:orientation val="minMax"/>
          <c:min val="7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0683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fmax_IPS!$A$52</c:f>
              <c:strCache>
                <c:ptCount val="1"/>
                <c:pt idx="0">
                  <c:v>O-TAGE-SC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fmax_IPS!$B$52:$H$52</c:f>
              <c:numCache>
                <c:formatCode>General</c:formatCode>
                <c:ptCount val="7"/>
                <c:pt idx="0">
                  <c:v>88.460099999999997</c:v>
                </c:pt>
                <c:pt idx="1">
                  <c:v>88.065899999999999</c:v>
                </c:pt>
                <c:pt idx="2">
                  <c:v>87.674400000000006</c:v>
                </c:pt>
                <c:pt idx="3">
                  <c:v>87.288300000000007</c:v>
                </c:pt>
                <c:pt idx="4">
                  <c:v>86.902199999999993</c:v>
                </c:pt>
                <c:pt idx="5">
                  <c:v>86.532299999999992</c:v>
                </c:pt>
                <c:pt idx="6">
                  <c:v>86.175899999999999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fmax_IPS!$A$53</c:f>
              <c:strCache>
                <c:ptCount val="1"/>
                <c:pt idx="0">
                  <c:v>GRselect 1KB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fmax_IPS!$B$51:$H$51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fmax_IPS!$B$53:$H$53</c:f>
              <c:numCache>
                <c:formatCode>General</c:formatCode>
                <c:ptCount val="7"/>
                <c:pt idx="0">
                  <c:v>83.957235999999995</c:v>
                </c:pt>
                <c:pt idx="1">
                  <c:v>83.41467200000001</c:v>
                </c:pt>
                <c:pt idx="2">
                  <c:v>82.887684000000007</c:v>
                </c:pt>
                <c:pt idx="3">
                  <c:v>82.371080000000021</c:v>
                </c:pt>
                <c:pt idx="4">
                  <c:v>81.859668000000013</c:v>
                </c:pt>
                <c:pt idx="5">
                  <c:v>81.356044000000011</c:v>
                </c:pt>
                <c:pt idx="6">
                  <c:v>80.867996000000005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67904"/>
        <c:axId val="140270208"/>
      </c:lineChart>
      <c:catAx>
        <c:axId val="1402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Branch Resolve Latency (cycles)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270208"/>
        <c:crosses val="autoZero"/>
        <c:auto val="1"/>
        <c:lblAlgn val="ctr"/>
        <c:lblOffset val="100"/>
        <c:noMultiLvlLbl val="0"/>
      </c:catAx>
      <c:valAx>
        <c:axId val="140270208"/>
        <c:scaling>
          <c:orientation val="minMax"/>
          <c:min val="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Million Instructions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40267904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 sz="14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66675</xdr:rowOff>
    </xdr:from>
    <xdr:to>
      <xdr:col>17</xdr:col>
      <xdr:colOff>400050</xdr:colOff>
      <xdr:row>13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14</xdr:row>
      <xdr:rowOff>52387</xdr:rowOff>
    </xdr:from>
    <xdr:to>
      <xdr:col>18</xdr:col>
      <xdr:colOff>161925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24</xdr:row>
      <xdr:rowOff>109537</xdr:rowOff>
    </xdr:from>
    <xdr:to>
      <xdr:col>9</xdr:col>
      <xdr:colOff>552450</xdr:colOff>
      <xdr:row>38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361949</xdr:colOff>
      <xdr:row>40</xdr:row>
      <xdr:rowOff>23812</xdr:rowOff>
    </xdr:from>
    <xdr:to>
      <xdr:col>14</xdr:col>
      <xdr:colOff>276225</xdr:colOff>
      <xdr:row>54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561974</xdr:colOff>
      <xdr:row>0</xdr:row>
      <xdr:rowOff>0</xdr:rowOff>
    </xdr:from>
    <xdr:to>
      <xdr:col>22</xdr:col>
      <xdr:colOff>581025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419099</xdr:colOff>
      <xdr:row>20</xdr:row>
      <xdr:rowOff>152401</xdr:rowOff>
    </xdr:from>
    <xdr:to>
      <xdr:col>22</xdr:col>
      <xdr:colOff>466724</xdr:colOff>
      <xdr:row>39</xdr:row>
      <xdr:rowOff>100013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42</xdr:row>
      <xdr:rowOff>23812</xdr:rowOff>
    </xdr:from>
    <xdr:to>
      <xdr:col>19</xdr:col>
      <xdr:colOff>47625</xdr:colOff>
      <xdr:row>61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M33" sqref="M33"/>
    </sheetView>
  </sheetViews>
  <sheetFormatPr defaultRowHeight="15" x14ac:dyDescent="0.25"/>
  <cols>
    <col min="1" max="1" width="16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t="s">
        <v>6</v>
      </c>
      <c r="B2">
        <v>0.32550000000000001</v>
      </c>
      <c r="C2">
        <v>0.32590000000000002</v>
      </c>
      <c r="D2">
        <v>0.32640000000000002</v>
      </c>
      <c r="E2">
        <v>0.32690000000000002</v>
      </c>
      <c r="F2">
        <v>0.32719999999999999</v>
      </c>
      <c r="G2">
        <v>0.3276</v>
      </c>
      <c r="H2">
        <f>MAX(B2:G2)</f>
        <v>0.3276</v>
      </c>
    </row>
    <row r="3" spans="1:8" x14ac:dyDescent="0.25">
      <c r="A3" t="s">
        <v>7</v>
      </c>
      <c r="B3">
        <v>0.32690000000000002</v>
      </c>
      <c r="C3">
        <v>0.3276</v>
      </c>
      <c r="D3">
        <v>0.32800000000000001</v>
      </c>
      <c r="E3">
        <v>0.32829999999999998</v>
      </c>
      <c r="F3">
        <v>0.32840000000000003</v>
      </c>
      <c r="G3">
        <v>0.3286</v>
      </c>
      <c r="H3">
        <f t="shared" ref="H3:H7" si="0">MAX(B3:G3)</f>
        <v>0.3286</v>
      </c>
    </row>
    <row r="4" spans="1:8" x14ac:dyDescent="0.25">
      <c r="A4" t="s">
        <v>8</v>
      </c>
      <c r="B4">
        <v>0.3236</v>
      </c>
      <c r="C4">
        <v>0.32450000000000001</v>
      </c>
      <c r="D4">
        <v>0.32469999999999999</v>
      </c>
      <c r="E4">
        <v>0.32479999999999998</v>
      </c>
      <c r="F4">
        <v>0.32479999999999998</v>
      </c>
      <c r="G4">
        <v>0.32500000000000001</v>
      </c>
      <c r="H4">
        <f t="shared" si="0"/>
        <v>0.32500000000000001</v>
      </c>
    </row>
    <row r="5" spans="1:8" x14ac:dyDescent="0.25">
      <c r="A5" t="s">
        <v>9</v>
      </c>
      <c r="B5">
        <v>0.32269999999999999</v>
      </c>
      <c r="C5">
        <v>0.32369999999999999</v>
      </c>
      <c r="D5">
        <v>0.3251</v>
      </c>
      <c r="E5">
        <v>0.32619999999999999</v>
      </c>
      <c r="F5">
        <v>0.32719999999999999</v>
      </c>
      <c r="G5">
        <v>0.32719999999999999</v>
      </c>
      <c r="H5">
        <f t="shared" si="0"/>
        <v>0.32719999999999999</v>
      </c>
    </row>
    <row r="6" spans="1:8" x14ac:dyDescent="0.25">
      <c r="A6" t="s">
        <v>10</v>
      </c>
      <c r="G6">
        <v>0.3291</v>
      </c>
      <c r="H6">
        <f t="shared" si="0"/>
        <v>0.3291</v>
      </c>
    </row>
    <row r="7" spans="1:8" x14ac:dyDescent="0.25">
      <c r="A7" t="s">
        <v>11</v>
      </c>
      <c r="G7">
        <v>0.3296</v>
      </c>
      <c r="H7">
        <f t="shared" si="0"/>
        <v>0.3296</v>
      </c>
    </row>
    <row r="14" spans="1:8" x14ac:dyDescent="0.2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</row>
    <row r="15" spans="1:8" x14ac:dyDescent="0.25">
      <c r="A15" t="s">
        <v>12</v>
      </c>
      <c r="B15">
        <v>0.32250000000000001</v>
      </c>
      <c r="C15">
        <v>0.32400000000000001</v>
      </c>
      <c r="D15">
        <v>0.32540000000000002</v>
      </c>
      <c r="E15">
        <v>0.32650000000000001</v>
      </c>
      <c r="F15">
        <v>0.32729999999999998</v>
      </c>
      <c r="G15">
        <v>0.32719999999999999</v>
      </c>
    </row>
    <row r="18" spans="1:9" x14ac:dyDescent="0.25">
      <c r="A18" t="s">
        <v>4</v>
      </c>
      <c r="B18" t="s">
        <v>21</v>
      </c>
    </row>
    <row r="19" spans="1:9" x14ac:dyDescent="0.25">
      <c r="B19" t="s">
        <v>13</v>
      </c>
      <c r="C19" t="s">
        <v>14</v>
      </c>
      <c r="D19" t="s">
        <v>15</v>
      </c>
      <c r="E19" t="s">
        <v>16</v>
      </c>
      <c r="F19" t="s">
        <v>17</v>
      </c>
      <c r="G19" t="s">
        <v>18</v>
      </c>
      <c r="H19" t="s">
        <v>19</v>
      </c>
      <c r="I19" t="s">
        <v>20</v>
      </c>
    </row>
    <row r="20" spans="1:9" x14ac:dyDescent="0.25">
      <c r="A20" t="s">
        <v>12</v>
      </c>
      <c r="B20" s="1">
        <v>0.32747999999999999</v>
      </c>
      <c r="C20" s="1">
        <v>0.32761000000000001</v>
      </c>
      <c r="D20" s="1">
        <v>0.32762000000000002</v>
      </c>
      <c r="E20" s="1">
        <v>0.32750000000000001</v>
      </c>
      <c r="F20" s="1">
        <v>0.32735999999999998</v>
      </c>
      <c r="G20" s="1">
        <v>0.32729000000000003</v>
      </c>
      <c r="H20" s="1">
        <v>0.3206</v>
      </c>
      <c r="I20" s="1">
        <v>0.30529000000000001</v>
      </c>
    </row>
    <row r="22" spans="1:9" x14ac:dyDescent="0.25">
      <c r="G22" s="2">
        <f>G20/B20</f>
        <v>0.99941981189690987</v>
      </c>
    </row>
    <row r="32" spans="1:9" x14ac:dyDescent="0.25">
      <c r="B32" t="s">
        <v>12</v>
      </c>
    </row>
    <row r="33" spans="1:3" x14ac:dyDescent="0.25">
      <c r="A33" t="s">
        <v>24</v>
      </c>
      <c r="B33">
        <v>0.3296</v>
      </c>
    </row>
    <row r="34" spans="1:3" x14ac:dyDescent="0.25">
      <c r="A34" t="s">
        <v>22</v>
      </c>
      <c r="B34">
        <v>0.32440000000000002</v>
      </c>
    </row>
    <row r="35" spans="1:3" x14ac:dyDescent="0.25">
      <c r="A35" t="s">
        <v>23</v>
      </c>
      <c r="B35">
        <v>0.32911000000000001</v>
      </c>
    </row>
    <row r="37" spans="1:3" x14ac:dyDescent="0.25">
      <c r="B37" s="2">
        <f>B35/B33</f>
        <v>0.99851334951456316</v>
      </c>
    </row>
    <row r="43" spans="1:3" x14ac:dyDescent="0.25">
      <c r="B43" t="s">
        <v>12</v>
      </c>
    </row>
    <row r="44" spans="1:3" x14ac:dyDescent="0.25">
      <c r="A44" t="s">
        <v>6</v>
      </c>
      <c r="B44">
        <v>0.3276</v>
      </c>
      <c r="C44">
        <f>B44/$B$44</f>
        <v>1</v>
      </c>
    </row>
    <row r="45" spans="1:3" x14ac:dyDescent="0.25">
      <c r="A45" t="s">
        <v>7</v>
      </c>
      <c r="B45">
        <v>0.3286</v>
      </c>
      <c r="C45">
        <f t="shared" ref="C45:C49" si="1">B45/$B$44</f>
        <v>1.003052503052503</v>
      </c>
    </row>
    <row r="46" spans="1:3" x14ac:dyDescent="0.25">
      <c r="A46" t="s">
        <v>8</v>
      </c>
      <c r="B46">
        <v>0.32500000000000001</v>
      </c>
      <c r="C46">
        <f t="shared" si="1"/>
        <v>0.99206349206349209</v>
      </c>
    </row>
    <row r="47" spans="1:3" x14ac:dyDescent="0.25">
      <c r="A47" t="s">
        <v>25</v>
      </c>
      <c r="B47">
        <v>0.32719999999999999</v>
      </c>
      <c r="C47">
        <f t="shared" si="1"/>
        <v>0.99877899877899878</v>
      </c>
    </row>
    <row r="48" spans="1:3" x14ac:dyDescent="0.25">
      <c r="A48" t="s">
        <v>23</v>
      </c>
      <c r="B48">
        <v>0.3291</v>
      </c>
      <c r="C48">
        <f t="shared" si="1"/>
        <v>1.0045787545787546</v>
      </c>
    </row>
    <row r="49" spans="1:3" x14ac:dyDescent="0.25">
      <c r="A49" t="s">
        <v>24</v>
      </c>
      <c r="B49">
        <v>0.3296</v>
      </c>
      <c r="C49">
        <f t="shared" si="1"/>
        <v>1.0061050061050061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" workbookViewId="0">
      <selection activeCell="J42" sqref="J42"/>
    </sheetView>
  </sheetViews>
  <sheetFormatPr defaultRowHeight="15" x14ac:dyDescent="0.25"/>
  <cols>
    <col min="1" max="1" width="17" bestFit="1" customWidth="1"/>
  </cols>
  <sheetData>
    <row r="1" spans="1:7" x14ac:dyDescent="0.25">
      <c r="A1" t="s">
        <v>26</v>
      </c>
    </row>
    <row r="2" spans="1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7" x14ac:dyDescent="0.25">
      <c r="A3" t="s">
        <v>6</v>
      </c>
      <c r="B3">
        <v>259.60000000000002</v>
      </c>
      <c r="C3">
        <v>258.3</v>
      </c>
      <c r="D3">
        <v>255</v>
      </c>
      <c r="E3">
        <v>254.2</v>
      </c>
      <c r="F3">
        <v>255.8</v>
      </c>
      <c r="G3">
        <v>248.94800000000001</v>
      </c>
    </row>
    <row r="4" spans="1:7" x14ac:dyDescent="0.25">
      <c r="A4" t="s">
        <v>27</v>
      </c>
      <c r="B4">
        <v>238.3</v>
      </c>
      <c r="C4">
        <v>235.7</v>
      </c>
      <c r="D4">
        <v>228.4</v>
      </c>
      <c r="E4">
        <v>219.6</v>
      </c>
      <c r="F4">
        <v>217.9</v>
      </c>
      <c r="G4">
        <v>197.11199999999999</v>
      </c>
    </row>
    <row r="5" spans="1:7" x14ac:dyDescent="0.25">
      <c r="A5" t="s">
        <v>8</v>
      </c>
      <c r="B5">
        <v>252</v>
      </c>
      <c r="C5">
        <v>243.5</v>
      </c>
      <c r="D5">
        <v>234.9</v>
      </c>
      <c r="E5">
        <v>229.7</v>
      </c>
      <c r="F5">
        <v>217.2</v>
      </c>
      <c r="G5">
        <v>200.99199999999999</v>
      </c>
    </row>
    <row r="6" spans="1:7" x14ac:dyDescent="0.25">
      <c r="A6" t="s">
        <v>25</v>
      </c>
      <c r="B6">
        <v>262.48200000000003</v>
      </c>
      <c r="C6">
        <v>235.84200000000001</v>
      </c>
      <c r="D6">
        <v>227.55</v>
      </c>
      <c r="E6">
        <v>213.74</v>
      </c>
      <c r="F6">
        <v>206.97200000000001</v>
      </c>
      <c r="G6">
        <v>165.018</v>
      </c>
    </row>
    <row r="7" spans="1:7" x14ac:dyDescent="0.25">
      <c r="A7" t="s">
        <v>24</v>
      </c>
      <c r="G7">
        <v>222.22</v>
      </c>
    </row>
    <row r="8" spans="1:7" x14ac:dyDescent="0.25">
      <c r="A8" t="s">
        <v>23</v>
      </c>
      <c r="G8">
        <v>270.18799999999999</v>
      </c>
    </row>
    <row r="11" spans="1:7" x14ac:dyDescent="0.25">
      <c r="A11" t="s">
        <v>12</v>
      </c>
    </row>
    <row r="12" spans="1: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</row>
    <row r="13" spans="1:7" x14ac:dyDescent="0.25">
      <c r="A13" t="s">
        <v>6</v>
      </c>
      <c r="B13">
        <v>0.32550000000000001</v>
      </c>
      <c r="C13">
        <v>0.32590000000000002</v>
      </c>
      <c r="D13">
        <v>0.32640000000000002</v>
      </c>
      <c r="E13">
        <v>0.32690000000000002</v>
      </c>
      <c r="F13">
        <v>0.32719999999999999</v>
      </c>
      <c r="G13">
        <v>0.3276</v>
      </c>
    </row>
    <row r="14" spans="1:7" x14ac:dyDescent="0.25">
      <c r="A14" t="s">
        <v>7</v>
      </c>
      <c r="B14">
        <v>0.32690000000000002</v>
      </c>
      <c r="C14">
        <v>0.3276</v>
      </c>
      <c r="D14">
        <v>0.32800000000000001</v>
      </c>
      <c r="E14">
        <v>0.32829999999999998</v>
      </c>
      <c r="F14">
        <v>0.32840000000000003</v>
      </c>
      <c r="G14">
        <v>0.3286</v>
      </c>
    </row>
    <row r="15" spans="1:7" x14ac:dyDescent="0.25">
      <c r="A15" t="s">
        <v>8</v>
      </c>
      <c r="B15">
        <v>0.3236</v>
      </c>
      <c r="C15">
        <v>0.32450000000000001</v>
      </c>
      <c r="D15">
        <v>0.32469999999999999</v>
      </c>
      <c r="E15">
        <v>0.32479999999999998</v>
      </c>
      <c r="F15">
        <v>0.32479999999999998</v>
      </c>
      <c r="G15">
        <v>0.32500000000000001</v>
      </c>
    </row>
    <row r="16" spans="1:7" x14ac:dyDescent="0.25">
      <c r="A16" t="s">
        <v>25</v>
      </c>
      <c r="B16">
        <v>0.32269999999999999</v>
      </c>
      <c r="C16">
        <v>0.32369999999999999</v>
      </c>
      <c r="D16">
        <v>0.3251</v>
      </c>
      <c r="E16">
        <v>0.32619999999999999</v>
      </c>
      <c r="F16">
        <v>0.32719999999999999</v>
      </c>
      <c r="G16">
        <v>0.32719999999999999</v>
      </c>
    </row>
    <row r="17" spans="1:8" x14ac:dyDescent="0.25">
      <c r="A17" t="s">
        <v>24</v>
      </c>
      <c r="G17">
        <v>0.3296</v>
      </c>
    </row>
    <row r="18" spans="1:8" x14ac:dyDescent="0.25">
      <c r="A18" t="s">
        <v>23</v>
      </c>
      <c r="G18">
        <v>0.3291</v>
      </c>
    </row>
    <row r="22" spans="1:8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</row>
    <row r="23" spans="1:8" x14ac:dyDescent="0.25">
      <c r="A23" t="s">
        <v>6</v>
      </c>
      <c r="B23">
        <f>B13*B3</f>
        <v>84.499800000000008</v>
      </c>
      <c r="C23">
        <f t="shared" ref="C23:G23" si="0">C13*C3</f>
        <v>84.179970000000012</v>
      </c>
      <c r="D23">
        <f t="shared" si="0"/>
        <v>83.231999999999999</v>
      </c>
      <c r="E23">
        <f t="shared" si="0"/>
        <v>83.097980000000007</v>
      </c>
      <c r="F23">
        <f t="shared" si="0"/>
        <v>83.697760000000002</v>
      </c>
      <c r="G23">
        <f t="shared" si="0"/>
        <v>81.555364800000007</v>
      </c>
      <c r="H23">
        <f>MAX(B23:G23)</f>
        <v>84.499800000000008</v>
      </c>
    </row>
    <row r="24" spans="1:8" x14ac:dyDescent="0.25">
      <c r="A24" t="s">
        <v>7</v>
      </c>
      <c r="B24">
        <f t="shared" ref="B24:G24" si="1">B14*B4</f>
        <v>77.900270000000006</v>
      </c>
      <c r="C24">
        <f t="shared" si="1"/>
        <v>77.215319999999991</v>
      </c>
      <c r="D24">
        <f t="shared" si="1"/>
        <v>74.915199999999999</v>
      </c>
      <c r="E24">
        <f t="shared" si="1"/>
        <v>72.094679999999997</v>
      </c>
      <c r="F24">
        <f t="shared" si="1"/>
        <v>71.558360000000008</v>
      </c>
      <c r="G24">
        <f t="shared" si="1"/>
        <v>64.771003199999996</v>
      </c>
      <c r="H24">
        <f t="shared" ref="H24:H28" si="2">MAX(B24:G24)</f>
        <v>77.900270000000006</v>
      </c>
    </row>
    <row r="25" spans="1:8" x14ac:dyDescent="0.25">
      <c r="A25" t="s">
        <v>8</v>
      </c>
      <c r="B25">
        <f t="shared" ref="B25:G25" si="3">B15*B5</f>
        <v>81.547200000000004</v>
      </c>
      <c r="C25">
        <f t="shared" si="3"/>
        <v>79.015749999999997</v>
      </c>
      <c r="D25">
        <f t="shared" si="3"/>
        <v>76.272030000000001</v>
      </c>
      <c r="E25">
        <f t="shared" si="3"/>
        <v>74.606559999999988</v>
      </c>
      <c r="F25">
        <f t="shared" si="3"/>
        <v>70.546559999999985</v>
      </c>
      <c r="G25">
        <f t="shared" si="3"/>
        <v>65.322400000000002</v>
      </c>
      <c r="H25">
        <f t="shared" si="2"/>
        <v>81.547200000000004</v>
      </c>
    </row>
    <row r="26" spans="1:8" x14ac:dyDescent="0.25">
      <c r="A26" t="s">
        <v>25</v>
      </c>
      <c r="B26">
        <f t="shared" ref="B26:G26" si="4">B16*B6</f>
        <v>84.7029414</v>
      </c>
      <c r="C26">
        <f t="shared" si="4"/>
        <v>76.342055400000007</v>
      </c>
      <c r="D26">
        <f t="shared" si="4"/>
        <v>73.976505000000003</v>
      </c>
      <c r="E26">
        <f t="shared" si="4"/>
        <v>69.721987999999996</v>
      </c>
      <c r="F26">
        <f t="shared" si="4"/>
        <v>67.721238400000004</v>
      </c>
      <c r="G26">
        <f t="shared" si="4"/>
        <v>53.993889599999996</v>
      </c>
      <c r="H26">
        <f t="shared" si="2"/>
        <v>84.7029414</v>
      </c>
    </row>
    <row r="27" spans="1:8" x14ac:dyDescent="0.25">
      <c r="A27" t="s">
        <v>24</v>
      </c>
      <c r="G27">
        <f t="shared" ref="G27" si="5">G17*G7</f>
        <v>73.243712000000002</v>
      </c>
      <c r="H27">
        <f t="shared" si="2"/>
        <v>73.243712000000002</v>
      </c>
    </row>
    <row r="28" spans="1:8" x14ac:dyDescent="0.25">
      <c r="A28" t="s">
        <v>23</v>
      </c>
      <c r="G28">
        <f t="shared" ref="G28" si="6">G18*G8</f>
        <v>88.918870799999993</v>
      </c>
      <c r="H28">
        <f t="shared" si="2"/>
        <v>88.918870799999993</v>
      </c>
    </row>
    <row r="31" spans="1:8" x14ac:dyDescent="0.25">
      <c r="B31" t="s">
        <v>31</v>
      </c>
      <c r="F31" t="s">
        <v>12</v>
      </c>
    </row>
    <row r="32" spans="1:8" x14ac:dyDescent="0.25">
      <c r="A32" t="s">
        <v>32</v>
      </c>
      <c r="B32">
        <v>84.499800000000008</v>
      </c>
      <c r="C32">
        <f>B32/$B$32</f>
        <v>1</v>
      </c>
      <c r="F32">
        <v>0.32550000000000001</v>
      </c>
      <c r="G32">
        <f>F32/$F$32</f>
        <v>1</v>
      </c>
    </row>
    <row r="33" spans="1:8" x14ac:dyDescent="0.25">
      <c r="A33" t="s">
        <v>28</v>
      </c>
      <c r="B33">
        <v>77.900270000000006</v>
      </c>
      <c r="C33">
        <f t="shared" ref="C33:C37" si="7">B33/$B$32</f>
        <v>0.92189886839968849</v>
      </c>
      <c r="F33">
        <v>0.32690000000000002</v>
      </c>
      <c r="G33">
        <f t="shared" ref="G33:G37" si="8">F33/$F$32</f>
        <v>1.0043010752688173</v>
      </c>
    </row>
    <row r="34" spans="1:8" x14ac:dyDescent="0.25">
      <c r="A34" t="s">
        <v>29</v>
      </c>
      <c r="B34">
        <v>81.547200000000004</v>
      </c>
      <c r="C34">
        <f t="shared" si="7"/>
        <v>0.96505790546249814</v>
      </c>
      <c r="F34">
        <v>0.3236</v>
      </c>
      <c r="G34">
        <f t="shared" si="8"/>
        <v>0.99416282642089093</v>
      </c>
    </row>
    <row r="35" spans="1:8" x14ac:dyDescent="0.25">
      <c r="A35" t="s">
        <v>30</v>
      </c>
      <c r="B35">
        <v>84.7029414</v>
      </c>
      <c r="C35">
        <f t="shared" si="7"/>
        <v>1.0024040459267358</v>
      </c>
      <c r="F35">
        <v>0.32269999999999999</v>
      </c>
      <c r="G35">
        <f t="shared" si="8"/>
        <v>0.99139784946236553</v>
      </c>
    </row>
    <row r="36" spans="1:8" x14ac:dyDescent="0.25">
      <c r="A36" t="s">
        <v>24</v>
      </c>
      <c r="B36">
        <v>73.243712000000002</v>
      </c>
      <c r="C36">
        <f t="shared" si="7"/>
        <v>0.86679154270187619</v>
      </c>
      <c r="F36">
        <v>0.3296</v>
      </c>
      <c r="G36">
        <f t="shared" si="8"/>
        <v>1.0125960061443933</v>
      </c>
    </row>
    <row r="37" spans="1:8" x14ac:dyDescent="0.25">
      <c r="A37" t="s">
        <v>23</v>
      </c>
      <c r="B37">
        <v>88.918870799999993</v>
      </c>
      <c r="C37">
        <f t="shared" si="7"/>
        <v>1.0522968196374427</v>
      </c>
      <c r="F37">
        <v>0.3291</v>
      </c>
      <c r="G37">
        <f t="shared" si="8"/>
        <v>1.0110599078341014</v>
      </c>
    </row>
    <row r="43" spans="1:8" x14ac:dyDescent="0.25">
      <c r="B43">
        <v>3</v>
      </c>
      <c r="C43">
        <v>4</v>
      </c>
      <c r="D43">
        <v>5</v>
      </c>
      <c r="E43">
        <v>6</v>
      </c>
      <c r="F43">
        <v>7</v>
      </c>
      <c r="G43">
        <v>8</v>
      </c>
      <c r="H43">
        <v>9</v>
      </c>
    </row>
    <row r="44" spans="1:8" x14ac:dyDescent="0.25">
      <c r="A44" t="s">
        <v>23</v>
      </c>
      <c r="B44">
        <v>0.32762999999999998</v>
      </c>
      <c r="C44">
        <v>0.32617000000000002</v>
      </c>
      <c r="D44">
        <v>0.32472000000000001</v>
      </c>
      <c r="E44">
        <v>0.32329000000000002</v>
      </c>
      <c r="F44">
        <v>0.32185999999999998</v>
      </c>
      <c r="G44">
        <v>0.32049</v>
      </c>
      <c r="H44">
        <v>0.31917000000000001</v>
      </c>
    </row>
    <row r="45" spans="1:8" x14ac:dyDescent="0.25">
      <c r="A45" t="s">
        <v>32</v>
      </c>
      <c r="B45">
        <v>0.32340999999999998</v>
      </c>
      <c r="C45">
        <v>0.32131999999999999</v>
      </c>
      <c r="D45">
        <v>0.31929000000000002</v>
      </c>
      <c r="E45">
        <v>0.31730000000000003</v>
      </c>
      <c r="F45">
        <v>0.31533</v>
      </c>
      <c r="G45">
        <v>0.31339</v>
      </c>
      <c r="H45">
        <v>0.31151000000000001</v>
      </c>
    </row>
    <row r="51" spans="1:10" x14ac:dyDescent="0.25">
      <c r="B51">
        <v>3</v>
      </c>
      <c r="C51">
        <v>4</v>
      </c>
      <c r="D51">
        <v>5</v>
      </c>
      <c r="E51">
        <v>6</v>
      </c>
      <c r="F51">
        <v>7</v>
      </c>
      <c r="G51">
        <v>8</v>
      </c>
      <c r="H51">
        <v>9</v>
      </c>
    </row>
    <row r="52" spans="1:10" x14ac:dyDescent="0.25">
      <c r="A52" t="s">
        <v>23</v>
      </c>
      <c r="B52">
        <f>B44*$J$52</f>
        <v>88.460099999999997</v>
      </c>
      <c r="C52">
        <f t="shared" ref="C52:H52" si="9">C44*$J$52</f>
        <v>88.065899999999999</v>
      </c>
      <c r="D52">
        <f t="shared" si="9"/>
        <v>87.674400000000006</v>
      </c>
      <c r="E52">
        <f t="shared" si="9"/>
        <v>87.288300000000007</v>
      </c>
      <c r="F52">
        <f t="shared" si="9"/>
        <v>86.902199999999993</v>
      </c>
      <c r="G52">
        <f t="shared" si="9"/>
        <v>86.532299999999992</v>
      </c>
      <c r="H52">
        <f t="shared" si="9"/>
        <v>86.175899999999999</v>
      </c>
      <c r="J52">
        <v>270</v>
      </c>
    </row>
    <row r="53" spans="1:10" x14ac:dyDescent="0.25">
      <c r="A53" t="s">
        <v>32</v>
      </c>
      <c r="B53">
        <f>B45*$J$53</f>
        <v>83.957235999999995</v>
      </c>
      <c r="C53">
        <f t="shared" ref="C53:H53" si="10">C45*$J$53</f>
        <v>83.41467200000001</v>
      </c>
      <c r="D53">
        <f t="shared" si="10"/>
        <v>82.887684000000007</v>
      </c>
      <c r="E53">
        <f t="shared" si="10"/>
        <v>82.371080000000021</v>
      </c>
      <c r="F53">
        <f t="shared" si="10"/>
        <v>81.859668000000013</v>
      </c>
      <c r="G53">
        <f t="shared" si="10"/>
        <v>81.356044000000011</v>
      </c>
      <c r="H53">
        <f t="shared" si="10"/>
        <v>80.867996000000005</v>
      </c>
      <c r="J53">
        <v>259.60000000000002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IPC</vt:lpstr>
      <vt:lpstr>fmax_IPS</vt:lpstr>
      <vt:lpstr>Sheet3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Wu</dc:creator>
  <cp:lastModifiedBy>Di Wu</cp:lastModifiedBy>
  <cp:lastPrinted>2014-07-10T05:51:59Z</cp:lastPrinted>
  <dcterms:created xsi:type="dcterms:W3CDTF">2014-07-09T20:37:47Z</dcterms:created>
  <dcterms:modified xsi:type="dcterms:W3CDTF">2014-07-13T17:51:09Z</dcterms:modified>
</cp:coreProperties>
</file>