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ca83d584e852ff/Documents/THESIS/"/>
    </mc:Choice>
  </mc:AlternateContent>
  <xr:revisionPtr revIDLastSave="0" documentId="8_{9B213C56-6F1F-4E12-9FB1-FC59E1711281}" xr6:coauthVersionLast="41" xr6:coauthVersionMax="41" xr10:uidLastSave="{00000000-0000-0000-0000-000000000000}"/>
  <bookViews>
    <workbookView xWindow="-110" yWindow="-110" windowWidth="19420" windowHeight="10420" tabRatio="762" firstSheet="13" activeTab="15" xr2:uid="{D4AC5D49-765D-4882-A715-12C389EFE02B}"/>
  </bookViews>
  <sheets>
    <sheet name="Overall" sheetId="17" r:id="rId1"/>
    <sheet name="Time" sheetId="18" r:id="rId2"/>
    <sheet name="Algorithm" sheetId="22" r:id="rId3"/>
    <sheet name="Representation" sheetId="23" r:id="rId4"/>
    <sheet name="KNN (WTS)" sheetId="16" r:id="rId5"/>
    <sheet name="KNN (OU)" sheetId="15" r:id="rId6"/>
    <sheet name="Radom Forest (WTS)" sheetId="13" r:id="rId7"/>
    <sheet name="Random Forest (OU)" sheetId="14" r:id="rId8"/>
    <sheet name="NB (WTS)" sheetId="8" r:id="rId9"/>
    <sheet name="NB (OU)" sheetId="10" r:id="rId10"/>
    <sheet name="SVM(WTS)" sheetId="4" r:id="rId11"/>
    <sheet name="SVM(OU)" sheetId="7" r:id="rId12"/>
    <sheet name="Logistic (WTS) " sheetId="11" r:id="rId13"/>
    <sheet name="Logistic (OU)" sheetId="12" r:id="rId14"/>
    <sheet name="NN" sheetId="24" r:id="rId15"/>
    <sheet name="NN (WTS)" sheetId="26" r:id="rId16"/>
    <sheet name="NN (OU)" sheetId="25" r:id="rId17"/>
  </sheets>
  <definedNames>
    <definedName name="_xlnm._FilterDatabase" localSheetId="0" hidden="1">Overall!$A$1:$B$11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4" l="1"/>
  <c r="E5" i="24"/>
  <c r="F10" i="26" l="1"/>
  <c r="E10" i="26"/>
  <c r="D10" i="26"/>
  <c r="C10" i="26"/>
  <c r="B10" i="26"/>
  <c r="F9" i="26"/>
  <c r="F8" i="26"/>
  <c r="F7" i="26"/>
  <c r="F6" i="26"/>
  <c r="F5" i="26"/>
  <c r="F4" i="26"/>
  <c r="F3" i="26"/>
  <c r="F2" i="26"/>
  <c r="F10" i="25"/>
  <c r="E10" i="25"/>
  <c r="D10" i="25"/>
  <c r="C10" i="25"/>
  <c r="B10" i="25"/>
  <c r="F9" i="25"/>
  <c r="F8" i="25"/>
  <c r="F7" i="25"/>
  <c r="F6" i="25"/>
  <c r="F5" i="25"/>
  <c r="F4" i="25"/>
  <c r="F3" i="25"/>
  <c r="F2" i="25"/>
  <c r="G9" i="26" l="1"/>
  <c r="G5" i="25"/>
  <c r="G9" i="25"/>
  <c r="G5" i="26"/>
  <c r="U20" i="24"/>
  <c r="T20" i="24"/>
  <c r="U19" i="24"/>
  <c r="T19" i="24"/>
  <c r="U18" i="24"/>
  <c r="T18" i="24"/>
  <c r="U17" i="24"/>
  <c r="T17" i="24"/>
  <c r="U16" i="24"/>
  <c r="T16" i="24"/>
  <c r="U15" i="24"/>
  <c r="T15" i="24"/>
  <c r="U14" i="24"/>
  <c r="T14" i="24"/>
  <c r="U13" i="24"/>
  <c r="T13" i="24"/>
  <c r="P20" i="24"/>
  <c r="O20" i="24"/>
  <c r="P19" i="24"/>
  <c r="O19" i="24"/>
  <c r="P18" i="24"/>
  <c r="O18" i="24"/>
  <c r="P17" i="24"/>
  <c r="O17" i="24"/>
  <c r="P16" i="24"/>
  <c r="O16" i="24"/>
  <c r="P15" i="24"/>
  <c r="O15" i="24"/>
  <c r="P14" i="24"/>
  <c r="O14" i="24"/>
  <c r="P13" i="24"/>
  <c r="O13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F20" i="24"/>
  <c r="E20" i="24"/>
  <c r="F19" i="24"/>
  <c r="E19" i="24"/>
  <c r="F18" i="24"/>
  <c r="E18" i="24"/>
  <c r="F17" i="24"/>
  <c r="E17" i="24"/>
  <c r="F16" i="24"/>
  <c r="F15" i="24"/>
  <c r="E15" i="24"/>
  <c r="F14" i="24"/>
  <c r="E14" i="24"/>
  <c r="F13" i="24"/>
  <c r="E13" i="24"/>
  <c r="K9" i="24"/>
  <c r="J9" i="24"/>
  <c r="K8" i="24"/>
  <c r="J8" i="24"/>
  <c r="K7" i="24"/>
  <c r="J7" i="24"/>
  <c r="K6" i="24"/>
  <c r="J6" i="24"/>
  <c r="K5" i="24"/>
  <c r="J5" i="24"/>
  <c r="K4" i="24"/>
  <c r="J4" i="24"/>
  <c r="K3" i="24"/>
  <c r="J3" i="24"/>
  <c r="K2" i="24"/>
  <c r="J2" i="24"/>
  <c r="F9" i="24"/>
  <c r="E9" i="24"/>
  <c r="F8" i="24"/>
  <c r="E8" i="24"/>
  <c r="F7" i="24"/>
  <c r="E7" i="24"/>
  <c r="F6" i="24"/>
  <c r="E6" i="24"/>
  <c r="F5" i="24"/>
  <c r="F4" i="24"/>
  <c r="E4" i="24"/>
  <c r="F3" i="24"/>
  <c r="E3" i="24"/>
  <c r="F2" i="24"/>
  <c r="E2" i="24"/>
  <c r="U9" i="24"/>
  <c r="T9" i="24"/>
  <c r="U8" i="24"/>
  <c r="T8" i="24"/>
  <c r="U7" i="24"/>
  <c r="T7" i="24"/>
  <c r="U6" i="24"/>
  <c r="T6" i="24"/>
  <c r="U5" i="24"/>
  <c r="T5" i="24"/>
  <c r="U4" i="24"/>
  <c r="T4" i="24"/>
  <c r="U3" i="24"/>
  <c r="T3" i="24"/>
  <c r="U2" i="24"/>
  <c r="T2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F33" i="24" l="1"/>
  <c r="E33" i="24"/>
  <c r="F32" i="24"/>
  <c r="E32" i="24"/>
  <c r="F31" i="24"/>
  <c r="E31" i="24"/>
  <c r="F30" i="24"/>
  <c r="E30" i="24"/>
  <c r="F29" i="24"/>
  <c r="E29" i="24"/>
  <c r="F28" i="24"/>
  <c r="E28" i="24"/>
  <c r="F27" i="24"/>
  <c r="E27" i="24"/>
  <c r="F26" i="24"/>
  <c r="E26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P33" i="24"/>
  <c r="O33" i="24"/>
  <c r="P32" i="24"/>
  <c r="O32" i="24"/>
  <c r="P31" i="24"/>
  <c r="O31" i="24"/>
  <c r="P30" i="24"/>
  <c r="O30" i="24"/>
  <c r="P29" i="24"/>
  <c r="O29" i="24"/>
  <c r="P28" i="24"/>
  <c r="O28" i="24"/>
  <c r="P27" i="24"/>
  <c r="O27" i="24"/>
  <c r="P26" i="24"/>
  <c r="O26" i="24"/>
  <c r="U33" i="24"/>
  <c r="T33" i="24"/>
  <c r="U32" i="24"/>
  <c r="T32" i="24"/>
  <c r="U31" i="24"/>
  <c r="T31" i="24"/>
  <c r="U30" i="24"/>
  <c r="T30" i="24"/>
  <c r="U29" i="24"/>
  <c r="T29" i="24"/>
  <c r="U28" i="24"/>
  <c r="T28" i="24"/>
  <c r="U27" i="24"/>
  <c r="T27" i="24"/>
  <c r="U26" i="24"/>
  <c r="T26" i="24"/>
  <c r="U44" i="24"/>
  <c r="T44" i="24"/>
  <c r="U43" i="24"/>
  <c r="T43" i="24"/>
  <c r="U42" i="24"/>
  <c r="T42" i="24"/>
  <c r="U41" i="24"/>
  <c r="T41" i="24"/>
  <c r="U40" i="24"/>
  <c r="T40" i="24"/>
  <c r="U39" i="24"/>
  <c r="T39" i="24"/>
  <c r="U38" i="24"/>
  <c r="T38" i="24"/>
  <c r="U37" i="24"/>
  <c r="T37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K44" i="24"/>
  <c r="J4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F38" i="24"/>
  <c r="F39" i="24"/>
  <c r="F40" i="24"/>
  <c r="F41" i="24"/>
  <c r="F42" i="24"/>
  <c r="F43" i="24"/>
  <c r="F44" i="24"/>
  <c r="F37" i="24"/>
  <c r="E38" i="24"/>
  <c r="E39" i="24"/>
  <c r="E40" i="24"/>
  <c r="E41" i="24"/>
  <c r="E42" i="24"/>
  <c r="E43" i="24"/>
  <c r="E44" i="24"/>
  <c r="E37" i="24"/>
  <c r="G5" i="15" l="1"/>
  <c r="G9" i="15"/>
  <c r="J7" i="18" l="1"/>
  <c r="K7" i="18"/>
  <c r="B6" i="18"/>
  <c r="C6" i="18"/>
  <c r="D6" i="18"/>
  <c r="E6" i="18"/>
  <c r="F6" i="18"/>
  <c r="G6" i="18"/>
  <c r="H6" i="18"/>
  <c r="I6" i="18"/>
  <c r="J6" i="18"/>
  <c r="K6" i="18"/>
  <c r="N7" i="23" l="1"/>
  <c r="N8" i="23"/>
  <c r="N9" i="23"/>
  <c r="N6" i="23"/>
  <c r="M9" i="23"/>
  <c r="M5" i="23"/>
  <c r="L3" i="23"/>
  <c r="L4" i="23"/>
  <c r="L5" i="23"/>
  <c r="L6" i="23"/>
  <c r="L7" i="23"/>
  <c r="L8" i="23"/>
  <c r="L9" i="23"/>
  <c r="L2" i="23"/>
  <c r="D3" i="22"/>
  <c r="D4" i="22"/>
  <c r="D5" i="22"/>
  <c r="D6" i="22"/>
  <c r="D2" i="22"/>
  <c r="L3" i="18"/>
  <c r="L4" i="18"/>
  <c r="L5" i="18"/>
  <c r="L2" i="18"/>
  <c r="F10" i="16" l="1"/>
  <c r="E10" i="16"/>
  <c r="D10" i="16"/>
  <c r="C10" i="16"/>
  <c r="B10" i="16"/>
  <c r="F9" i="16"/>
  <c r="F8" i="16"/>
  <c r="F7" i="16"/>
  <c r="F6" i="16"/>
  <c r="F5" i="16"/>
  <c r="F4" i="16"/>
  <c r="F3" i="16"/>
  <c r="F2" i="16"/>
  <c r="F10" i="15"/>
  <c r="E10" i="15"/>
  <c r="D10" i="15"/>
  <c r="C10" i="15"/>
  <c r="B10" i="15"/>
  <c r="F9" i="15"/>
  <c r="F8" i="15"/>
  <c r="F7" i="15"/>
  <c r="F6" i="15"/>
  <c r="F5" i="15"/>
  <c r="F4" i="15"/>
  <c r="F3" i="15"/>
  <c r="F2" i="15"/>
  <c r="F10" i="14"/>
  <c r="E10" i="14"/>
  <c r="D10" i="14"/>
  <c r="C10" i="14"/>
  <c r="B10" i="14"/>
  <c r="F9" i="14"/>
  <c r="F8" i="14"/>
  <c r="F7" i="14"/>
  <c r="F6" i="14"/>
  <c r="F5" i="14"/>
  <c r="F4" i="14"/>
  <c r="F3" i="14"/>
  <c r="F2" i="14"/>
  <c r="F10" i="13"/>
  <c r="E10" i="13"/>
  <c r="D10" i="13"/>
  <c r="C10" i="13"/>
  <c r="B10" i="13"/>
  <c r="F9" i="13"/>
  <c r="F8" i="13"/>
  <c r="F7" i="13"/>
  <c r="F6" i="13"/>
  <c r="F5" i="13"/>
  <c r="F4" i="13"/>
  <c r="F3" i="13"/>
  <c r="F2" i="13"/>
  <c r="G9" i="13" l="1"/>
  <c r="G9" i="16"/>
  <c r="G5" i="16"/>
  <c r="G5" i="13"/>
  <c r="G9" i="14"/>
  <c r="G5" i="14"/>
  <c r="F10" i="12"/>
  <c r="E10" i="12"/>
  <c r="D10" i="12"/>
  <c r="C10" i="12"/>
  <c r="B10" i="12"/>
  <c r="F9" i="12"/>
  <c r="F8" i="12"/>
  <c r="F7" i="12"/>
  <c r="F6" i="12"/>
  <c r="F5" i="12"/>
  <c r="F4" i="12"/>
  <c r="F3" i="12"/>
  <c r="F2" i="12"/>
  <c r="F10" i="11"/>
  <c r="E10" i="11"/>
  <c r="D10" i="11"/>
  <c r="C10" i="11"/>
  <c r="B10" i="11"/>
  <c r="F9" i="11"/>
  <c r="F8" i="11"/>
  <c r="F7" i="11"/>
  <c r="F6" i="11"/>
  <c r="F5" i="11"/>
  <c r="F4" i="11"/>
  <c r="F3" i="11"/>
  <c r="F2" i="11"/>
  <c r="F8" i="8"/>
  <c r="F7" i="8"/>
  <c r="F2" i="8"/>
  <c r="F3" i="8"/>
  <c r="F2" i="10"/>
  <c r="F3" i="10"/>
  <c r="M8" i="10"/>
  <c r="F7" i="10"/>
  <c r="F8" i="10"/>
  <c r="F4" i="10"/>
  <c r="F5" i="10"/>
  <c r="F6" i="10"/>
  <c r="F9" i="10"/>
  <c r="F10" i="10"/>
  <c r="F11" i="10"/>
  <c r="G9" i="12" l="1"/>
  <c r="G5" i="12"/>
  <c r="G5" i="11"/>
  <c r="G9" i="11"/>
  <c r="F4" i="8"/>
  <c r="F12" i="10"/>
  <c r="E12" i="10"/>
  <c r="D12" i="10"/>
  <c r="C12" i="10"/>
  <c r="B12" i="10"/>
  <c r="G6" i="10"/>
  <c r="F12" i="8"/>
  <c r="E12" i="8"/>
  <c r="D12" i="8"/>
  <c r="C12" i="8"/>
  <c r="B12" i="8"/>
  <c r="F11" i="8"/>
  <c r="F10" i="8"/>
  <c r="F9" i="8"/>
  <c r="F6" i="8"/>
  <c r="F5" i="8"/>
  <c r="G6" i="8" l="1"/>
  <c r="G11" i="8"/>
  <c r="G11" i="10"/>
  <c r="F10" i="7"/>
  <c r="E10" i="7"/>
  <c r="D10" i="7"/>
  <c r="C10" i="7"/>
  <c r="B10" i="7"/>
  <c r="F9" i="7"/>
  <c r="F8" i="7"/>
  <c r="F7" i="7"/>
  <c r="F6" i="7"/>
  <c r="F5" i="7"/>
  <c r="F4" i="7"/>
  <c r="F3" i="7"/>
  <c r="F2" i="7"/>
  <c r="G5" i="7" s="1"/>
  <c r="F10" i="4"/>
  <c r="E10" i="4"/>
  <c r="D10" i="4"/>
  <c r="C10" i="4"/>
  <c r="B10" i="4"/>
  <c r="F9" i="4"/>
  <c r="F8" i="4"/>
  <c r="F7" i="4"/>
  <c r="F6" i="4"/>
  <c r="F5" i="4"/>
  <c r="F4" i="4"/>
  <c r="F3" i="4"/>
  <c r="F2" i="4"/>
  <c r="G9" i="7" l="1"/>
  <c r="G5" i="4"/>
  <c r="G9" i="4"/>
</calcChain>
</file>

<file path=xl/sharedStrings.xml><?xml version="1.0" encoding="utf-8"?>
<sst xmlns="http://schemas.openxmlformats.org/spreadsheetml/2006/main" count="333" uniqueCount="66">
  <si>
    <t>3-day</t>
  </si>
  <si>
    <t>7-day</t>
  </si>
  <si>
    <t>14-day</t>
  </si>
  <si>
    <t>30-day</t>
  </si>
  <si>
    <t>Comment BOW</t>
  </si>
  <si>
    <t>Comment TF-IDF</t>
  </si>
  <si>
    <t>Comment Vader</t>
  </si>
  <si>
    <t>Comment Afinn</t>
  </si>
  <si>
    <t>Submission BOW</t>
  </si>
  <si>
    <t>Submission TF-IDF</t>
  </si>
  <si>
    <t>Submission Vader</t>
  </si>
  <si>
    <t>Submission Afinn</t>
  </si>
  <si>
    <t>mean accuracy</t>
  </si>
  <si>
    <t>Target</t>
  </si>
  <si>
    <t>Comment BOW (Multinomial)</t>
  </si>
  <si>
    <t>Submission BOW (Multinomial)</t>
  </si>
  <si>
    <t>WTS</t>
  </si>
  <si>
    <t>Over-Under</t>
  </si>
  <si>
    <t>KNN WTS</t>
  </si>
  <si>
    <t>KNN OU</t>
  </si>
  <si>
    <t>RF WTS</t>
  </si>
  <si>
    <t>RF OU</t>
  </si>
  <si>
    <t>NB WTS</t>
  </si>
  <si>
    <t>NB OU</t>
  </si>
  <si>
    <t>SVM WTS</t>
  </si>
  <si>
    <t>SVM OU</t>
  </si>
  <si>
    <t>Logistic WTS</t>
  </si>
  <si>
    <t>Logistic OU</t>
  </si>
  <si>
    <t>TOTAL</t>
  </si>
  <si>
    <t>OU</t>
  </si>
  <si>
    <t>KNN</t>
  </si>
  <si>
    <t>RF</t>
  </si>
  <si>
    <t>GNB</t>
  </si>
  <si>
    <t>Logistic</t>
  </si>
  <si>
    <t>SVM</t>
  </si>
  <si>
    <t>40 N WTS</t>
  </si>
  <si>
    <t>Com bow</t>
  </si>
  <si>
    <t>Com tfidf</t>
  </si>
  <si>
    <t>Com vader</t>
  </si>
  <si>
    <t>Com Afinn</t>
  </si>
  <si>
    <t>Sub bow</t>
  </si>
  <si>
    <t>Sub tfidf</t>
  </si>
  <si>
    <t>Sub Vader</t>
  </si>
  <si>
    <t>Sub afinn</t>
  </si>
  <si>
    <t>-</t>
  </si>
  <si>
    <t>Config1</t>
  </si>
  <si>
    <t>(var)</t>
  </si>
  <si>
    <t>Config2</t>
  </si>
  <si>
    <t>Config3</t>
  </si>
  <si>
    <t>Config4</t>
  </si>
  <si>
    <t>20 N WTS</t>
  </si>
  <si>
    <t>20 N OU</t>
  </si>
  <si>
    <t>40 N OU</t>
  </si>
  <si>
    <t>Logistic 14-day Submission BOW</t>
  </si>
  <si>
    <t>Logistic 30-day Comment TF-IDF</t>
  </si>
  <si>
    <t>SVM 14-day Submission BOW</t>
  </si>
  <si>
    <t>KNN 14-day Submission Vader</t>
  </si>
  <si>
    <t>KNN 3-day Submission Afinn</t>
  </si>
  <si>
    <t>SVM 30-day Comment TF-IDF</t>
  </si>
  <si>
    <t>Logistic 7-day Comment TF-IDF</t>
  </si>
  <si>
    <t xml:space="preserve">SVM 7-day Comment TF-IDF </t>
  </si>
  <si>
    <t>GNB 14-day Comment BOW</t>
  </si>
  <si>
    <t>Config. 1</t>
  </si>
  <si>
    <t>Config. 2</t>
  </si>
  <si>
    <t>Config. 3</t>
  </si>
  <si>
    <t>Config.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</si>
</sst>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Performing Prediction Accuracies (53%+)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Overall!$A$2:$A$13</c:f>
              <c:strCache>
                <c:ptCount val="10"/>
                <c:pt idx="0">
                  <c:v>Logistic 14-day Submission BOW</c:v>
                </c:pt>
                <c:pt idx="1">
                  <c:v>Logistic 7-day Comment TF-IDF</c:v>
                </c:pt>
                <c:pt idx="2">
                  <c:v>SVM 14-day Submission BOW</c:v>
                </c:pt>
                <c:pt idx="3">
                  <c:v>Logistic 30-day Comment TF-IDF</c:v>
                </c:pt>
                <c:pt idx="4">
                  <c:v>KNN 3-day Submission Afinn</c:v>
                </c:pt>
                <c:pt idx="5">
                  <c:v>SVM 30-day Comment TF-IDF</c:v>
                </c:pt>
                <c:pt idx="6">
                  <c:v>KNN 3-day Submission Afinn</c:v>
                </c:pt>
                <c:pt idx="7">
                  <c:v>KNN 14-day Submission Vader</c:v>
                </c:pt>
                <c:pt idx="8">
                  <c:v>SVM 7-day Comment TF-IDF </c:v>
                </c:pt>
                <c:pt idx="9">
                  <c:v>GNB 14-day Comment BOW</c:v>
                </c:pt>
              </c:strCache>
            </c:strRef>
          </c:cat>
          <c:val>
            <c:numRef>
              <c:f>Overall!$D$2:$D$9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C62C-4341-8A6B-B8E39C75D4A8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Overall!$A$2:$A$13</c:f>
              <c:strCache>
                <c:ptCount val="10"/>
                <c:pt idx="0">
                  <c:v>Logistic 14-day Submission BOW</c:v>
                </c:pt>
                <c:pt idx="1">
                  <c:v>Logistic 7-day Comment TF-IDF</c:v>
                </c:pt>
                <c:pt idx="2">
                  <c:v>SVM 14-day Submission BOW</c:v>
                </c:pt>
                <c:pt idx="3">
                  <c:v>Logistic 30-day Comment TF-IDF</c:v>
                </c:pt>
                <c:pt idx="4">
                  <c:v>KNN 3-day Submission Afinn</c:v>
                </c:pt>
                <c:pt idx="5">
                  <c:v>SVM 30-day Comment TF-IDF</c:v>
                </c:pt>
                <c:pt idx="6">
                  <c:v>KNN 3-day Submission Afinn</c:v>
                </c:pt>
                <c:pt idx="7">
                  <c:v>KNN 14-day Submission Vader</c:v>
                </c:pt>
                <c:pt idx="8">
                  <c:v>SVM 7-day Comment TF-IDF </c:v>
                </c:pt>
                <c:pt idx="9">
                  <c:v>GNB 14-day Comment BOW</c:v>
                </c:pt>
              </c:strCache>
            </c:strRef>
          </c:cat>
          <c:val>
            <c:numRef>
              <c:f>Overall!$E$2:$E$9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C62C-4341-8A6B-B8E39C75D4A8}"/>
            </c:ext>
          </c:extLst>
        </c:ser>
        <c:ser>
          <c:idx val="5"/>
          <c:order val="5"/>
          <c:tx>
            <c:strRef>
              <c:f>Overall!$B$1</c:f>
              <c:strCache>
                <c:ptCount val="1"/>
                <c:pt idx="0">
                  <c:v>WTS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C385-4F6E-B233-8022A3FD49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85-4F6E-B233-8022A3FD491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C385-4F6E-B233-8022A3FD491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9B0-4BEE-B746-FF98283A5A0B}"/>
              </c:ext>
            </c:extLst>
          </c:dPt>
          <c:cat>
            <c:strRef>
              <c:f>Overall!$A$2:$A$13</c:f>
              <c:strCache>
                <c:ptCount val="10"/>
                <c:pt idx="0">
                  <c:v>Logistic 14-day Submission BOW</c:v>
                </c:pt>
                <c:pt idx="1">
                  <c:v>Logistic 7-day Comment TF-IDF</c:v>
                </c:pt>
                <c:pt idx="2">
                  <c:v>SVM 14-day Submission BOW</c:v>
                </c:pt>
                <c:pt idx="3">
                  <c:v>Logistic 30-day Comment TF-IDF</c:v>
                </c:pt>
                <c:pt idx="4">
                  <c:v>KNN 3-day Submission Afinn</c:v>
                </c:pt>
                <c:pt idx="5">
                  <c:v>SVM 30-day Comment TF-IDF</c:v>
                </c:pt>
                <c:pt idx="6">
                  <c:v>KNN 3-day Submission Afinn</c:v>
                </c:pt>
                <c:pt idx="7">
                  <c:v>KNN 14-day Submission Vader</c:v>
                </c:pt>
                <c:pt idx="8">
                  <c:v>SVM 7-day Comment TF-IDF </c:v>
                </c:pt>
                <c:pt idx="9">
                  <c:v>GNB 14-day Comment BOW</c:v>
                </c:pt>
              </c:strCache>
            </c:strRef>
          </c:cat>
          <c:val>
            <c:numRef>
              <c:f>Overall!$B$2:$B$11</c:f>
              <c:numCache>
                <c:formatCode>General</c:formatCode>
                <c:ptCount val="10"/>
                <c:pt idx="0">
                  <c:v>0.54</c:v>
                </c:pt>
                <c:pt idx="1">
                  <c:v>0.53900000000000003</c:v>
                </c:pt>
                <c:pt idx="2">
                  <c:v>0.53759999999999997</c:v>
                </c:pt>
                <c:pt idx="3">
                  <c:v>0.53749999999999998</c:v>
                </c:pt>
                <c:pt idx="4">
                  <c:v>0.53480000000000005</c:v>
                </c:pt>
                <c:pt idx="5">
                  <c:v>0.53469999999999995</c:v>
                </c:pt>
                <c:pt idx="6">
                  <c:v>0.53449999999999998</c:v>
                </c:pt>
                <c:pt idx="7">
                  <c:v>0.53439999999999999</c:v>
                </c:pt>
                <c:pt idx="8">
                  <c:v>0.53300000000000003</c:v>
                </c:pt>
                <c:pt idx="9">
                  <c:v>0.53139999999999998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385-4F6E-B233-8022A3FD4911}"/>
            </c:ext>
          </c:extLst>
        </c:ser>
        <c:ser>
          <c:idx val="6"/>
          <c:order val="6"/>
          <c:tx>
            <c:strRef>
              <c:f>Overall!$C$1</c:f>
              <c:strCache>
                <c:ptCount val="1"/>
                <c:pt idx="0">
                  <c:v>Over-Under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Overall!$A$2:$A$13</c:f>
              <c:strCache>
                <c:ptCount val="10"/>
                <c:pt idx="0">
                  <c:v>Logistic 14-day Submission BOW</c:v>
                </c:pt>
                <c:pt idx="1">
                  <c:v>Logistic 7-day Comment TF-IDF</c:v>
                </c:pt>
                <c:pt idx="2">
                  <c:v>SVM 14-day Submission BOW</c:v>
                </c:pt>
                <c:pt idx="3">
                  <c:v>Logistic 30-day Comment TF-IDF</c:v>
                </c:pt>
                <c:pt idx="4">
                  <c:v>KNN 3-day Submission Afinn</c:v>
                </c:pt>
                <c:pt idx="5">
                  <c:v>SVM 30-day Comment TF-IDF</c:v>
                </c:pt>
                <c:pt idx="6">
                  <c:v>KNN 3-day Submission Afinn</c:v>
                </c:pt>
                <c:pt idx="7">
                  <c:v>KNN 14-day Submission Vader</c:v>
                </c:pt>
                <c:pt idx="8">
                  <c:v>SVM 7-day Comment TF-IDF </c:v>
                </c:pt>
                <c:pt idx="9">
                  <c:v>GNB 14-day Comment BOW</c:v>
                </c:pt>
              </c:strCache>
            </c:strRef>
          </c:cat>
          <c:val>
            <c:numRef>
              <c:f>Overall!$C$2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0-C385-4F6E-B233-8022A3FD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053600"/>
        <c:axId val="583056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Overall!$B$1</c15:sqref>
                        </c15:formulaRef>
                      </c:ext>
                    </c:extLst>
                    <c:strCache>
                      <c:ptCount val="1"/>
                      <c:pt idx="0">
                        <c:v>WTS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19B0-4BEE-B746-FF98283A5A0B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19B0-4BEE-B746-FF98283A5A0B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C385-4F6E-B233-8022A3FD4911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C385-4F6E-B233-8022A3FD4911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C385-4F6E-B233-8022A3FD491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Overall!$A$2:$A$13</c15:sqref>
                        </c15:formulaRef>
                      </c:ext>
                    </c:extLst>
                    <c:strCache>
                      <c:ptCount val="10"/>
                      <c:pt idx="0">
                        <c:v>Logistic 14-day Submission BOW</c:v>
                      </c:pt>
                      <c:pt idx="1">
                        <c:v>Logistic 7-day Comment TF-IDF</c:v>
                      </c:pt>
                      <c:pt idx="2">
                        <c:v>SVM 14-day Submission BOW</c:v>
                      </c:pt>
                      <c:pt idx="3">
                        <c:v>Logistic 30-day Comment TF-IDF</c:v>
                      </c:pt>
                      <c:pt idx="4">
                        <c:v>KNN 3-day Submission Afinn</c:v>
                      </c:pt>
                      <c:pt idx="5">
                        <c:v>SVM 30-day Comment TF-IDF</c:v>
                      </c:pt>
                      <c:pt idx="6">
                        <c:v>KNN 3-day Submission Afinn</c:v>
                      </c:pt>
                      <c:pt idx="7">
                        <c:v>KNN 14-day Submission Vader</c:v>
                      </c:pt>
                      <c:pt idx="8">
                        <c:v>SVM 7-day Comment TF-IDF </c:v>
                      </c:pt>
                      <c:pt idx="9">
                        <c:v>GNB 14-day Comment BOW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0.54</c:v>
                      </c:pt>
                      <c:pt idx="1">
                        <c:v>0.53900000000000003</c:v>
                      </c:pt>
                      <c:pt idx="2">
                        <c:v>0.53759999999999997</c:v>
                      </c:pt>
                      <c:pt idx="3">
                        <c:v>0.53749999999999998</c:v>
                      </c:pt>
                      <c:pt idx="4">
                        <c:v>0.53480000000000005</c:v>
                      </c:pt>
                      <c:pt idx="5">
                        <c:v>0.53469999999999995</c:v>
                      </c:pt>
                      <c:pt idx="6">
                        <c:v>0.53449999999999998</c:v>
                      </c:pt>
                      <c:pt idx="7">
                        <c:v>0.53439999999999999</c:v>
                      </c:pt>
                      <c:pt idx="8">
                        <c:v>0.53300000000000003</c:v>
                      </c:pt>
                      <c:pt idx="9">
                        <c:v>0.53139999999999998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2C-4341-8A6B-B8E39C75D4A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Overall!$C$1</c15:sqref>
                        </c15:formulaRef>
                      </c:ext>
                    </c:extLst>
                    <c:strCache>
                      <c:ptCount val="1"/>
                      <c:pt idx="0">
                        <c:v>Over-Under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Overall!$A$2:$A$13</c15:sqref>
                        </c15:formulaRef>
                      </c:ext>
                    </c:extLst>
                    <c:strCache>
                      <c:ptCount val="10"/>
                      <c:pt idx="0">
                        <c:v>Logistic 14-day Submission BOW</c:v>
                      </c:pt>
                      <c:pt idx="1">
                        <c:v>Logistic 7-day Comment TF-IDF</c:v>
                      </c:pt>
                      <c:pt idx="2">
                        <c:v>SVM 14-day Submission BOW</c:v>
                      </c:pt>
                      <c:pt idx="3">
                        <c:v>Logistic 30-day Comment TF-IDF</c:v>
                      </c:pt>
                      <c:pt idx="4">
                        <c:v>KNN 3-day Submission Afinn</c:v>
                      </c:pt>
                      <c:pt idx="5">
                        <c:v>SVM 30-day Comment TF-IDF</c:v>
                      </c:pt>
                      <c:pt idx="6">
                        <c:v>KNN 3-day Submission Afinn</c:v>
                      </c:pt>
                      <c:pt idx="7">
                        <c:v>KNN 14-day Submission Vader</c:v>
                      </c:pt>
                      <c:pt idx="8">
                        <c:v>SVM 7-day Comment TF-IDF </c:v>
                      </c:pt>
                      <c:pt idx="9">
                        <c:v>GNB 14-day Comment BOW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2C-4341-8A6B-B8E39C75D4A8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4"/>
          <c:order val="4"/>
          <c:tx>
            <c:strRef>
              <c:f>Overall!$J$1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Overall!$I$2:$I$3</c:f>
              <c:numCache>
                <c:formatCode>General</c:formatCode>
                <c:ptCount val="2"/>
                <c:pt idx="0">
                  <c:v>0.51</c:v>
                </c:pt>
                <c:pt idx="1">
                  <c:v>10.5</c:v>
                </c:pt>
              </c:numCache>
            </c:numRef>
          </c:xVal>
          <c:yVal>
            <c:numRef>
              <c:f>Overall!$J$2:$J$3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2C-4341-8A6B-B8E39C75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WTS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 (WTS) 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 (WTS) 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(WTS) '!$B$2:$B$9</c:f>
              <c:numCache>
                <c:formatCode>General</c:formatCode>
                <c:ptCount val="8"/>
                <c:pt idx="0">
                  <c:v>0.50829999999999997</c:v>
                </c:pt>
                <c:pt idx="1">
                  <c:v>0.52439999999999998</c:v>
                </c:pt>
                <c:pt idx="2">
                  <c:v>0.50439999999999996</c:v>
                </c:pt>
                <c:pt idx="3">
                  <c:v>0.49280000000000002</c:v>
                </c:pt>
                <c:pt idx="4">
                  <c:v>0.48830000000000001</c:v>
                </c:pt>
                <c:pt idx="5">
                  <c:v>0.5111</c:v>
                </c:pt>
                <c:pt idx="6">
                  <c:v>0.52449999999999997</c:v>
                </c:pt>
                <c:pt idx="7">
                  <c:v>0.49940000000000001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9-41F2-A4F0-FEB35742869B}"/>
            </c:ext>
          </c:extLst>
        </c:ser>
        <c:ser>
          <c:idx val="1"/>
          <c:order val="1"/>
          <c:tx>
            <c:strRef>
              <c:f>'Logistic (WTS) 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 (WTS) 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(WTS) '!$C$2:$C$9</c:f>
              <c:numCache>
                <c:formatCode>General</c:formatCode>
                <c:ptCount val="8"/>
                <c:pt idx="0">
                  <c:v>0.50049999999999994</c:v>
                </c:pt>
                <c:pt idx="1">
                  <c:v>0.51439999999999997</c:v>
                </c:pt>
                <c:pt idx="2">
                  <c:v>0.50060000000000004</c:v>
                </c:pt>
                <c:pt idx="3">
                  <c:v>0.51060000000000005</c:v>
                </c:pt>
                <c:pt idx="4">
                  <c:v>0.50170000000000003</c:v>
                </c:pt>
                <c:pt idx="5">
                  <c:v>0.51439999999999997</c:v>
                </c:pt>
                <c:pt idx="6">
                  <c:v>0.50109999999999999</c:v>
                </c:pt>
                <c:pt idx="7">
                  <c:v>0.50780000000000003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9-41F2-A4F0-FEB35742869B}"/>
            </c:ext>
          </c:extLst>
        </c:ser>
        <c:ser>
          <c:idx val="2"/>
          <c:order val="2"/>
          <c:tx>
            <c:strRef>
              <c:f>'Logistic (WTS) 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'Logistic (WTS) 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(WTS) '!$D$2:$D$9</c:f>
              <c:numCache>
                <c:formatCode>General</c:formatCode>
                <c:ptCount val="8"/>
                <c:pt idx="0">
                  <c:v>0.49780000000000002</c:v>
                </c:pt>
                <c:pt idx="1">
                  <c:v>0.51439999999999997</c:v>
                </c:pt>
                <c:pt idx="2">
                  <c:v>0.4945</c:v>
                </c:pt>
                <c:pt idx="3">
                  <c:v>0.50109999999999999</c:v>
                </c:pt>
                <c:pt idx="4">
                  <c:v>0.54</c:v>
                </c:pt>
                <c:pt idx="5">
                  <c:v>0.53049999999999997</c:v>
                </c:pt>
                <c:pt idx="6">
                  <c:v>0.50049999999999994</c:v>
                </c:pt>
                <c:pt idx="7">
                  <c:v>0.4889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9-41F2-A4F0-FEB35742869B}"/>
            </c:ext>
          </c:extLst>
        </c:ser>
        <c:ser>
          <c:idx val="3"/>
          <c:order val="3"/>
          <c:tx>
            <c:strRef>
              <c:f>'Logistic (WTS) 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'Logistic (WTS) 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(WTS) '!$E$2:$E$9</c:f>
              <c:numCache>
                <c:formatCode>General</c:formatCode>
                <c:ptCount val="8"/>
                <c:pt idx="0">
                  <c:v>0.51690000000000003</c:v>
                </c:pt>
                <c:pt idx="1">
                  <c:v>0.53029999999999999</c:v>
                </c:pt>
                <c:pt idx="2">
                  <c:v>0.50249999999999995</c:v>
                </c:pt>
                <c:pt idx="3">
                  <c:v>0.51190000000000002</c:v>
                </c:pt>
                <c:pt idx="4">
                  <c:v>0.52690000000000003</c:v>
                </c:pt>
                <c:pt idx="5">
                  <c:v>0.52749999999999997</c:v>
                </c:pt>
                <c:pt idx="6">
                  <c:v>0.50309999999999999</c:v>
                </c:pt>
                <c:pt idx="7">
                  <c:v>0.49640000000000001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9-41F2-A4F0-FEB35742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'Logistic (WTS) 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(WTS) 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'Logistic (WTS) 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C9-41F2-A4F0-FEB35742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Over-Under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 (OU)'!$B$1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(OU)'!$B$2:$B$9</c:f>
              <c:numCache>
                <c:formatCode>General</c:formatCode>
                <c:ptCount val="8"/>
                <c:pt idx="0">
                  <c:v>0.51290000000000002</c:v>
                </c:pt>
                <c:pt idx="1">
                  <c:v>0.51780000000000004</c:v>
                </c:pt>
                <c:pt idx="2">
                  <c:v>0.51880000000000004</c:v>
                </c:pt>
                <c:pt idx="3">
                  <c:v>0.51229999999999998</c:v>
                </c:pt>
                <c:pt idx="4">
                  <c:v>0.51619999999999999</c:v>
                </c:pt>
                <c:pt idx="5">
                  <c:v>0.51339999999999997</c:v>
                </c:pt>
                <c:pt idx="6">
                  <c:v>0.51780000000000004</c:v>
                </c:pt>
                <c:pt idx="7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8-41C3-AF1C-78F26F84805B}"/>
            </c:ext>
          </c:extLst>
        </c:ser>
        <c:ser>
          <c:idx val="1"/>
          <c:order val="1"/>
          <c:tx>
            <c:strRef>
              <c:f>'Logistic (OU)'!$C$1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(OU)'!$C$2:$C$9</c:f>
              <c:numCache>
                <c:formatCode>General</c:formatCode>
                <c:ptCount val="8"/>
                <c:pt idx="0">
                  <c:v>0.52590000000000003</c:v>
                </c:pt>
                <c:pt idx="1">
                  <c:v>0.53900000000000003</c:v>
                </c:pt>
                <c:pt idx="2">
                  <c:v>0.51449999999999996</c:v>
                </c:pt>
                <c:pt idx="3">
                  <c:v>0.51070000000000004</c:v>
                </c:pt>
                <c:pt idx="4">
                  <c:v>0.51280000000000003</c:v>
                </c:pt>
                <c:pt idx="5">
                  <c:v>0.51880000000000004</c:v>
                </c:pt>
                <c:pt idx="6">
                  <c:v>0.50680000000000003</c:v>
                </c:pt>
                <c:pt idx="7">
                  <c:v>0.48280000000000001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8-41C3-AF1C-78F26F84805B}"/>
            </c:ext>
          </c:extLst>
        </c:ser>
        <c:ser>
          <c:idx val="2"/>
          <c:order val="2"/>
          <c:tx>
            <c:strRef>
              <c:f>'Logistic (OU)'!$D$1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'Logistic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(OU)'!$D$2:$D$9</c:f>
              <c:numCache>
                <c:formatCode>General</c:formatCode>
                <c:ptCount val="8"/>
                <c:pt idx="0">
                  <c:v>0.52</c:v>
                </c:pt>
                <c:pt idx="1">
                  <c:v>0.51280000000000003</c:v>
                </c:pt>
                <c:pt idx="2">
                  <c:v>0.51339999999999997</c:v>
                </c:pt>
                <c:pt idx="3">
                  <c:v>0.5101</c:v>
                </c:pt>
                <c:pt idx="4">
                  <c:v>0.51939999999999997</c:v>
                </c:pt>
                <c:pt idx="5">
                  <c:v>0.51890000000000003</c:v>
                </c:pt>
                <c:pt idx="6">
                  <c:v>0.51280000000000003</c:v>
                </c:pt>
                <c:pt idx="7">
                  <c:v>0.50029999999999997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8-41C3-AF1C-78F26F84805B}"/>
            </c:ext>
          </c:extLst>
        </c:ser>
        <c:ser>
          <c:idx val="3"/>
          <c:order val="3"/>
          <c:tx>
            <c:strRef>
              <c:f>'Logistic (OU)'!$E$1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'Logistic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'Logistic (OU)'!$E$2:$E$9</c:f>
              <c:numCache>
                <c:formatCode>General</c:formatCode>
                <c:ptCount val="8"/>
                <c:pt idx="0">
                  <c:v>0.5232</c:v>
                </c:pt>
                <c:pt idx="1">
                  <c:v>0.51339999999999997</c:v>
                </c:pt>
                <c:pt idx="2">
                  <c:v>0.51719999999999999</c:v>
                </c:pt>
                <c:pt idx="3">
                  <c:v>0.51170000000000004</c:v>
                </c:pt>
                <c:pt idx="4">
                  <c:v>0.51500000000000001</c:v>
                </c:pt>
                <c:pt idx="5">
                  <c:v>0.52100000000000002</c:v>
                </c:pt>
                <c:pt idx="6">
                  <c:v>0.51280000000000003</c:v>
                </c:pt>
                <c:pt idx="7">
                  <c:v>0.5161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8-41C3-AF1C-78F26F84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'Logistic (OU)'!$J$1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(OU)'!$I$2:$I$3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'Logistic (OU)'!$J$2:$J$3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98-41C3-AF1C-78F26F84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 Network WTS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(WTS)'!$B$1</c:f>
              <c:strCache>
                <c:ptCount val="1"/>
                <c:pt idx="0">
                  <c:v>Config.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(WTS)'!$B$2:$B$9</c:f>
              <c:numCache>
                <c:formatCode>General</c:formatCode>
                <c:ptCount val="8"/>
                <c:pt idx="0">
                  <c:v>0.51970000000000005</c:v>
                </c:pt>
                <c:pt idx="1">
                  <c:v>0.50139999999999996</c:v>
                </c:pt>
                <c:pt idx="2">
                  <c:v>0.49709999999999999</c:v>
                </c:pt>
                <c:pt idx="3">
                  <c:v>0.48559999999999998</c:v>
                </c:pt>
                <c:pt idx="4">
                  <c:v>0.51800000000000002</c:v>
                </c:pt>
                <c:pt idx="5">
                  <c:v>0.50380000000000003</c:v>
                </c:pt>
                <c:pt idx="6">
                  <c:v>0.499</c:v>
                </c:pt>
                <c:pt idx="7">
                  <c:v>0.5121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E-4812-9241-14C6AF199819}"/>
            </c:ext>
          </c:extLst>
        </c:ser>
        <c:ser>
          <c:idx val="1"/>
          <c:order val="1"/>
          <c:tx>
            <c:strRef>
              <c:f>'NN (WTS)'!$C$1</c:f>
              <c:strCache>
                <c:ptCount val="1"/>
                <c:pt idx="0">
                  <c:v>Config.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(WTS)'!$C$2:$C$9</c:f>
              <c:numCache>
                <c:formatCode>General</c:formatCode>
                <c:ptCount val="8"/>
                <c:pt idx="0">
                  <c:v>0.52859999999999996</c:v>
                </c:pt>
                <c:pt idx="1">
                  <c:v>0.49940000000000001</c:v>
                </c:pt>
                <c:pt idx="2">
                  <c:v>0.504</c:v>
                </c:pt>
                <c:pt idx="3">
                  <c:v>0.47860000000000003</c:v>
                </c:pt>
                <c:pt idx="4">
                  <c:v>0.5101</c:v>
                </c:pt>
                <c:pt idx="5">
                  <c:v>0.497</c:v>
                </c:pt>
                <c:pt idx="6">
                  <c:v>0.49940000000000001</c:v>
                </c:pt>
                <c:pt idx="7">
                  <c:v>0.50480000000000003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E-4812-9241-14C6AF199819}"/>
            </c:ext>
          </c:extLst>
        </c:ser>
        <c:ser>
          <c:idx val="2"/>
          <c:order val="2"/>
          <c:tx>
            <c:strRef>
              <c:f>'NN (WTS)'!$D$1</c:f>
              <c:strCache>
                <c:ptCount val="1"/>
                <c:pt idx="0">
                  <c:v>Config.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(WTS)'!$D$2:$D$9</c:f>
              <c:numCache>
                <c:formatCode>General</c:formatCode>
                <c:ptCount val="8"/>
                <c:pt idx="0">
                  <c:v>0.51949999999999996</c:v>
                </c:pt>
                <c:pt idx="1">
                  <c:v>0.50749999999999995</c:v>
                </c:pt>
                <c:pt idx="2">
                  <c:v>0.50009999999999999</c:v>
                </c:pt>
                <c:pt idx="3">
                  <c:v>0.4849</c:v>
                </c:pt>
                <c:pt idx="4">
                  <c:v>0.50060000000000004</c:v>
                </c:pt>
                <c:pt idx="5">
                  <c:v>0.5081</c:v>
                </c:pt>
                <c:pt idx="6">
                  <c:v>0.49809999999999999</c:v>
                </c:pt>
                <c:pt idx="7">
                  <c:v>0.52149999999999996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E-4812-9241-14C6AF199819}"/>
            </c:ext>
          </c:extLst>
        </c:ser>
        <c:ser>
          <c:idx val="3"/>
          <c:order val="3"/>
          <c:tx>
            <c:strRef>
              <c:f>'NN (WTS)'!$E$1</c:f>
              <c:strCache>
                <c:ptCount val="1"/>
                <c:pt idx="0">
                  <c:v>Config.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(WTS)'!$E$2:$E$9</c:f>
              <c:numCache>
                <c:formatCode>General</c:formatCode>
                <c:ptCount val="8"/>
                <c:pt idx="0">
                  <c:v>0.51700000000000002</c:v>
                </c:pt>
                <c:pt idx="1">
                  <c:v>0.50270000000000004</c:v>
                </c:pt>
                <c:pt idx="2">
                  <c:v>0.50619999999999998</c:v>
                </c:pt>
                <c:pt idx="3">
                  <c:v>0.48270000000000002</c:v>
                </c:pt>
                <c:pt idx="4">
                  <c:v>0.51270000000000004</c:v>
                </c:pt>
                <c:pt idx="5">
                  <c:v>0.50749999999999995</c:v>
                </c:pt>
                <c:pt idx="6">
                  <c:v>0.50270000000000004</c:v>
                </c:pt>
                <c:pt idx="7">
                  <c:v>0.52449999999999997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E-4812-9241-14C6AF1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'NN (WTS)'!$J$1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'NN (WTS)'!$I$2:$I$3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'NN (WTS)'!$J$2:$J$3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CE-4812-9241-14C6AF1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 Network Over-Under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'NN (OU)'!$B$1</c:f>
              <c:strCache>
                <c:ptCount val="1"/>
                <c:pt idx="0">
                  <c:v>Config.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(OU)'!$B$2:$B$9</c:f>
              <c:numCache>
                <c:formatCode>General</c:formatCode>
                <c:ptCount val="8"/>
                <c:pt idx="0">
                  <c:v>0.49990000000000001</c:v>
                </c:pt>
                <c:pt idx="1">
                  <c:v>0.51280000000000003</c:v>
                </c:pt>
                <c:pt idx="2">
                  <c:v>0.52849999999999997</c:v>
                </c:pt>
                <c:pt idx="3">
                  <c:v>0.50880000000000003</c:v>
                </c:pt>
                <c:pt idx="4">
                  <c:v>0.53320000000000001</c:v>
                </c:pt>
                <c:pt idx="5">
                  <c:v>0.51190000000000002</c:v>
                </c:pt>
                <c:pt idx="6">
                  <c:v>0.503</c:v>
                </c:pt>
                <c:pt idx="7">
                  <c:v>0.52669999999999995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9-448A-B297-B125BD364B23}"/>
            </c:ext>
          </c:extLst>
        </c:ser>
        <c:ser>
          <c:idx val="1"/>
          <c:order val="1"/>
          <c:tx>
            <c:strRef>
              <c:f>'NN (OU)'!$C$1</c:f>
              <c:strCache>
                <c:ptCount val="1"/>
                <c:pt idx="0">
                  <c:v>Config.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(OU)'!$C$2:$C$9</c:f>
              <c:numCache>
                <c:formatCode>General</c:formatCode>
                <c:ptCount val="8"/>
                <c:pt idx="0">
                  <c:v>0.49469999999999997</c:v>
                </c:pt>
                <c:pt idx="1">
                  <c:v>0.51280000000000003</c:v>
                </c:pt>
                <c:pt idx="2">
                  <c:v>0.52900000000000003</c:v>
                </c:pt>
                <c:pt idx="3">
                  <c:v>0.50319999999999998</c:v>
                </c:pt>
                <c:pt idx="4">
                  <c:v>0.53049999999999997</c:v>
                </c:pt>
                <c:pt idx="5">
                  <c:v>0.51300000000000001</c:v>
                </c:pt>
                <c:pt idx="6">
                  <c:v>0.50670000000000004</c:v>
                </c:pt>
                <c:pt idx="7">
                  <c:v>0.52410000000000001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9-448A-B297-B125BD364B23}"/>
            </c:ext>
          </c:extLst>
        </c:ser>
        <c:ser>
          <c:idx val="2"/>
          <c:order val="2"/>
          <c:tx>
            <c:strRef>
              <c:f>'NN (OU)'!$D$1</c:f>
              <c:strCache>
                <c:ptCount val="1"/>
                <c:pt idx="0">
                  <c:v>Config.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(OU)'!$D$2:$D$9</c:f>
              <c:numCache>
                <c:formatCode>General</c:formatCode>
                <c:ptCount val="8"/>
                <c:pt idx="0">
                  <c:v>0.49270000000000003</c:v>
                </c:pt>
                <c:pt idx="1">
                  <c:v>0.51280000000000003</c:v>
                </c:pt>
                <c:pt idx="2">
                  <c:v>0.51259999999999994</c:v>
                </c:pt>
                <c:pt idx="3">
                  <c:v>0.52300000000000002</c:v>
                </c:pt>
                <c:pt idx="4">
                  <c:v>0.52280000000000004</c:v>
                </c:pt>
                <c:pt idx="5">
                  <c:v>0.51280000000000003</c:v>
                </c:pt>
                <c:pt idx="6">
                  <c:v>0.50170000000000003</c:v>
                </c:pt>
                <c:pt idx="7">
                  <c:v>0.51270000000000004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9-448A-B297-B125BD364B23}"/>
            </c:ext>
          </c:extLst>
        </c:ser>
        <c:ser>
          <c:idx val="3"/>
          <c:order val="3"/>
          <c:tx>
            <c:strRef>
              <c:f>'NN (OU)'!$E$1</c:f>
              <c:strCache>
                <c:ptCount val="1"/>
                <c:pt idx="0">
                  <c:v>Config.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'NN (OU)'!$E$2:$E$9</c:f>
              <c:numCache>
                <c:formatCode>General</c:formatCode>
                <c:ptCount val="8"/>
                <c:pt idx="0">
                  <c:v>0.50519999999999998</c:v>
                </c:pt>
                <c:pt idx="1">
                  <c:v>0.51280000000000003</c:v>
                </c:pt>
                <c:pt idx="2">
                  <c:v>0.51339999999999997</c:v>
                </c:pt>
                <c:pt idx="3">
                  <c:v>0.5071</c:v>
                </c:pt>
                <c:pt idx="4">
                  <c:v>0.52339999999999998</c:v>
                </c:pt>
                <c:pt idx="5">
                  <c:v>0.51280000000000003</c:v>
                </c:pt>
                <c:pt idx="6">
                  <c:v>0.50970000000000004</c:v>
                </c:pt>
                <c:pt idx="7">
                  <c:v>0.50829999999999997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9-448A-B297-B125BD36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'NN (OU)'!$J$1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'NN (OU)'!$I$2:$I$3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'NN (OU)'!$J$2:$J$3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49-448A-B297-B125BD36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 WTS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(WTS)'!$B$1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(WTS)'!$B$2:$B$9</c:f>
              <c:numCache>
                <c:formatCode>General</c:formatCode>
                <c:ptCount val="8"/>
                <c:pt idx="0">
                  <c:v>0.505</c:v>
                </c:pt>
                <c:pt idx="1">
                  <c:v>0.50219999999999998</c:v>
                </c:pt>
                <c:pt idx="2">
                  <c:v>0.49559999999999998</c:v>
                </c:pt>
                <c:pt idx="3">
                  <c:v>0.52270000000000005</c:v>
                </c:pt>
                <c:pt idx="4">
                  <c:v>0.51680000000000004</c:v>
                </c:pt>
                <c:pt idx="5">
                  <c:v>0.50949999999999995</c:v>
                </c:pt>
                <c:pt idx="6">
                  <c:v>0.50670000000000004</c:v>
                </c:pt>
                <c:pt idx="7">
                  <c:v>0.53449999999999998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0-4004-8EC8-E3882B1E1F8E}"/>
            </c:ext>
          </c:extLst>
        </c:ser>
        <c:ser>
          <c:idx val="1"/>
          <c:order val="1"/>
          <c:tx>
            <c:strRef>
              <c:f>'KNN (WTS)'!$C$1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(WTS)'!$C$2:$C$9</c:f>
              <c:numCache>
                <c:formatCode>General</c:formatCode>
                <c:ptCount val="8"/>
                <c:pt idx="0">
                  <c:v>0.50670000000000004</c:v>
                </c:pt>
                <c:pt idx="1">
                  <c:v>0.50060000000000004</c:v>
                </c:pt>
                <c:pt idx="2">
                  <c:v>0.51670000000000005</c:v>
                </c:pt>
                <c:pt idx="3">
                  <c:v>0.505</c:v>
                </c:pt>
                <c:pt idx="4">
                  <c:v>0.50829999999999997</c:v>
                </c:pt>
                <c:pt idx="5">
                  <c:v>0.50329999999999997</c:v>
                </c:pt>
                <c:pt idx="6">
                  <c:v>0.52</c:v>
                </c:pt>
                <c:pt idx="7">
                  <c:v>0.50439999999999996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0-4004-8EC8-E3882B1E1F8E}"/>
            </c:ext>
          </c:extLst>
        </c:ser>
        <c:ser>
          <c:idx val="2"/>
          <c:order val="2"/>
          <c:tx>
            <c:strRef>
              <c:f>'KNN (WTS)'!$D$1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(WTS)'!$D$2:$D$9</c:f>
              <c:numCache>
                <c:formatCode>General</c:formatCode>
                <c:ptCount val="8"/>
                <c:pt idx="0">
                  <c:v>0.50170000000000003</c:v>
                </c:pt>
                <c:pt idx="1">
                  <c:v>0.51439999999999997</c:v>
                </c:pt>
                <c:pt idx="2">
                  <c:v>0.50770000000000004</c:v>
                </c:pt>
                <c:pt idx="3">
                  <c:v>0.53380000000000005</c:v>
                </c:pt>
                <c:pt idx="4">
                  <c:v>0.51280000000000003</c:v>
                </c:pt>
                <c:pt idx="5">
                  <c:v>0.50219999999999998</c:v>
                </c:pt>
                <c:pt idx="6">
                  <c:v>0.53439999999999999</c:v>
                </c:pt>
                <c:pt idx="7">
                  <c:v>0.50829999999999997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0-4004-8EC8-E3882B1E1F8E}"/>
            </c:ext>
          </c:extLst>
        </c:ser>
        <c:ser>
          <c:idx val="3"/>
          <c:order val="3"/>
          <c:tx>
            <c:strRef>
              <c:f>'KNN (WTS)'!$E$1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(WTS)'!$E$2:$E$9</c:f>
              <c:numCache>
                <c:formatCode>General</c:formatCode>
                <c:ptCount val="8"/>
                <c:pt idx="0">
                  <c:v>0.4975</c:v>
                </c:pt>
                <c:pt idx="1">
                  <c:v>0.53139999999999998</c:v>
                </c:pt>
                <c:pt idx="2">
                  <c:v>0.50580000000000003</c:v>
                </c:pt>
                <c:pt idx="3">
                  <c:v>0.51470000000000005</c:v>
                </c:pt>
                <c:pt idx="4">
                  <c:v>0.52080000000000004</c:v>
                </c:pt>
                <c:pt idx="5">
                  <c:v>0.51580000000000004</c:v>
                </c:pt>
                <c:pt idx="6">
                  <c:v>0.50749999999999995</c:v>
                </c:pt>
                <c:pt idx="7">
                  <c:v>0.52859999999999996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0-4004-8EC8-E3882B1E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'KNN (WTS)'!$J$1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'KNN (WTS)'!$I$2:$I$3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'KNN (WTS)'!$J$2:$J$3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70-4004-8EC8-E3882B1E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</a:t>
            </a:r>
            <a:r>
              <a:rPr lang="en-US" baseline="0"/>
              <a:t> Neighbor </a:t>
            </a:r>
            <a:r>
              <a:rPr lang="en-US"/>
              <a:t>Over-Under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(OU)'!$B$1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(OU)'!$B$2:$B$9</c:f>
              <c:numCache>
                <c:formatCode>General</c:formatCode>
                <c:ptCount val="8"/>
                <c:pt idx="0">
                  <c:v>0.5101</c:v>
                </c:pt>
                <c:pt idx="1">
                  <c:v>0.52159999999999995</c:v>
                </c:pt>
                <c:pt idx="2">
                  <c:v>0.49919999999999998</c:v>
                </c:pt>
                <c:pt idx="3">
                  <c:v>0.50080000000000002</c:v>
                </c:pt>
                <c:pt idx="4">
                  <c:v>0.50800000000000001</c:v>
                </c:pt>
                <c:pt idx="5">
                  <c:v>0.52159999999999995</c:v>
                </c:pt>
                <c:pt idx="6">
                  <c:v>0.50849999999999995</c:v>
                </c:pt>
                <c:pt idx="7">
                  <c:v>0.53480000000000005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5-4AE5-BD93-C22D72A5DFFB}"/>
            </c:ext>
          </c:extLst>
        </c:ser>
        <c:ser>
          <c:idx val="1"/>
          <c:order val="1"/>
          <c:tx>
            <c:strRef>
              <c:f>'KNN (OU)'!$C$1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(OU)'!$C$2:$C$9</c:f>
              <c:numCache>
                <c:formatCode>General</c:formatCode>
                <c:ptCount val="8"/>
                <c:pt idx="0">
                  <c:v>0.52100000000000002</c:v>
                </c:pt>
                <c:pt idx="1">
                  <c:v>0.51500000000000001</c:v>
                </c:pt>
                <c:pt idx="2">
                  <c:v>0.50960000000000005</c:v>
                </c:pt>
                <c:pt idx="3">
                  <c:v>0.50409999999999999</c:v>
                </c:pt>
                <c:pt idx="4">
                  <c:v>0.50900000000000001</c:v>
                </c:pt>
                <c:pt idx="5">
                  <c:v>0.52270000000000005</c:v>
                </c:pt>
                <c:pt idx="6">
                  <c:v>0.50790000000000002</c:v>
                </c:pt>
                <c:pt idx="7">
                  <c:v>0.50349999999999995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5-4AE5-BD93-C22D72A5DFFB}"/>
            </c:ext>
          </c:extLst>
        </c:ser>
        <c:ser>
          <c:idx val="2"/>
          <c:order val="2"/>
          <c:tx>
            <c:strRef>
              <c:f>'KNN (OU)'!$D$1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(OU)'!$D$2:$D$9</c:f>
              <c:numCache>
                <c:formatCode>General</c:formatCode>
                <c:ptCount val="8"/>
                <c:pt idx="0">
                  <c:v>0.49590000000000001</c:v>
                </c:pt>
                <c:pt idx="1">
                  <c:v>0.50029999999999997</c:v>
                </c:pt>
                <c:pt idx="2">
                  <c:v>0.5232</c:v>
                </c:pt>
                <c:pt idx="3">
                  <c:v>0.50629999999999997</c:v>
                </c:pt>
                <c:pt idx="4">
                  <c:v>0.50139999999999996</c:v>
                </c:pt>
                <c:pt idx="5">
                  <c:v>0.52700000000000002</c:v>
                </c:pt>
                <c:pt idx="6">
                  <c:v>0.52539999999999998</c:v>
                </c:pt>
                <c:pt idx="7">
                  <c:v>0.51119999999999999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5-4AE5-BD93-C22D72A5DFFB}"/>
            </c:ext>
          </c:extLst>
        </c:ser>
        <c:ser>
          <c:idx val="3"/>
          <c:order val="3"/>
          <c:tx>
            <c:strRef>
              <c:f>'KNN (OU)'!$E$1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'KNN (OU)'!$E$2:$E$9</c:f>
              <c:numCache>
                <c:formatCode>General</c:formatCode>
                <c:ptCount val="8"/>
                <c:pt idx="0">
                  <c:v>0.50790000000000002</c:v>
                </c:pt>
                <c:pt idx="1">
                  <c:v>0.503</c:v>
                </c:pt>
                <c:pt idx="2">
                  <c:v>0.52590000000000003</c:v>
                </c:pt>
                <c:pt idx="3">
                  <c:v>0.52590000000000003</c:v>
                </c:pt>
                <c:pt idx="4">
                  <c:v>0.51990000000000003</c:v>
                </c:pt>
                <c:pt idx="5">
                  <c:v>0.51559999999999995</c:v>
                </c:pt>
                <c:pt idx="6">
                  <c:v>0.48720000000000002</c:v>
                </c:pt>
                <c:pt idx="7">
                  <c:v>0.50139999999999996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5-4AE5-BD93-C22D72A5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'KNN (OU)'!$J$1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'KNN (OU)'!$I$2:$I$3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'KNN (OU)'!$J$2:$J$3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B5-4AE5-BD93-C22D72A5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WTS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'Radom Forest (WTS)'!$B$1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'Radom Forest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'Radom Forest (WTS)'!$B$2:$B$9</c:f>
              <c:numCache>
                <c:formatCode>General</c:formatCode>
                <c:ptCount val="8"/>
                <c:pt idx="0">
                  <c:v>0.50919999999999999</c:v>
                </c:pt>
                <c:pt idx="1">
                  <c:v>0.50439999999999996</c:v>
                </c:pt>
                <c:pt idx="2">
                  <c:v>0.49270000000000003</c:v>
                </c:pt>
                <c:pt idx="3">
                  <c:v>0.49459999999999998</c:v>
                </c:pt>
                <c:pt idx="4">
                  <c:v>0.4985</c:v>
                </c:pt>
                <c:pt idx="5">
                  <c:v>0.50619999999999998</c:v>
                </c:pt>
                <c:pt idx="6">
                  <c:v>0.51370000000000005</c:v>
                </c:pt>
                <c:pt idx="7">
                  <c:v>0.50439999999999996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13F-B60B-204DCA8AEA48}"/>
            </c:ext>
          </c:extLst>
        </c:ser>
        <c:ser>
          <c:idx val="1"/>
          <c:order val="1"/>
          <c:tx>
            <c:strRef>
              <c:f>'Radom Forest (WTS)'!$C$1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'Radom Forest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'Radom Forest (WTS)'!$C$2:$C$9</c:f>
              <c:numCache>
                <c:formatCode>General</c:formatCode>
                <c:ptCount val="8"/>
                <c:pt idx="0">
                  <c:v>0.50209999999999999</c:v>
                </c:pt>
                <c:pt idx="1">
                  <c:v>0.49540000000000001</c:v>
                </c:pt>
                <c:pt idx="2">
                  <c:v>0.48470000000000002</c:v>
                </c:pt>
                <c:pt idx="3">
                  <c:v>0.49109999999999998</c:v>
                </c:pt>
                <c:pt idx="4">
                  <c:v>0.50800000000000001</c:v>
                </c:pt>
                <c:pt idx="5">
                  <c:v>0.49480000000000002</c:v>
                </c:pt>
                <c:pt idx="6">
                  <c:v>0.49709999999999999</c:v>
                </c:pt>
                <c:pt idx="7">
                  <c:v>0.51259999999999994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F-413F-B60B-204DCA8AEA48}"/>
            </c:ext>
          </c:extLst>
        </c:ser>
        <c:ser>
          <c:idx val="2"/>
          <c:order val="2"/>
          <c:tx>
            <c:strRef>
              <c:f>'Radom Forest (WTS)'!$D$1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'Radom Forest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'Radom Forest (WTS)'!$D$2:$D$9</c:f>
              <c:numCache>
                <c:formatCode>General</c:formatCode>
                <c:ptCount val="8"/>
                <c:pt idx="0">
                  <c:v>0.51619999999999999</c:v>
                </c:pt>
                <c:pt idx="1">
                  <c:v>0.503</c:v>
                </c:pt>
                <c:pt idx="2">
                  <c:v>0.50919999999999999</c:v>
                </c:pt>
                <c:pt idx="3">
                  <c:v>0.50519999999999998</c:v>
                </c:pt>
                <c:pt idx="4">
                  <c:v>0.51239999999999997</c:v>
                </c:pt>
                <c:pt idx="5">
                  <c:v>0.50170000000000003</c:v>
                </c:pt>
                <c:pt idx="6">
                  <c:v>0.51580000000000004</c:v>
                </c:pt>
                <c:pt idx="7">
                  <c:v>0.50339999999999996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F-413F-B60B-204DCA8AEA48}"/>
            </c:ext>
          </c:extLst>
        </c:ser>
        <c:ser>
          <c:idx val="3"/>
          <c:order val="3"/>
          <c:tx>
            <c:strRef>
              <c:f>'Radom Forest (WTS)'!$E$1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'Radom Forest 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'Radom Forest (WTS)'!$E$2:$E$9</c:f>
              <c:numCache>
                <c:formatCode>General</c:formatCode>
                <c:ptCount val="8"/>
                <c:pt idx="0">
                  <c:v>0.52210000000000001</c:v>
                </c:pt>
                <c:pt idx="1">
                  <c:v>0.50090000000000001</c:v>
                </c:pt>
                <c:pt idx="2">
                  <c:v>0.50139999999999996</c:v>
                </c:pt>
                <c:pt idx="3">
                  <c:v>0.50800000000000001</c:v>
                </c:pt>
                <c:pt idx="4">
                  <c:v>0.50549999999999995</c:v>
                </c:pt>
                <c:pt idx="5">
                  <c:v>0.50939999999999996</c:v>
                </c:pt>
                <c:pt idx="6">
                  <c:v>0.51600000000000001</c:v>
                </c:pt>
                <c:pt idx="7">
                  <c:v>0.49490000000000001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F-413F-B60B-204DCA8A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'Radom Forest (WTS)'!$J$1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'Radom Forest (WTS)'!$I$2:$I$3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'Radom Forest (WTS)'!$J$2:$J$3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1F-413F-B60B-204DCA8A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 Over-Under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(OU)'!$B$1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'Random Forest (OU)'!$B$2:$B$9</c:f>
              <c:numCache>
                <c:formatCode>General</c:formatCode>
                <c:ptCount val="8"/>
                <c:pt idx="0">
                  <c:v>0.50729999999999997</c:v>
                </c:pt>
                <c:pt idx="1">
                  <c:v>0.50229999999999997</c:v>
                </c:pt>
                <c:pt idx="2">
                  <c:v>0.51370000000000005</c:v>
                </c:pt>
                <c:pt idx="3">
                  <c:v>0.49459999999999998</c:v>
                </c:pt>
                <c:pt idx="4">
                  <c:v>0.50119999999999998</c:v>
                </c:pt>
                <c:pt idx="5">
                  <c:v>0.50639999999999996</c:v>
                </c:pt>
                <c:pt idx="6">
                  <c:v>0.5121</c:v>
                </c:pt>
                <c:pt idx="7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EB2-80D8-72C14BFDA8D6}"/>
            </c:ext>
          </c:extLst>
        </c:ser>
        <c:ser>
          <c:idx val="1"/>
          <c:order val="1"/>
          <c:tx>
            <c:strRef>
              <c:f>'Random Forest (OU)'!$C$1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Forest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'Random Forest (OU)'!$C$2:$C$9</c:f>
              <c:numCache>
                <c:formatCode>General</c:formatCode>
                <c:ptCount val="8"/>
                <c:pt idx="0">
                  <c:v>0.51419999999999999</c:v>
                </c:pt>
                <c:pt idx="1">
                  <c:v>0.50749999999999995</c:v>
                </c:pt>
                <c:pt idx="2">
                  <c:v>0.48880000000000001</c:v>
                </c:pt>
                <c:pt idx="3">
                  <c:v>0.48480000000000001</c:v>
                </c:pt>
                <c:pt idx="4">
                  <c:v>0.50700000000000001</c:v>
                </c:pt>
                <c:pt idx="5">
                  <c:v>0.50590000000000002</c:v>
                </c:pt>
                <c:pt idx="6">
                  <c:v>0.49340000000000001</c:v>
                </c:pt>
                <c:pt idx="7">
                  <c:v>0.51049999999999995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8-4EB2-80D8-72C14BFDA8D6}"/>
            </c:ext>
          </c:extLst>
        </c:ser>
        <c:ser>
          <c:idx val="2"/>
          <c:order val="2"/>
          <c:tx>
            <c:strRef>
              <c:f>'Random Forest (OU)'!$D$1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Forest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'Random Forest (OU)'!$D$2:$D$9</c:f>
              <c:numCache>
                <c:formatCode>General</c:formatCode>
                <c:ptCount val="8"/>
                <c:pt idx="0">
                  <c:v>0.51890000000000003</c:v>
                </c:pt>
                <c:pt idx="1">
                  <c:v>0.50039999999999996</c:v>
                </c:pt>
                <c:pt idx="2">
                  <c:v>0.50180000000000002</c:v>
                </c:pt>
                <c:pt idx="3">
                  <c:v>0.50490000000000002</c:v>
                </c:pt>
                <c:pt idx="4">
                  <c:v>0.504</c:v>
                </c:pt>
                <c:pt idx="5">
                  <c:v>0.51049999999999995</c:v>
                </c:pt>
                <c:pt idx="6">
                  <c:v>0.52639999999999998</c:v>
                </c:pt>
                <c:pt idx="7">
                  <c:v>0.50590000000000002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8-4EB2-80D8-72C14BFDA8D6}"/>
            </c:ext>
          </c:extLst>
        </c:ser>
        <c:ser>
          <c:idx val="3"/>
          <c:order val="3"/>
          <c:tx>
            <c:strRef>
              <c:f>'Random Forest (OU)'!$E$1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 Forest 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'Random Forest (OU)'!$E$2:$E$9</c:f>
              <c:numCache>
                <c:formatCode>General</c:formatCode>
                <c:ptCount val="8"/>
                <c:pt idx="0">
                  <c:v>0.51070000000000004</c:v>
                </c:pt>
                <c:pt idx="1">
                  <c:v>0.50090000000000001</c:v>
                </c:pt>
                <c:pt idx="2">
                  <c:v>0.51039999999999996</c:v>
                </c:pt>
                <c:pt idx="3">
                  <c:v>0.50749999999999995</c:v>
                </c:pt>
                <c:pt idx="4">
                  <c:v>0.51239999999999997</c:v>
                </c:pt>
                <c:pt idx="5">
                  <c:v>0.50890000000000002</c:v>
                </c:pt>
                <c:pt idx="6">
                  <c:v>0.48609999999999998</c:v>
                </c:pt>
                <c:pt idx="7">
                  <c:v>0.51870000000000005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8-4EB2-80D8-72C14BFD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'Random Forest (OU)'!$J$1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'Random Forest (OU)'!$I$2:$I$3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'Random Forest (OU)'!$J$2:$J$3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E8-4EB2-80D8-72C14BFD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WTS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(WTS)'!$B$1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'NB (WTS)'!$A$2:$A$11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(WTS)'!$B$2:$B$11</c:f>
              <c:numCache>
                <c:formatCode>General</c:formatCode>
                <c:ptCount val="10"/>
                <c:pt idx="0">
                  <c:v>0.52380000000000004</c:v>
                </c:pt>
                <c:pt idx="1">
                  <c:v>0.50890000000000002</c:v>
                </c:pt>
                <c:pt idx="2">
                  <c:v>0.51939999999999997</c:v>
                </c:pt>
                <c:pt idx="3">
                  <c:v>0.4889</c:v>
                </c:pt>
                <c:pt idx="4">
                  <c:v>0.49390000000000001</c:v>
                </c:pt>
                <c:pt idx="5">
                  <c:v>0.50170000000000003</c:v>
                </c:pt>
                <c:pt idx="6">
                  <c:v>0.48720000000000002</c:v>
                </c:pt>
                <c:pt idx="7">
                  <c:v>0.50719999999999998</c:v>
                </c:pt>
                <c:pt idx="8">
                  <c:v>0.51219999999999999</c:v>
                </c:pt>
                <c:pt idx="9">
                  <c:v>0.50439999999999996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1-4688-9C94-113723F0D16B}"/>
            </c:ext>
          </c:extLst>
        </c:ser>
        <c:ser>
          <c:idx val="1"/>
          <c:order val="1"/>
          <c:tx>
            <c:strRef>
              <c:f>'NB (WTS)'!$C$1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'NB (WTS)'!$A$2:$A$11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(WTS)'!$C$2:$C$11</c:f>
              <c:numCache>
                <c:formatCode>General</c:formatCode>
                <c:ptCount val="10"/>
                <c:pt idx="0">
                  <c:v>0.50609999999999999</c:v>
                </c:pt>
                <c:pt idx="1">
                  <c:v>0.49220000000000003</c:v>
                </c:pt>
                <c:pt idx="2">
                  <c:v>0.47389999999999999</c:v>
                </c:pt>
                <c:pt idx="3">
                  <c:v>0.4884</c:v>
                </c:pt>
                <c:pt idx="4">
                  <c:v>0.4894</c:v>
                </c:pt>
                <c:pt idx="5">
                  <c:v>0.50890000000000002</c:v>
                </c:pt>
                <c:pt idx="6">
                  <c:v>0.50170000000000003</c:v>
                </c:pt>
                <c:pt idx="7">
                  <c:v>0.49220000000000003</c:v>
                </c:pt>
                <c:pt idx="8">
                  <c:v>0.50560000000000005</c:v>
                </c:pt>
                <c:pt idx="9">
                  <c:v>0.49440000000000001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1-4688-9C94-113723F0D16B}"/>
            </c:ext>
          </c:extLst>
        </c:ser>
        <c:ser>
          <c:idx val="2"/>
          <c:order val="2"/>
          <c:tx>
            <c:strRef>
              <c:f>'NB (WTS)'!$D$1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'NB (WTS)'!$A$2:$A$11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(WTS)'!$D$2:$D$11</c:f>
              <c:numCache>
                <c:formatCode>General</c:formatCode>
                <c:ptCount val="10"/>
                <c:pt idx="0">
                  <c:v>0.50549999999999995</c:v>
                </c:pt>
                <c:pt idx="1">
                  <c:v>0.49220000000000003</c:v>
                </c:pt>
                <c:pt idx="2">
                  <c:v>0.49559999999999998</c:v>
                </c:pt>
                <c:pt idx="3">
                  <c:v>0.50439999999999996</c:v>
                </c:pt>
                <c:pt idx="4">
                  <c:v>0.50890000000000002</c:v>
                </c:pt>
                <c:pt idx="5">
                  <c:v>0.51939999999999997</c:v>
                </c:pt>
                <c:pt idx="6">
                  <c:v>0.50280000000000002</c:v>
                </c:pt>
                <c:pt idx="7">
                  <c:v>0.5</c:v>
                </c:pt>
                <c:pt idx="8">
                  <c:v>0.49840000000000001</c:v>
                </c:pt>
                <c:pt idx="9">
                  <c:v>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1-4688-9C94-113723F0D16B}"/>
            </c:ext>
          </c:extLst>
        </c:ser>
        <c:ser>
          <c:idx val="3"/>
          <c:order val="3"/>
          <c:tx>
            <c:strRef>
              <c:f>'NB (WTS)'!$E$1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'NB (WTS)'!$A$2:$A$11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(WTS)'!$E$2:$E$11</c:f>
              <c:numCache>
                <c:formatCode>General</c:formatCode>
                <c:ptCount val="10"/>
                <c:pt idx="0">
                  <c:v>0.5141</c:v>
                </c:pt>
                <c:pt idx="1">
                  <c:v>0.49530000000000002</c:v>
                </c:pt>
                <c:pt idx="2">
                  <c:v>0.51029999999999998</c:v>
                </c:pt>
                <c:pt idx="3">
                  <c:v>0.50749999999999995</c:v>
                </c:pt>
                <c:pt idx="4">
                  <c:v>0.49469999999999997</c:v>
                </c:pt>
                <c:pt idx="5">
                  <c:v>0.51970000000000005</c:v>
                </c:pt>
                <c:pt idx="6">
                  <c:v>0.50190000000000001</c:v>
                </c:pt>
                <c:pt idx="7">
                  <c:v>0.52470000000000006</c:v>
                </c:pt>
                <c:pt idx="8">
                  <c:v>0.48809999999999998</c:v>
                </c:pt>
                <c:pt idx="9">
                  <c:v>0.4914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1-4688-9C94-113723F0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'NB (WTS)'!$J$1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'NB (WTS)'!$I$2:$I$4</c:f>
              <c:numCache>
                <c:formatCode>General</c:formatCode>
                <c:ptCount val="3"/>
                <c:pt idx="0">
                  <c:v>0.51</c:v>
                </c:pt>
                <c:pt idx="1">
                  <c:v>10.5</c:v>
                </c:pt>
              </c:numCache>
            </c:numRef>
          </c:xVal>
          <c:yVal>
            <c:numRef>
              <c:f>'NB (WTS)'!$J$2:$J$4</c:f>
              <c:numCache>
                <c:formatCode>General</c:formatCode>
                <c:ptCount val="3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E1-4688-9C94-113723F0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3500000000000003"/>
          <c:min val="0.49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Over-Under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(OU)'!$B$1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'NB (OU)'!$A$2:$A$11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(OU)'!$B$2:$B$11</c:f>
              <c:numCache>
                <c:formatCode>General</c:formatCode>
                <c:ptCount val="10"/>
                <c:pt idx="0">
                  <c:v>0.51119999999999999</c:v>
                </c:pt>
                <c:pt idx="1">
                  <c:v>0.49759999999999999</c:v>
                </c:pt>
                <c:pt idx="2">
                  <c:v>0.46800000000000003</c:v>
                </c:pt>
                <c:pt idx="3">
                  <c:v>0.50409999999999999</c:v>
                </c:pt>
                <c:pt idx="4">
                  <c:v>0.48930000000000001</c:v>
                </c:pt>
                <c:pt idx="5">
                  <c:v>0.5282</c:v>
                </c:pt>
                <c:pt idx="6">
                  <c:v>0.47460000000000002</c:v>
                </c:pt>
                <c:pt idx="7">
                  <c:v>0.49480000000000002</c:v>
                </c:pt>
                <c:pt idx="8">
                  <c:v>0.52159999999999995</c:v>
                </c:pt>
                <c:pt idx="9">
                  <c:v>0.5151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5-49D9-A628-0E1260517B12}"/>
            </c:ext>
          </c:extLst>
        </c:ser>
        <c:ser>
          <c:idx val="1"/>
          <c:order val="1"/>
          <c:tx>
            <c:strRef>
              <c:f>'NB (OU)'!$C$1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'NB (OU)'!$A$2:$A$11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(OU)'!$C$2:$C$11</c:f>
              <c:numCache>
                <c:formatCode>General</c:formatCode>
                <c:ptCount val="10"/>
                <c:pt idx="0">
                  <c:v>0.50839999999999996</c:v>
                </c:pt>
                <c:pt idx="1">
                  <c:v>0.5101</c:v>
                </c:pt>
                <c:pt idx="2">
                  <c:v>0.50519999999999998</c:v>
                </c:pt>
                <c:pt idx="3">
                  <c:v>0.49419999999999997</c:v>
                </c:pt>
                <c:pt idx="4">
                  <c:v>0.49590000000000001</c:v>
                </c:pt>
                <c:pt idx="5">
                  <c:v>0.50190000000000001</c:v>
                </c:pt>
                <c:pt idx="6">
                  <c:v>0.51390000000000002</c:v>
                </c:pt>
                <c:pt idx="7">
                  <c:v>0.51290000000000002</c:v>
                </c:pt>
                <c:pt idx="8">
                  <c:v>0.49430000000000002</c:v>
                </c:pt>
                <c:pt idx="9">
                  <c:v>0.49419999999999997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5-49D9-A628-0E1260517B12}"/>
            </c:ext>
          </c:extLst>
        </c:ser>
        <c:ser>
          <c:idx val="2"/>
          <c:order val="2"/>
          <c:tx>
            <c:strRef>
              <c:f>'NB (OU)'!$D$1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'NB (OU)'!$A$2:$A$11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(OU)'!$D$2:$D$11</c:f>
              <c:numCache>
                <c:formatCode>General</c:formatCode>
                <c:ptCount val="10"/>
                <c:pt idx="0">
                  <c:v>0.51119999999999999</c:v>
                </c:pt>
                <c:pt idx="1">
                  <c:v>0.53139999999999998</c:v>
                </c:pt>
                <c:pt idx="2">
                  <c:v>0.48110000000000003</c:v>
                </c:pt>
                <c:pt idx="3">
                  <c:v>0.50190000000000001</c:v>
                </c:pt>
                <c:pt idx="4">
                  <c:v>0.497</c:v>
                </c:pt>
                <c:pt idx="5">
                  <c:v>0.51339999999999997</c:v>
                </c:pt>
                <c:pt idx="6">
                  <c:v>0.48770000000000002</c:v>
                </c:pt>
                <c:pt idx="7">
                  <c:v>0.53029999999999999</c:v>
                </c:pt>
                <c:pt idx="8">
                  <c:v>0.5161</c:v>
                </c:pt>
                <c:pt idx="9">
                  <c:v>0.50190000000000001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5-49D9-A628-0E1260517B12}"/>
            </c:ext>
          </c:extLst>
        </c:ser>
        <c:ser>
          <c:idx val="3"/>
          <c:order val="3"/>
          <c:tx>
            <c:strRef>
              <c:f>'NB (OU)'!$E$1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'NB (OU)'!$A$2:$A$11</c:f>
              <c:strCache>
                <c:ptCount val="10"/>
                <c:pt idx="0">
                  <c:v>Comment BOW (Multinomial)</c:v>
                </c:pt>
                <c:pt idx="1">
                  <c:v>Comment BOW</c:v>
                </c:pt>
                <c:pt idx="2">
                  <c:v>Comment TF-IDF</c:v>
                </c:pt>
                <c:pt idx="3">
                  <c:v>Comment Vader</c:v>
                </c:pt>
                <c:pt idx="4">
                  <c:v>Comment Afinn</c:v>
                </c:pt>
                <c:pt idx="5">
                  <c:v>Submission BOW (Multinomial)</c:v>
                </c:pt>
                <c:pt idx="6">
                  <c:v>Submission BOW</c:v>
                </c:pt>
                <c:pt idx="7">
                  <c:v>Submission TF-IDF</c:v>
                </c:pt>
                <c:pt idx="8">
                  <c:v>Submission Vader</c:v>
                </c:pt>
                <c:pt idx="9">
                  <c:v>Submission Afinn</c:v>
                </c:pt>
              </c:strCache>
            </c:strRef>
          </c:cat>
          <c:val>
            <c:numRef>
              <c:f>'NB (OU)'!$E$2:$E$11</c:f>
              <c:numCache>
                <c:formatCode>General</c:formatCode>
                <c:ptCount val="10"/>
                <c:pt idx="0">
                  <c:v>0.50190000000000001</c:v>
                </c:pt>
                <c:pt idx="1">
                  <c:v>0.50249999999999995</c:v>
                </c:pt>
                <c:pt idx="2">
                  <c:v>0.4844</c:v>
                </c:pt>
                <c:pt idx="3">
                  <c:v>0.51880000000000004</c:v>
                </c:pt>
                <c:pt idx="4">
                  <c:v>0.51170000000000004</c:v>
                </c:pt>
                <c:pt idx="5">
                  <c:v>0.50519999999999998</c:v>
                </c:pt>
                <c:pt idx="6">
                  <c:v>0.50849999999999995</c:v>
                </c:pt>
                <c:pt idx="7">
                  <c:v>0.50080000000000002</c:v>
                </c:pt>
                <c:pt idx="8">
                  <c:v>0.4773</c:v>
                </c:pt>
                <c:pt idx="9">
                  <c:v>0.51339999999999997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5-49D9-A628-0E126051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'NB (OU)'!$J$1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'NB (OU)'!$I$2:$I$4</c:f>
              <c:numCache>
                <c:formatCode>General</c:formatCode>
                <c:ptCount val="3"/>
                <c:pt idx="0">
                  <c:v>0.51</c:v>
                </c:pt>
                <c:pt idx="1">
                  <c:v>10.5</c:v>
                </c:pt>
              </c:numCache>
            </c:numRef>
          </c:xVal>
          <c:yVal>
            <c:numRef>
              <c:f>'NB (OU)'!$J$2:$J$4</c:f>
              <c:numCache>
                <c:formatCode>General</c:formatCode>
                <c:ptCount val="3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F5-49D9-A628-0E126051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3500000000000003"/>
          <c:min val="0.49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</a:t>
            </a:r>
            <a:r>
              <a:rPr lang="en-US"/>
              <a:t>SVM WTS 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'SVM(WTS)'!$B$1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'SVM(WTS)'!$A$2:$A$9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'SVM(WTS)'!$B$2:$B$9</c:f>
              <c:numCache>
                <c:formatCode>General</c:formatCode>
                <c:ptCount val="8"/>
                <c:pt idx="0">
                  <c:v>0.50590000000000002</c:v>
                </c:pt>
                <c:pt idx="1">
                  <c:v>0.51829999999999998</c:v>
                </c:pt>
                <c:pt idx="2">
                  <c:v>0.50219999999999998</c:v>
                </c:pt>
                <c:pt idx="3">
                  <c:v>0.50009999999999999</c:v>
                </c:pt>
                <c:pt idx="4">
                  <c:v>0.47889999999999999</c:v>
                </c:pt>
                <c:pt idx="5">
                  <c:v>0.51060000000000005</c:v>
                </c:pt>
                <c:pt idx="6">
                  <c:v>0.51670000000000005</c:v>
                </c:pt>
                <c:pt idx="7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9-4136-A766-9E390CA521CC}"/>
            </c:ext>
          </c:extLst>
        </c:ser>
        <c:ser>
          <c:idx val="1"/>
          <c:order val="1"/>
          <c:tx>
            <c:strRef>
              <c:f>'SVM(WTS)'!$C$1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'SVM(WTS)'!$A$2:$A$9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'SVM(WTS)'!$C$2:$C$9</c:f>
              <c:numCache>
                <c:formatCode>General</c:formatCode>
                <c:ptCount val="8"/>
                <c:pt idx="0">
                  <c:v>0.49969999999999998</c:v>
                </c:pt>
                <c:pt idx="1">
                  <c:v>0.51829999999999998</c:v>
                </c:pt>
                <c:pt idx="2">
                  <c:v>0.50219999999999998</c:v>
                </c:pt>
                <c:pt idx="3">
                  <c:v>0.49990000000000001</c:v>
                </c:pt>
                <c:pt idx="4">
                  <c:v>0.501</c:v>
                </c:pt>
                <c:pt idx="5">
                  <c:v>0.50890000000000002</c:v>
                </c:pt>
                <c:pt idx="6">
                  <c:v>0.49919999999999998</c:v>
                </c:pt>
                <c:pt idx="7">
                  <c:v>0.50680000000000003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9-4136-A766-9E390CA521CC}"/>
            </c:ext>
          </c:extLst>
        </c:ser>
        <c:ser>
          <c:idx val="2"/>
          <c:order val="2"/>
          <c:tx>
            <c:strRef>
              <c:f>'SVM(WTS)'!$D$1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'SVM(WTS)'!$A$2:$A$9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'SVM(WTS)'!$D$2:$D$9</c:f>
              <c:numCache>
                <c:formatCode>General</c:formatCode>
                <c:ptCount val="8"/>
                <c:pt idx="0">
                  <c:v>0.498</c:v>
                </c:pt>
                <c:pt idx="1">
                  <c:v>0.51549999999999996</c:v>
                </c:pt>
                <c:pt idx="2">
                  <c:v>0.49940000000000001</c:v>
                </c:pt>
                <c:pt idx="3">
                  <c:v>0.50760000000000005</c:v>
                </c:pt>
                <c:pt idx="4">
                  <c:v>0.53759999999999997</c:v>
                </c:pt>
                <c:pt idx="5">
                  <c:v>0.52939999999999998</c:v>
                </c:pt>
                <c:pt idx="6">
                  <c:v>0.501</c:v>
                </c:pt>
                <c:pt idx="7">
                  <c:v>0.50049999999999994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9-4136-A766-9E390CA521CC}"/>
            </c:ext>
          </c:extLst>
        </c:ser>
        <c:ser>
          <c:idx val="3"/>
          <c:order val="3"/>
          <c:tx>
            <c:strRef>
              <c:f>'SVM(WTS)'!$E$1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'SVM(WTS)'!$A$2:$A$9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'SVM(WTS)'!$E$2:$E$9</c:f>
              <c:numCache>
                <c:formatCode>General</c:formatCode>
                <c:ptCount val="8"/>
                <c:pt idx="0">
                  <c:v>0.51800000000000002</c:v>
                </c:pt>
                <c:pt idx="1">
                  <c:v>0.53469999999999995</c:v>
                </c:pt>
                <c:pt idx="2">
                  <c:v>0.50149999999999995</c:v>
                </c:pt>
                <c:pt idx="3">
                  <c:v>0.50349999999999995</c:v>
                </c:pt>
                <c:pt idx="4">
                  <c:v>0.52639999999999998</c:v>
                </c:pt>
                <c:pt idx="5">
                  <c:v>0.52400000000000002</c:v>
                </c:pt>
                <c:pt idx="6">
                  <c:v>0.50249999999999995</c:v>
                </c:pt>
                <c:pt idx="7">
                  <c:v>0.50160000000000005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9-4136-A766-9E390CA5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'SVM(WTS)'!$J$1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'SVM(WTS)'!$I$2:$I$3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'SVM(WTS)'!$J$2:$J$3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269-4136-A766-9E390CA5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SVM Over-Under Prediction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'SVM(OU)'!$B$1</c:f>
              <c:strCache>
                <c:ptCount val="1"/>
                <c:pt idx="0">
                  <c:v>3-day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'SVM(OU)'!$A$2:$A$9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'SVM(OU)'!$B$2:$B$9</c:f>
              <c:numCache>
                <c:formatCode>General</c:formatCode>
                <c:ptCount val="8"/>
                <c:pt idx="0">
                  <c:v>0.51439999999999997</c:v>
                </c:pt>
                <c:pt idx="1">
                  <c:v>0.51670000000000005</c:v>
                </c:pt>
                <c:pt idx="2">
                  <c:v>0.51829999999999998</c:v>
                </c:pt>
                <c:pt idx="3">
                  <c:v>0.5131</c:v>
                </c:pt>
                <c:pt idx="4">
                  <c:v>0.51180000000000003</c:v>
                </c:pt>
                <c:pt idx="5">
                  <c:v>0.51619999999999999</c:v>
                </c:pt>
                <c:pt idx="6">
                  <c:v>0.51719999999999999</c:v>
                </c:pt>
                <c:pt idx="7">
                  <c:v>0.50770000000000004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7-469A-8538-76CB78FF7088}"/>
            </c:ext>
          </c:extLst>
        </c:ser>
        <c:ser>
          <c:idx val="1"/>
          <c:order val="1"/>
          <c:tx>
            <c:strRef>
              <c:f>'SVM(OU)'!$C$1</c:f>
              <c:strCache>
                <c:ptCount val="1"/>
                <c:pt idx="0">
                  <c:v>7-day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'SVM(OU)'!$A$2:$A$9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'SVM(OU)'!$C$2:$C$9</c:f>
              <c:numCache>
                <c:formatCode>General</c:formatCode>
                <c:ptCount val="8"/>
                <c:pt idx="0">
                  <c:v>0.51829999999999998</c:v>
                </c:pt>
                <c:pt idx="1">
                  <c:v>0.53300000000000003</c:v>
                </c:pt>
                <c:pt idx="2">
                  <c:v>0.51280000000000003</c:v>
                </c:pt>
                <c:pt idx="3">
                  <c:v>0.50029999999999997</c:v>
                </c:pt>
                <c:pt idx="4">
                  <c:v>0.50209999999999999</c:v>
                </c:pt>
                <c:pt idx="5">
                  <c:v>0.52100000000000002</c:v>
                </c:pt>
                <c:pt idx="6">
                  <c:v>0.50380000000000003</c:v>
                </c:pt>
                <c:pt idx="7">
                  <c:v>0.49909999999999999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7-469A-8538-76CB78FF7088}"/>
            </c:ext>
          </c:extLst>
        </c:ser>
        <c:ser>
          <c:idx val="2"/>
          <c:order val="2"/>
          <c:tx>
            <c:strRef>
              <c:f>'SVM(OU)'!$D$1</c:f>
              <c:strCache>
                <c:ptCount val="1"/>
                <c:pt idx="0">
                  <c:v>14-day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'SVM(OU)'!$A$2:$A$9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'SVM(OU)'!$D$2:$D$9</c:f>
              <c:numCache>
                <c:formatCode>General</c:formatCode>
                <c:ptCount val="8"/>
                <c:pt idx="0">
                  <c:v>0.52059999999999995</c:v>
                </c:pt>
                <c:pt idx="1">
                  <c:v>0.51719999999999999</c:v>
                </c:pt>
                <c:pt idx="2">
                  <c:v>0.51170000000000004</c:v>
                </c:pt>
                <c:pt idx="3">
                  <c:v>0.50180000000000002</c:v>
                </c:pt>
                <c:pt idx="4">
                  <c:v>0.51929999999999998</c:v>
                </c:pt>
                <c:pt idx="5">
                  <c:v>0.52210000000000001</c:v>
                </c:pt>
                <c:pt idx="6">
                  <c:v>0.50790000000000002</c:v>
                </c:pt>
                <c:pt idx="7">
                  <c:v>0.50609999999999999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7-469A-8538-76CB78FF7088}"/>
            </c:ext>
          </c:extLst>
        </c:ser>
        <c:ser>
          <c:idx val="3"/>
          <c:order val="3"/>
          <c:tx>
            <c:strRef>
              <c:f>'SVM(OU)'!$E$1</c:f>
              <c:strCache>
                <c:ptCount val="1"/>
                <c:pt idx="0">
                  <c:v>30-day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'SVM(OU)'!$A$2:$A$9</c:f>
              <c:strCache>
                <c:ptCount val="8"/>
                <c:pt idx="0">
                  <c:v>Comment BOW</c:v>
                </c:pt>
                <c:pt idx="1">
                  <c:v>Comment TF-IDF</c:v>
                </c:pt>
                <c:pt idx="2">
                  <c:v>Comment Vader</c:v>
                </c:pt>
                <c:pt idx="3">
                  <c:v>Comment Afinn</c:v>
                </c:pt>
                <c:pt idx="4">
                  <c:v>Submission BOW</c:v>
                </c:pt>
                <c:pt idx="5">
                  <c:v>Submission TF-IDF</c:v>
                </c:pt>
                <c:pt idx="6">
                  <c:v>Submission Vader</c:v>
                </c:pt>
                <c:pt idx="7">
                  <c:v>Submission Afinn</c:v>
                </c:pt>
              </c:strCache>
            </c:strRef>
          </c:cat>
          <c:val>
            <c:numRef>
              <c:f>'SVM(OU)'!$E$2:$E$9</c:f>
              <c:numCache>
                <c:formatCode>General</c:formatCode>
                <c:ptCount val="8"/>
                <c:pt idx="0">
                  <c:v>0.51990000000000003</c:v>
                </c:pt>
                <c:pt idx="1">
                  <c:v>0.51229999999999998</c:v>
                </c:pt>
                <c:pt idx="2">
                  <c:v>0.51980000000000004</c:v>
                </c:pt>
                <c:pt idx="3">
                  <c:v>0.50149999999999995</c:v>
                </c:pt>
                <c:pt idx="4">
                  <c:v>0.49890000000000001</c:v>
                </c:pt>
                <c:pt idx="5">
                  <c:v>0.51939999999999997</c:v>
                </c:pt>
                <c:pt idx="6">
                  <c:v>0.50060000000000004</c:v>
                </c:pt>
                <c:pt idx="7">
                  <c:v>0.51219999999999999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7-469A-8538-76CB78FF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53600"/>
        <c:axId val="583056224"/>
      </c:barChart>
      <c:scatterChart>
        <c:scatterStyle val="smoothMarker"/>
        <c:varyColors val="0"/>
        <c:ser>
          <c:idx val="4"/>
          <c:order val="4"/>
          <c:tx>
            <c:strRef>
              <c:f>'SVM(OU)'!$J$1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'SVM(OU)'!$I$2:$I$3</c:f>
              <c:numCache>
                <c:formatCode>General</c:formatCode>
                <c:ptCount val="2"/>
                <c:pt idx="0">
                  <c:v>0.51</c:v>
                </c:pt>
                <c:pt idx="1">
                  <c:v>8.5</c:v>
                </c:pt>
              </c:numCache>
            </c:numRef>
          </c:xVal>
          <c:yVal>
            <c:numRef>
              <c:f>'SVM(OU)'!$J$2:$J$3</c:f>
              <c:numCache>
                <c:formatCode>General</c:formatCode>
                <c:ptCount val="2"/>
                <c:pt idx="0">
                  <c:v>0.52400000000000002</c:v>
                </c:pt>
                <c:pt idx="1">
                  <c:v>0.52400000000000002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57-469A-8538-76CB78FF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53600"/>
        <c:axId val="583056224"/>
      </c:scatterChart>
      <c:catAx>
        <c:axId val="5830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6224"/>
        <c:crosses val="autoZero"/>
        <c:auto val="1"/>
        <c:lblAlgn val="ctr"/>
        <c:lblOffset val="100"/>
        <c:noMultiLvlLbl val="0"/>
      </c:catAx>
      <c:valAx>
        <c:axId val="583056224"/>
        <c:scaling>
          <c:orientation val="minMax"/>
          <c:max val="0.54"/>
          <c:min val="0.49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0</xdr:row>
      <xdr:rowOff>127000</xdr:rowOff>
    </xdr:from>
    <xdr:to>
      <xdr:col>9</xdr:col>
      <xdr:colOff>514350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C85F5-C240-4FAF-B884-C2284FA2E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2</xdr:row>
      <xdr:rowOff>57150</xdr:rowOff>
    </xdr:from>
    <xdr:to>
      <xdr:col>14</xdr:col>
      <xdr:colOff>187325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46642-69C9-44DE-B2FC-D1A7E6406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365125</xdr:colOff>
      <xdr:row>5</xdr:row>
      <xdr:rowOff>152400</xdr:rowOff>
    </xdr:from>
    <xdr:to>
      <xdr:col>20</xdr:col>
      <xdr:colOff>60325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34A47-AB81-42A7-B8EF-1DE2F6007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2</xdr:row>
      <xdr:rowOff>57150</xdr:rowOff>
    </xdr:from>
    <xdr:to>
      <xdr:col>14</xdr:col>
      <xdr:colOff>187325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3BF45-CEB5-4DCA-8B65-33B11C8B7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384175</xdr:colOff>
      <xdr:row>3</xdr:row>
      <xdr:rowOff>6350</xdr:rowOff>
    </xdr:from>
    <xdr:to>
      <xdr:col>17</xdr:col>
      <xdr:colOff>79375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52203-8A81-49CF-AC1A-EA26C790B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95250</xdr:rowOff>
    </xdr:from>
    <xdr:to>
      <xdr:col>16</xdr:col>
      <xdr:colOff>581025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E27C4-DBDB-4DF0-94DC-915C89281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396875</xdr:colOff>
      <xdr:row>0</xdr:row>
      <xdr:rowOff>177800</xdr:rowOff>
    </xdr:from>
    <xdr:to>
      <xdr:col>15</xdr:col>
      <xdr:colOff>92075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8AA1E-87E9-48F1-A6EC-F2C966F2B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95250</xdr:rowOff>
    </xdr:from>
    <xdr:to>
      <xdr:col>16</xdr:col>
      <xdr:colOff>581025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5A53B-A6C2-4CFB-8383-C3D2166E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346075</xdr:colOff>
      <xdr:row>0</xdr:row>
      <xdr:rowOff>177800</xdr:rowOff>
    </xdr:from>
    <xdr:to>
      <xdr:col>16</xdr:col>
      <xdr:colOff>41275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E4431-BA50-4895-A8BF-C0FC2B4A5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0</xdr:row>
      <xdr:rowOff>0</xdr:rowOff>
    </xdr:from>
    <xdr:to>
      <xdr:col>17</xdr:col>
      <xdr:colOff>282575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0A819-58DA-42F6-8629-391E56AC9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2</xdr:row>
      <xdr:rowOff>177800</xdr:rowOff>
    </xdr:from>
    <xdr:to>
      <xdr:col>15</xdr:col>
      <xdr:colOff>174625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0CF0A-13AB-49B9-A08C-E62832F5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63500</xdr:rowOff>
    </xdr:from>
    <xdr:to>
      <xdr:col>14</xdr:col>
      <xdr:colOff>466725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78F976-E460-47BD-858B-4BAD05D2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6</xdr:row>
      <xdr:rowOff>0</xdr:rowOff>
    </xdr:from>
    <xdr:to>
      <xdr:col>14</xdr:col>
      <xdr:colOff>79375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1AE75-99FB-4F13-A5F3-28E0427A9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4760-3AE1-460A-8E4E-8069E8CABFF1}">
  <dimension ref="A1:J13"/>
  <sheetViews>
    <sheetView workbookViewId="0">
      <selection activeCell="K9" sqref="K9"/>
    </sheetView>
  </sheetViews>
  <sheetFormatPr defaultRowHeight="14.5" x14ac:dyDescent="0.35"/>
  <cols>
    <col min="1" max="1" width="36.26953125" customWidth="1"/>
    <col min="5" max="5" width="8.7265625" customWidth="1"/>
  </cols>
  <sheetData>
    <row r="1" spans="1:10" x14ac:dyDescent="0.35">
      <c r="A1" t="s">
        <v>16</v>
      </c>
      <c r="B1" t="s">
        <v>16</v>
      </c>
      <c r="C1" t="s">
        <v>17</v>
      </c>
      <c r="J1" t="s">
        <v>13</v>
      </c>
    </row>
    <row r="2" spans="1:10" x14ac:dyDescent="0.35">
      <c r="A2" t="s">
        <v>53</v>
      </c>
      <c r="B2">
        <v>0.54</v>
      </c>
      <c r="F2" s="1"/>
      <c r="I2">
        <v>0.51</v>
      </c>
      <c r="J2">
        <v>0.52400000000000002</v>
      </c>
    </row>
    <row r="3" spans="1:10" x14ac:dyDescent="0.35">
      <c r="A3" t="s">
        <v>59</v>
      </c>
      <c r="B3">
        <v>0.53900000000000003</v>
      </c>
      <c r="F3" s="1"/>
      <c r="I3">
        <v>10.5</v>
      </c>
      <c r="J3">
        <v>0.52400000000000002</v>
      </c>
    </row>
    <row r="4" spans="1:10" x14ac:dyDescent="0.35">
      <c r="A4" t="s">
        <v>55</v>
      </c>
      <c r="B4">
        <v>0.53759999999999997</v>
      </c>
      <c r="C4" s="2"/>
      <c r="F4" s="1"/>
    </row>
    <row r="5" spans="1:10" x14ac:dyDescent="0.35">
      <c r="A5" t="s">
        <v>54</v>
      </c>
      <c r="B5">
        <v>0.53749999999999998</v>
      </c>
      <c r="C5" s="2"/>
      <c r="F5" s="1"/>
    </row>
    <row r="6" spans="1:10" x14ac:dyDescent="0.35">
      <c r="A6" t="s">
        <v>57</v>
      </c>
      <c r="B6">
        <v>0.53480000000000005</v>
      </c>
      <c r="F6" s="1"/>
    </row>
    <row r="7" spans="1:10" x14ac:dyDescent="0.35">
      <c r="A7" t="s">
        <v>58</v>
      </c>
      <c r="B7">
        <v>0.53469999999999995</v>
      </c>
      <c r="C7" s="2"/>
      <c r="F7" s="1"/>
    </row>
    <row r="8" spans="1:10" x14ac:dyDescent="0.35">
      <c r="A8" t="s">
        <v>57</v>
      </c>
      <c r="B8">
        <v>0.53449999999999998</v>
      </c>
      <c r="C8" s="2"/>
      <c r="F8" s="1"/>
    </row>
    <row r="9" spans="1:10" x14ac:dyDescent="0.35">
      <c r="A9" t="s">
        <v>56</v>
      </c>
      <c r="B9">
        <v>0.53439999999999999</v>
      </c>
      <c r="F9" s="1"/>
    </row>
    <row r="10" spans="1:10" x14ac:dyDescent="0.35">
      <c r="A10" t="s">
        <v>60</v>
      </c>
      <c r="B10">
        <v>0.53300000000000003</v>
      </c>
      <c r="F10" s="1"/>
    </row>
    <row r="11" spans="1:10" x14ac:dyDescent="0.35">
      <c r="A11" t="s">
        <v>61</v>
      </c>
      <c r="B11">
        <v>0.53139999999999998</v>
      </c>
      <c r="C11" s="2"/>
    </row>
    <row r="12" spans="1:10" x14ac:dyDescent="0.35">
      <c r="C12" s="2"/>
    </row>
    <row r="13" spans="1:10" x14ac:dyDescent="0.35">
      <c r="C13" s="2"/>
    </row>
  </sheetData>
  <autoFilter ref="A1:B11" xr:uid="{41AB57C4-FFCD-43AF-93DC-7151DBFD8D5C}">
    <sortState xmlns:xlrd2="http://schemas.microsoft.com/office/spreadsheetml/2017/richdata2" ref="A2:B11">
      <sortCondition descending="1" ref="B1:B1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934D-678C-4226-9966-98185785A4F4}">
  <dimension ref="A1:M12"/>
  <sheetViews>
    <sheetView workbookViewId="0">
      <selection activeCell="F12" sqref="F12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3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3" x14ac:dyDescent="0.35">
      <c r="A2" t="s">
        <v>14</v>
      </c>
      <c r="B2">
        <v>0.51119999999999999</v>
      </c>
      <c r="C2">
        <v>0.50839999999999996</v>
      </c>
      <c r="D2">
        <v>0.51119999999999999</v>
      </c>
      <c r="E2">
        <v>0.50190000000000001</v>
      </c>
      <c r="F2" s="1">
        <f>AVERAGE(B2:E2)</f>
        <v>0.50817500000000004</v>
      </c>
      <c r="I2">
        <v>0.51</v>
      </c>
      <c r="J2">
        <v>0.52400000000000002</v>
      </c>
    </row>
    <row r="3" spans="1:13" x14ac:dyDescent="0.35">
      <c r="A3" t="s">
        <v>4</v>
      </c>
      <c r="B3">
        <v>0.49759999999999999</v>
      </c>
      <c r="C3">
        <v>0.5101</v>
      </c>
      <c r="D3">
        <v>0.53139999999999998</v>
      </c>
      <c r="E3">
        <v>0.50249999999999995</v>
      </c>
      <c r="F3" s="1">
        <f>AVERAGE(B3:E3)</f>
        <v>0.51039999999999996</v>
      </c>
      <c r="I3">
        <v>10.5</v>
      </c>
      <c r="J3">
        <v>0.52400000000000002</v>
      </c>
    </row>
    <row r="4" spans="1:13" x14ac:dyDescent="0.35">
      <c r="A4" t="s">
        <v>5</v>
      </c>
      <c r="B4">
        <v>0.46800000000000003</v>
      </c>
      <c r="C4">
        <v>0.50519999999999998</v>
      </c>
      <c r="D4">
        <v>0.48110000000000003</v>
      </c>
      <c r="E4">
        <v>0.4844</v>
      </c>
      <c r="F4" s="1">
        <f t="shared" ref="F4:F11" si="0">AVERAGE(B4:E4)</f>
        <v>0.48467500000000002</v>
      </c>
    </row>
    <row r="5" spans="1:13" x14ac:dyDescent="0.35">
      <c r="A5" t="s">
        <v>6</v>
      </c>
      <c r="B5">
        <v>0.50409999999999999</v>
      </c>
      <c r="C5">
        <v>0.49419999999999997</v>
      </c>
      <c r="D5">
        <v>0.50190000000000001</v>
      </c>
      <c r="E5">
        <v>0.51880000000000004</v>
      </c>
      <c r="F5" s="1">
        <f t="shared" si="0"/>
        <v>0.50475000000000003</v>
      </c>
    </row>
    <row r="6" spans="1:13" x14ac:dyDescent="0.35">
      <c r="A6" t="s">
        <v>7</v>
      </c>
      <c r="B6">
        <v>0.48930000000000001</v>
      </c>
      <c r="C6">
        <v>0.49590000000000001</v>
      </c>
      <c r="D6">
        <v>0.497</v>
      </c>
      <c r="E6">
        <v>0.51170000000000004</v>
      </c>
      <c r="F6" s="1">
        <f t="shared" si="0"/>
        <v>0.49847500000000006</v>
      </c>
      <c r="G6">
        <f>AVERAGE(F2:F6)</f>
        <v>0.50129500000000005</v>
      </c>
    </row>
    <row r="7" spans="1:13" x14ac:dyDescent="0.35">
      <c r="A7" t="s">
        <v>15</v>
      </c>
      <c r="B7">
        <v>0.5282</v>
      </c>
      <c r="C7">
        <v>0.50190000000000001</v>
      </c>
      <c r="D7">
        <v>0.51339999999999997</v>
      </c>
      <c r="E7">
        <v>0.50519999999999998</v>
      </c>
      <c r="F7" s="1">
        <f t="shared" si="0"/>
        <v>0.51217499999999994</v>
      </c>
    </row>
    <row r="8" spans="1:13" x14ac:dyDescent="0.35">
      <c r="A8" t="s">
        <v>8</v>
      </c>
      <c r="B8">
        <v>0.47460000000000002</v>
      </c>
      <c r="C8">
        <v>0.51390000000000002</v>
      </c>
      <c r="D8">
        <v>0.48770000000000002</v>
      </c>
      <c r="E8">
        <v>0.50849999999999995</v>
      </c>
      <c r="F8" s="1">
        <f>AVERAGE(B8:E8)</f>
        <v>0.49617499999999998</v>
      </c>
      <c r="I8">
        <v>0.51119999999999999</v>
      </c>
      <c r="J8">
        <v>0.50839999999999996</v>
      </c>
      <c r="K8">
        <v>0.51119999999999999</v>
      </c>
      <c r="L8">
        <v>0.50190000000000001</v>
      </c>
      <c r="M8" s="1">
        <f>AVERAGE(I8:L8)</f>
        <v>0.50817500000000004</v>
      </c>
    </row>
    <row r="9" spans="1:13" x14ac:dyDescent="0.35">
      <c r="A9" t="s">
        <v>9</v>
      </c>
      <c r="B9">
        <v>0.49480000000000002</v>
      </c>
      <c r="C9">
        <v>0.51290000000000002</v>
      </c>
      <c r="D9">
        <v>0.53029999999999999</v>
      </c>
      <c r="E9">
        <v>0.50080000000000002</v>
      </c>
      <c r="F9" s="1">
        <f t="shared" si="0"/>
        <v>0.50970000000000004</v>
      </c>
    </row>
    <row r="10" spans="1:13" x14ac:dyDescent="0.35">
      <c r="A10" t="s">
        <v>10</v>
      </c>
      <c r="B10">
        <v>0.52159999999999995</v>
      </c>
      <c r="C10">
        <v>0.49430000000000002</v>
      </c>
      <c r="D10">
        <v>0.5161</v>
      </c>
      <c r="E10">
        <v>0.4773</v>
      </c>
      <c r="F10" s="1">
        <f t="shared" si="0"/>
        <v>0.50232500000000002</v>
      </c>
    </row>
    <row r="11" spans="1:13" x14ac:dyDescent="0.35">
      <c r="A11" t="s">
        <v>11</v>
      </c>
      <c r="B11">
        <v>0.5151</v>
      </c>
      <c r="C11">
        <v>0.49419999999999997</v>
      </c>
      <c r="D11">
        <v>0.50190000000000001</v>
      </c>
      <c r="E11">
        <v>0.51339999999999997</v>
      </c>
      <c r="F11" s="1">
        <f t="shared" si="0"/>
        <v>0.50614999999999999</v>
      </c>
      <c r="G11">
        <f>AVERAGE(F7:F11)</f>
        <v>0.505305</v>
      </c>
    </row>
    <row r="12" spans="1:13" x14ac:dyDescent="0.35">
      <c r="B12">
        <f>AVERAGE(B2:B11)</f>
        <v>0.50045000000000006</v>
      </c>
      <c r="C12">
        <f>AVERAGE(C2:C11)</f>
        <v>0.50309999999999999</v>
      </c>
      <c r="D12">
        <f>AVERAGE(D2:D11)</f>
        <v>0.50719999999999998</v>
      </c>
      <c r="E12">
        <f>AVERAGE(E2:E11)</f>
        <v>0.50244999999999995</v>
      </c>
      <c r="F12" s="1">
        <f>AVERAGE(B2:E11)</f>
        <v>0.50330000000000008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4DA5-8F71-40ED-B784-BA5D3AE4329C}">
  <dimension ref="A1:J10"/>
  <sheetViews>
    <sheetView workbookViewId="0">
      <selection activeCell="G9" sqref="G5:G9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0.50590000000000002</v>
      </c>
      <c r="C2">
        <v>0.49969999999999998</v>
      </c>
      <c r="D2">
        <v>0.498</v>
      </c>
      <c r="E2">
        <v>0.51800000000000002</v>
      </c>
      <c r="F2" s="1">
        <f t="shared" ref="F2:F8" si="0">AVERAGE(B2:E2)</f>
        <v>0.50540000000000007</v>
      </c>
      <c r="I2">
        <v>0.51</v>
      </c>
      <c r="J2">
        <v>0.52400000000000002</v>
      </c>
    </row>
    <row r="3" spans="1:10" x14ac:dyDescent="0.35">
      <c r="A3" t="s">
        <v>5</v>
      </c>
      <c r="B3">
        <v>0.51829999999999998</v>
      </c>
      <c r="C3">
        <v>0.51829999999999998</v>
      </c>
      <c r="D3">
        <v>0.51549999999999996</v>
      </c>
      <c r="E3">
        <v>0.53469999999999995</v>
      </c>
      <c r="F3" s="1">
        <f t="shared" si="0"/>
        <v>0.52169999999999994</v>
      </c>
      <c r="I3">
        <v>8.5</v>
      </c>
      <c r="J3">
        <v>0.52400000000000002</v>
      </c>
    </row>
    <row r="4" spans="1:10" x14ac:dyDescent="0.35">
      <c r="A4" t="s">
        <v>6</v>
      </c>
      <c r="B4">
        <v>0.50219999999999998</v>
      </c>
      <c r="C4">
        <v>0.50219999999999998</v>
      </c>
      <c r="D4">
        <v>0.49940000000000001</v>
      </c>
      <c r="E4">
        <v>0.50149999999999995</v>
      </c>
      <c r="F4" s="1">
        <f t="shared" si="0"/>
        <v>0.50132500000000002</v>
      </c>
    </row>
    <row r="5" spans="1:10" x14ac:dyDescent="0.35">
      <c r="A5" t="s">
        <v>7</v>
      </c>
      <c r="B5">
        <v>0.50009999999999999</v>
      </c>
      <c r="C5">
        <v>0.49990000000000001</v>
      </c>
      <c r="D5">
        <v>0.50760000000000005</v>
      </c>
      <c r="E5">
        <v>0.50349999999999995</v>
      </c>
      <c r="F5" s="1">
        <f t="shared" si="0"/>
        <v>0.50277499999999997</v>
      </c>
      <c r="G5">
        <f>AVERAGE(F2:F5)</f>
        <v>0.50780000000000003</v>
      </c>
    </row>
    <row r="6" spans="1:10" x14ac:dyDescent="0.35">
      <c r="A6" t="s">
        <v>8</v>
      </c>
      <c r="B6">
        <v>0.47889999999999999</v>
      </c>
      <c r="C6">
        <v>0.501</v>
      </c>
      <c r="D6">
        <v>0.53759999999999997</v>
      </c>
      <c r="E6">
        <v>0.52639999999999998</v>
      </c>
      <c r="F6" s="1">
        <f t="shared" si="0"/>
        <v>0.51097499999999996</v>
      </c>
    </row>
    <row r="7" spans="1:10" x14ac:dyDescent="0.35">
      <c r="A7" t="s">
        <v>9</v>
      </c>
      <c r="B7">
        <v>0.51060000000000005</v>
      </c>
      <c r="C7">
        <v>0.50890000000000002</v>
      </c>
      <c r="D7">
        <v>0.52939999999999998</v>
      </c>
      <c r="E7">
        <v>0.52400000000000002</v>
      </c>
      <c r="F7" s="1">
        <f t="shared" si="0"/>
        <v>0.51822500000000005</v>
      </c>
    </row>
    <row r="8" spans="1:10" x14ac:dyDescent="0.35">
      <c r="A8" t="s">
        <v>10</v>
      </c>
      <c r="B8">
        <v>0.51670000000000005</v>
      </c>
      <c r="C8">
        <v>0.49919999999999998</v>
      </c>
      <c r="D8">
        <v>0.501</v>
      </c>
      <c r="E8">
        <v>0.50249999999999995</v>
      </c>
      <c r="F8" s="1">
        <f t="shared" si="0"/>
        <v>0.50485000000000002</v>
      </c>
    </row>
    <row r="9" spans="1:10" x14ac:dyDescent="0.35">
      <c r="A9" t="s">
        <v>11</v>
      </c>
      <c r="B9">
        <v>0.503</v>
      </c>
      <c r="C9">
        <v>0.50680000000000003</v>
      </c>
      <c r="D9">
        <v>0.50049999999999994</v>
      </c>
      <c r="E9">
        <v>0.50160000000000005</v>
      </c>
      <c r="F9" s="1">
        <f>AVERAGE(B9:E9)</f>
        <v>0.50297499999999995</v>
      </c>
      <c r="G9">
        <f>AVERAGE(F6:F9)</f>
        <v>0.50925624999999997</v>
      </c>
    </row>
    <row r="10" spans="1:10" x14ac:dyDescent="0.35">
      <c r="B10">
        <f>AVERAGE(B2:B9)</f>
        <v>0.50446250000000004</v>
      </c>
      <c r="C10">
        <f>AVERAGE(C2:C9)</f>
        <v>0.50450000000000006</v>
      </c>
      <c r="D10">
        <f>AVERAGE(D2:D9)</f>
        <v>0.51112499999999994</v>
      </c>
      <c r="E10">
        <f>AVERAGE(E2:E9)</f>
        <v>0.51402499999999995</v>
      </c>
      <c r="F10" s="1">
        <f>AVERAGE(B2:E9)</f>
        <v>0.50852812500000011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709F-4CB8-4071-8C32-93B001311843}">
  <dimension ref="A1:J10"/>
  <sheetViews>
    <sheetView workbookViewId="0">
      <selection activeCell="F2" sqref="F2:F9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0.51439999999999997</v>
      </c>
      <c r="C2">
        <v>0.51829999999999998</v>
      </c>
      <c r="D2">
        <v>0.52059999999999995</v>
      </c>
      <c r="E2">
        <v>0.51990000000000003</v>
      </c>
      <c r="F2" s="1">
        <f t="shared" ref="F2:F8" si="0">AVERAGE(B2:E2)</f>
        <v>0.51829999999999998</v>
      </c>
      <c r="I2">
        <v>0.51</v>
      </c>
      <c r="J2">
        <v>0.52400000000000002</v>
      </c>
    </row>
    <row r="3" spans="1:10" x14ac:dyDescent="0.35">
      <c r="A3" t="s">
        <v>5</v>
      </c>
      <c r="B3">
        <v>0.51670000000000005</v>
      </c>
      <c r="C3">
        <v>0.53300000000000003</v>
      </c>
      <c r="D3">
        <v>0.51719999999999999</v>
      </c>
      <c r="E3">
        <v>0.51229999999999998</v>
      </c>
      <c r="F3" s="1">
        <f t="shared" si="0"/>
        <v>0.51980000000000004</v>
      </c>
      <c r="I3">
        <v>8.5</v>
      </c>
      <c r="J3">
        <v>0.52400000000000002</v>
      </c>
    </row>
    <row r="4" spans="1:10" x14ac:dyDescent="0.35">
      <c r="A4" t="s">
        <v>6</v>
      </c>
      <c r="B4">
        <v>0.51829999999999998</v>
      </c>
      <c r="C4">
        <v>0.51280000000000003</v>
      </c>
      <c r="D4">
        <v>0.51170000000000004</v>
      </c>
      <c r="E4">
        <v>0.51980000000000004</v>
      </c>
      <c r="F4" s="1">
        <f t="shared" si="0"/>
        <v>0.51564999999999994</v>
      </c>
    </row>
    <row r="5" spans="1:10" x14ac:dyDescent="0.35">
      <c r="A5" t="s">
        <v>7</v>
      </c>
      <c r="B5">
        <v>0.5131</v>
      </c>
      <c r="C5">
        <v>0.50029999999999997</v>
      </c>
      <c r="D5">
        <v>0.50180000000000002</v>
      </c>
      <c r="E5">
        <v>0.50149999999999995</v>
      </c>
      <c r="F5" s="1">
        <f t="shared" si="0"/>
        <v>0.50417499999999993</v>
      </c>
      <c r="G5">
        <f>AVERAGE(F2:F5)</f>
        <v>0.51448125</v>
      </c>
    </row>
    <row r="6" spans="1:10" x14ac:dyDescent="0.35">
      <c r="A6" t="s">
        <v>8</v>
      </c>
      <c r="B6">
        <v>0.51180000000000003</v>
      </c>
      <c r="C6">
        <v>0.50209999999999999</v>
      </c>
      <c r="D6">
        <v>0.51929999999999998</v>
      </c>
      <c r="E6">
        <v>0.49890000000000001</v>
      </c>
      <c r="F6" s="1">
        <f t="shared" si="0"/>
        <v>0.50802499999999995</v>
      </c>
    </row>
    <row r="7" spans="1:10" x14ac:dyDescent="0.35">
      <c r="A7" t="s">
        <v>9</v>
      </c>
      <c r="B7">
        <v>0.51619999999999999</v>
      </c>
      <c r="C7">
        <v>0.52100000000000002</v>
      </c>
      <c r="D7">
        <v>0.52210000000000001</v>
      </c>
      <c r="E7">
        <v>0.51939999999999997</v>
      </c>
      <c r="F7" s="1">
        <f t="shared" si="0"/>
        <v>0.519675</v>
      </c>
    </row>
    <row r="8" spans="1:10" x14ac:dyDescent="0.35">
      <c r="A8" t="s">
        <v>10</v>
      </c>
      <c r="B8">
        <v>0.51719999999999999</v>
      </c>
      <c r="C8">
        <v>0.50380000000000003</v>
      </c>
      <c r="D8">
        <v>0.50790000000000002</v>
      </c>
      <c r="E8">
        <v>0.50060000000000004</v>
      </c>
      <c r="F8" s="1">
        <f t="shared" si="0"/>
        <v>0.50737500000000002</v>
      </c>
    </row>
    <row r="9" spans="1:10" x14ac:dyDescent="0.35">
      <c r="A9" t="s">
        <v>11</v>
      </c>
      <c r="B9">
        <v>0.50770000000000004</v>
      </c>
      <c r="C9">
        <v>0.49909999999999999</v>
      </c>
      <c r="D9">
        <v>0.50609999999999999</v>
      </c>
      <c r="E9">
        <v>0.51219999999999999</v>
      </c>
      <c r="F9" s="1">
        <f>AVERAGE(B9:E9)</f>
        <v>0.50627500000000003</v>
      </c>
      <c r="G9">
        <f>AVERAGE(F6:F9)</f>
        <v>0.5103375</v>
      </c>
    </row>
    <row r="10" spans="1:10" x14ac:dyDescent="0.35">
      <c r="B10">
        <f>AVERAGE(B2:B9)</f>
        <v>0.51442500000000002</v>
      </c>
      <c r="C10">
        <f>AVERAGE(C2:C9)</f>
        <v>0.51129999999999998</v>
      </c>
      <c r="D10">
        <f>AVERAGE(D2:D9)</f>
        <v>0.5133375</v>
      </c>
      <c r="E10">
        <f>AVERAGE(E2:E9)</f>
        <v>0.510575</v>
      </c>
      <c r="F10" s="1">
        <f>AVERAGE(B2:E9)</f>
        <v>0.51240937500000006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8A16-830E-4A8C-B7C2-D8BCD0B0E6BD}">
  <dimension ref="A1:J10"/>
  <sheetViews>
    <sheetView workbookViewId="0">
      <selection activeCell="F2" sqref="F2:F9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0.50829999999999997</v>
      </c>
      <c r="C2">
        <v>0.50049999999999994</v>
      </c>
      <c r="D2">
        <v>0.49780000000000002</v>
      </c>
      <c r="E2">
        <v>0.51690000000000003</v>
      </c>
      <c r="F2" s="1">
        <f t="shared" ref="F2:F8" si="0">AVERAGE(B2:E2)</f>
        <v>0.50587499999999996</v>
      </c>
      <c r="I2">
        <v>0.51</v>
      </c>
      <c r="J2">
        <v>0.52400000000000002</v>
      </c>
    </row>
    <row r="3" spans="1:10" x14ac:dyDescent="0.35">
      <c r="A3" t="s">
        <v>5</v>
      </c>
      <c r="B3">
        <v>0.52439999999999998</v>
      </c>
      <c r="C3">
        <v>0.51439999999999997</v>
      </c>
      <c r="D3">
        <v>0.51439999999999997</v>
      </c>
      <c r="E3">
        <v>0.53029999999999999</v>
      </c>
      <c r="F3" s="1">
        <f t="shared" si="0"/>
        <v>0.52087499999999998</v>
      </c>
      <c r="I3">
        <v>8.5</v>
      </c>
      <c r="J3">
        <v>0.52400000000000002</v>
      </c>
    </row>
    <row r="4" spans="1:10" x14ac:dyDescent="0.35">
      <c r="A4" t="s">
        <v>6</v>
      </c>
      <c r="B4">
        <v>0.50439999999999996</v>
      </c>
      <c r="C4">
        <v>0.50060000000000004</v>
      </c>
      <c r="D4">
        <v>0.4945</v>
      </c>
      <c r="E4">
        <v>0.50249999999999995</v>
      </c>
      <c r="F4" s="1">
        <f t="shared" si="0"/>
        <v>0.50049999999999994</v>
      </c>
    </row>
    <row r="5" spans="1:10" x14ac:dyDescent="0.35">
      <c r="A5" t="s">
        <v>7</v>
      </c>
      <c r="B5">
        <v>0.49280000000000002</v>
      </c>
      <c r="C5">
        <v>0.51060000000000005</v>
      </c>
      <c r="D5">
        <v>0.50109999999999999</v>
      </c>
      <c r="E5">
        <v>0.51190000000000002</v>
      </c>
      <c r="F5" s="1">
        <f t="shared" si="0"/>
        <v>0.50409999999999999</v>
      </c>
      <c r="G5">
        <f>AVERAGE(F2:F5)</f>
        <v>0.50783749999999994</v>
      </c>
    </row>
    <row r="6" spans="1:10" x14ac:dyDescent="0.35">
      <c r="A6" t="s">
        <v>8</v>
      </c>
      <c r="B6">
        <v>0.48830000000000001</v>
      </c>
      <c r="C6">
        <v>0.50170000000000003</v>
      </c>
      <c r="D6">
        <v>0.54</v>
      </c>
      <c r="E6">
        <v>0.52690000000000003</v>
      </c>
      <c r="F6" s="1">
        <f t="shared" si="0"/>
        <v>0.51422500000000004</v>
      </c>
    </row>
    <row r="7" spans="1:10" x14ac:dyDescent="0.35">
      <c r="A7" t="s">
        <v>9</v>
      </c>
      <c r="B7">
        <v>0.5111</v>
      </c>
      <c r="C7">
        <v>0.51439999999999997</v>
      </c>
      <c r="D7">
        <v>0.53049999999999997</v>
      </c>
      <c r="E7">
        <v>0.52749999999999997</v>
      </c>
      <c r="F7" s="1">
        <f t="shared" si="0"/>
        <v>0.52087499999999998</v>
      </c>
    </row>
    <row r="8" spans="1:10" x14ac:dyDescent="0.35">
      <c r="A8" t="s">
        <v>10</v>
      </c>
      <c r="B8">
        <v>0.52449999999999997</v>
      </c>
      <c r="C8">
        <v>0.50109999999999999</v>
      </c>
      <c r="D8">
        <v>0.50049999999999994</v>
      </c>
      <c r="E8">
        <v>0.50309999999999999</v>
      </c>
      <c r="F8" s="1">
        <f t="shared" si="0"/>
        <v>0.50729999999999997</v>
      </c>
    </row>
    <row r="9" spans="1:10" x14ac:dyDescent="0.35">
      <c r="A9" t="s">
        <v>11</v>
      </c>
      <c r="B9">
        <v>0.49940000000000001</v>
      </c>
      <c r="C9">
        <v>0.50780000000000003</v>
      </c>
      <c r="D9">
        <v>0.4889</v>
      </c>
      <c r="E9">
        <v>0.49640000000000001</v>
      </c>
      <c r="F9" s="1">
        <f>AVERAGE(B9:E9)</f>
        <v>0.49812500000000004</v>
      </c>
      <c r="G9">
        <f>AVERAGE(F6:F9)</f>
        <v>0.51013124999999993</v>
      </c>
    </row>
    <row r="10" spans="1:10" x14ac:dyDescent="0.35">
      <c r="B10">
        <f>AVERAGE(B2:B9)</f>
        <v>0.50664999999999993</v>
      </c>
      <c r="C10">
        <f>AVERAGE(C2:C9)</f>
        <v>0.50638749999999999</v>
      </c>
      <c r="D10">
        <f>AVERAGE(D2:D9)</f>
        <v>0.50846250000000004</v>
      </c>
      <c r="E10">
        <f>AVERAGE(E2:E9)</f>
        <v>0.51443749999999999</v>
      </c>
      <c r="F10" s="1">
        <f>AVERAGE(B2:E9)</f>
        <v>0.50898437499999993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B482-3974-41BD-87ED-A0697801161A}">
  <dimension ref="A1:J10"/>
  <sheetViews>
    <sheetView workbookViewId="0">
      <selection activeCell="F2" sqref="F2:F9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0.51290000000000002</v>
      </c>
      <c r="C2">
        <v>0.52590000000000003</v>
      </c>
      <c r="D2">
        <v>0.52</v>
      </c>
      <c r="E2">
        <v>0.5232</v>
      </c>
      <c r="F2" s="1">
        <f t="shared" ref="F2:F8" si="0">AVERAGE(B2:E2)</f>
        <v>0.52050000000000007</v>
      </c>
      <c r="I2">
        <v>0.51</v>
      </c>
      <c r="J2">
        <v>0.52400000000000002</v>
      </c>
    </row>
    <row r="3" spans="1:10" x14ac:dyDescent="0.35">
      <c r="A3" t="s">
        <v>5</v>
      </c>
      <c r="B3">
        <v>0.51780000000000004</v>
      </c>
      <c r="C3">
        <v>0.53900000000000003</v>
      </c>
      <c r="D3">
        <v>0.51280000000000003</v>
      </c>
      <c r="E3">
        <v>0.51339999999999997</v>
      </c>
      <c r="F3" s="1">
        <f t="shared" si="0"/>
        <v>0.52074999999999994</v>
      </c>
      <c r="I3">
        <v>8.5</v>
      </c>
      <c r="J3">
        <v>0.52400000000000002</v>
      </c>
    </row>
    <row r="4" spans="1:10" x14ac:dyDescent="0.35">
      <c r="A4" t="s">
        <v>6</v>
      </c>
      <c r="B4">
        <v>0.51880000000000004</v>
      </c>
      <c r="C4">
        <v>0.51449999999999996</v>
      </c>
      <c r="D4">
        <v>0.51339999999999997</v>
      </c>
      <c r="E4">
        <v>0.51719999999999999</v>
      </c>
      <c r="F4" s="1">
        <f t="shared" si="0"/>
        <v>0.51597499999999996</v>
      </c>
    </row>
    <row r="5" spans="1:10" x14ac:dyDescent="0.35">
      <c r="A5" t="s">
        <v>7</v>
      </c>
      <c r="B5">
        <v>0.51229999999999998</v>
      </c>
      <c r="C5">
        <v>0.51070000000000004</v>
      </c>
      <c r="D5">
        <v>0.5101</v>
      </c>
      <c r="E5">
        <v>0.51170000000000004</v>
      </c>
      <c r="F5" s="1">
        <f t="shared" si="0"/>
        <v>0.5112000000000001</v>
      </c>
      <c r="G5">
        <f>AVERAGE(F2:F5)</f>
        <v>0.51710624999999999</v>
      </c>
    </row>
    <row r="6" spans="1:10" x14ac:dyDescent="0.35">
      <c r="A6" t="s">
        <v>8</v>
      </c>
      <c r="B6">
        <v>0.51619999999999999</v>
      </c>
      <c r="C6">
        <v>0.51280000000000003</v>
      </c>
      <c r="D6">
        <v>0.51939999999999997</v>
      </c>
      <c r="E6">
        <v>0.51500000000000001</v>
      </c>
      <c r="F6" s="1">
        <f t="shared" si="0"/>
        <v>0.51585000000000003</v>
      </c>
    </row>
    <row r="7" spans="1:10" x14ac:dyDescent="0.35">
      <c r="A7" t="s">
        <v>9</v>
      </c>
      <c r="B7">
        <v>0.51339999999999997</v>
      </c>
      <c r="C7">
        <v>0.51880000000000004</v>
      </c>
      <c r="D7">
        <v>0.51890000000000003</v>
      </c>
      <c r="E7">
        <v>0.52100000000000002</v>
      </c>
      <c r="F7" s="1">
        <f t="shared" si="0"/>
        <v>0.51802499999999996</v>
      </c>
    </row>
    <row r="8" spans="1:10" x14ac:dyDescent="0.35">
      <c r="A8" t="s">
        <v>10</v>
      </c>
      <c r="B8">
        <v>0.51780000000000004</v>
      </c>
      <c r="C8">
        <v>0.50680000000000003</v>
      </c>
      <c r="D8">
        <v>0.51280000000000003</v>
      </c>
      <c r="E8">
        <v>0.51280000000000003</v>
      </c>
      <c r="F8" s="1">
        <f t="shared" si="0"/>
        <v>0.51254999999999995</v>
      </c>
    </row>
    <row r="9" spans="1:10" x14ac:dyDescent="0.35">
      <c r="A9" t="s">
        <v>11</v>
      </c>
      <c r="B9">
        <v>0.50900000000000001</v>
      </c>
      <c r="C9">
        <v>0.48280000000000001</v>
      </c>
      <c r="D9">
        <v>0.50029999999999997</v>
      </c>
      <c r="E9">
        <v>0.5161</v>
      </c>
      <c r="F9" s="1">
        <f>AVERAGE(B9:E9)</f>
        <v>0.50205</v>
      </c>
      <c r="G9">
        <f>AVERAGE(F6:F9)</f>
        <v>0.51211875000000007</v>
      </c>
    </row>
    <row r="10" spans="1:10" x14ac:dyDescent="0.35">
      <c r="B10">
        <f>AVERAGE(B2:B9)</f>
        <v>0.51477499999999998</v>
      </c>
      <c r="C10">
        <f>AVERAGE(C2:C9)</f>
        <v>0.51391249999999999</v>
      </c>
      <c r="D10">
        <f>AVERAGE(D2:D9)</f>
        <v>0.51346249999999993</v>
      </c>
      <c r="E10">
        <f>AVERAGE(E2:E9)</f>
        <v>0.51629999999999998</v>
      </c>
      <c r="F10" s="1">
        <f>AVERAGE(B2:E9)</f>
        <v>0.51461250000000003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1A83-144B-436F-AE8A-DA4D342DF8A8}">
  <dimension ref="A1:U44"/>
  <sheetViews>
    <sheetView topLeftCell="R1" workbookViewId="0">
      <selection activeCell="T13" sqref="T13:U13"/>
    </sheetView>
  </sheetViews>
  <sheetFormatPr defaultRowHeight="14.5" x14ac:dyDescent="0.35"/>
  <cols>
    <col min="5" max="5" width="8.7265625" style="3"/>
    <col min="6" max="6" width="11.81640625" style="3" bestFit="1" customWidth="1"/>
    <col min="10" max="11" width="8.7265625" style="3"/>
    <col min="15" max="16" width="8.7265625" style="3"/>
    <col min="20" max="21" width="8.7265625" style="3"/>
  </cols>
  <sheetData>
    <row r="1" spans="1:21" x14ac:dyDescent="0.35">
      <c r="A1" t="s">
        <v>50</v>
      </c>
      <c r="B1" t="s">
        <v>44</v>
      </c>
      <c r="C1" t="s">
        <v>44</v>
      </c>
      <c r="D1" t="s">
        <v>44</v>
      </c>
      <c r="E1" s="3" t="s">
        <v>45</v>
      </c>
      <c r="F1" s="3" t="s">
        <v>46</v>
      </c>
      <c r="G1" t="s">
        <v>44</v>
      </c>
      <c r="H1" t="s">
        <v>44</v>
      </c>
      <c r="I1" t="s">
        <v>44</v>
      </c>
      <c r="J1" s="3" t="s">
        <v>47</v>
      </c>
      <c r="K1" s="3" t="s">
        <v>46</v>
      </c>
      <c r="L1" t="s">
        <v>44</v>
      </c>
      <c r="M1" t="s">
        <v>44</v>
      </c>
      <c r="N1" t="s">
        <v>44</v>
      </c>
      <c r="O1" s="3" t="s">
        <v>48</v>
      </c>
      <c r="P1" s="3" t="s">
        <v>46</v>
      </c>
      <c r="Q1" t="s">
        <v>44</v>
      </c>
      <c r="R1" t="s">
        <v>44</v>
      </c>
      <c r="S1" t="s">
        <v>44</v>
      </c>
      <c r="T1" s="3" t="s">
        <v>49</v>
      </c>
      <c r="U1" s="3" t="s">
        <v>46</v>
      </c>
    </row>
    <row r="2" spans="1:21" x14ac:dyDescent="0.35">
      <c r="A2" t="s">
        <v>36</v>
      </c>
      <c r="B2">
        <v>0.51970000000000005</v>
      </c>
      <c r="C2">
        <v>0.50249999999999995</v>
      </c>
      <c r="D2">
        <v>0.51639999999999997</v>
      </c>
      <c r="E2" s="3">
        <f>AVERAGE(B2:D2)</f>
        <v>0.51286666666666669</v>
      </c>
      <c r="F2" s="3">
        <f>VAR(B2:D2)</f>
        <v>8.3323333333334135E-5</v>
      </c>
      <c r="G2">
        <v>0.52800000000000002</v>
      </c>
      <c r="H2">
        <v>0.52410000000000001</v>
      </c>
      <c r="I2">
        <v>0.53359999999999996</v>
      </c>
      <c r="J2" s="3">
        <f>AVERAGE(G2:I2)</f>
        <v>0.52856666666666674</v>
      </c>
      <c r="K2" s="3">
        <f>VAR(G2:I2)</f>
        <v>2.2803333333333088E-5</v>
      </c>
      <c r="L2">
        <v>0.51690000000000003</v>
      </c>
      <c r="M2">
        <v>0.52029999999999998</v>
      </c>
      <c r="N2">
        <v>0.52139999999999997</v>
      </c>
      <c r="O2" s="3">
        <f>AVERAGE(L2:N2)</f>
        <v>0.51953333333333329</v>
      </c>
      <c r="P2" s="3">
        <f>VAR(L2:N2)</f>
        <v>5.503333333333205E-6</v>
      </c>
      <c r="Q2">
        <v>0.52310000000000001</v>
      </c>
      <c r="R2">
        <v>0.52029999999999998</v>
      </c>
      <c r="S2">
        <v>0.50749999999999995</v>
      </c>
      <c r="T2" s="3">
        <f>AVERAGE(Q2:S2)</f>
        <v>0.51696666666666669</v>
      </c>
      <c r="U2" s="3">
        <f>VAR(Q2:S2)</f>
        <v>6.9173333333333805E-5</v>
      </c>
    </row>
    <row r="3" spans="1:21" x14ac:dyDescent="0.35">
      <c r="A3" t="s">
        <v>37</v>
      </c>
      <c r="B3">
        <v>0.49249999999999999</v>
      </c>
      <c r="C3">
        <v>0.50419999999999998</v>
      </c>
      <c r="D3">
        <v>0.50749999999999995</v>
      </c>
      <c r="E3" s="3">
        <f t="shared" ref="E3:E9" si="0">AVERAGE(B3:D3)</f>
        <v>0.50139999999999996</v>
      </c>
      <c r="F3" s="3">
        <f t="shared" ref="F3:F9" si="1">VAR(B3:D3)</f>
        <v>6.2129999999999705E-5</v>
      </c>
      <c r="G3">
        <v>0.50690000000000002</v>
      </c>
      <c r="H3">
        <v>0.49080000000000001</v>
      </c>
      <c r="I3">
        <v>0.49359999999999998</v>
      </c>
      <c r="J3" s="3">
        <f t="shared" ref="J3:J9" si="2">AVERAGE(G3:I3)</f>
        <v>0.49710000000000004</v>
      </c>
      <c r="K3" s="3">
        <f t="shared" ref="K3:K9" si="3">VAR(G3:I3)</f>
        <v>7.3990000000000137E-5</v>
      </c>
      <c r="L3">
        <v>0.49309999999999998</v>
      </c>
      <c r="M3">
        <v>0.50749999999999995</v>
      </c>
      <c r="N3">
        <v>0.49309999999999998</v>
      </c>
      <c r="O3" s="3">
        <f t="shared" ref="O3:O9" si="4">AVERAGE(L3:N3)</f>
        <v>0.49790000000000001</v>
      </c>
      <c r="P3" s="3">
        <f t="shared" ref="P3:P9" si="5">VAR(L3:N3)</f>
        <v>6.9119999999999691E-5</v>
      </c>
      <c r="Q3">
        <v>0.49309999999999998</v>
      </c>
      <c r="R3">
        <v>0.50749999999999995</v>
      </c>
      <c r="S3">
        <v>0.49309999999999998</v>
      </c>
      <c r="T3" s="3">
        <f t="shared" ref="T3:T9" si="6">AVERAGE(Q3:S3)</f>
        <v>0.49790000000000001</v>
      </c>
      <c r="U3" s="3">
        <f t="shared" ref="U3:U9" si="7">VAR(Q3:S3)</f>
        <v>6.9119999999999691E-5</v>
      </c>
    </row>
    <row r="4" spans="1:21" x14ac:dyDescent="0.35">
      <c r="A4" t="s">
        <v>38</v>
      </c>
      <c r="B4">
        <v>0.4803</v>
      </c>
      <c r="C4">
        <v>0.50190000000000001</v>
      </c>
      <c r="D4">
        <v>0.48530000000000001</v>
      </c>
      <c r="E4" s="3">
        <f t="shared" si="0"/>
        <v>0.48916666666666669</v>
      </c>
      <c r="F4" s="3">
        <f t="shared" si="1"/>
        <v>1.2785333333333341E-4</v>
      </c>
      <c r="G4">
        <v>0.50529999999999997</v>
      </c>
      <c r="H4">
        <v>0.4919</v>
      </c>
      <c r="I4">
        <v>0.50580000000000003</v>
      </c>
      <c r="J4" s="3">
        <f t="shared" si="2"/>
        <v>0.501</v>
      </c>
      <c r="K4" s="3">
        <f t="shared" si="3"/>
        <v>6.2169999999999982E-5</v>
      </c>
      <c r="L4">
        <v>0.50309999999999999</v>
      </c>
      <c r="M4">
        <v>0.50580000000000003</v>
      </c>
      <c r="N4">
        <v>0.4914</v>
      </c>
      <c r="O4" s="3">
        <f t="shared" si="4"/>
        <v>0.5001000000000001</v>
      </c>
      <c r="P4" s="3">
        <f t="shared" si="5"/>
        <v>5.8590000000000101E-5</v>
      </c>
      <c r="Q4">
        <v>0.49640000000000001</v>
      </c>
      <c r="R4">
        <v>0.49309999999999998</v>
      </c>
      <c r="S4">
        <v>0.50529999999999997</v>
      </c>
      <c r="T4" s="3">
        <f t="shared" si="6"/>
        <v>0.49826666666666669</v>
      </c>
      <c r="U4" s="3">
        <f t="shared" si="7"/>
        <v>3.9823333333333207E-5</v>
      </c>
    </row>
    <row r="5" spans="1:21" x14ac:dyDescent="0.35">
      <c r="A5" t="s">
        <v>39</v>
      </c>
      <c r="B5">
        <v>0.48749999999999999</v>
      </c>
      <c r="C5">
        <v>0.46139999999999998</v>
      </c>
      <c r="D5">
        <v>0.47749999999999998</v>
      </c>
      <c r="E5" s="3">
        <f>AVERAGE(B5:D5)</f>
        <v>0.47546666666666665</v>
      </c>
      <c r="F5" s="3">
        <f t="shared" si="1"/>
        <v>1.7340333333333349E-4</v>
      </c>
      <c r="G5">
        <v>0.4753</v>
      </c>
      <c r="H5">
        <v>0.47749999999999998</v>
      </c>
      <c r="I5">
        <v>0.4758</v>
      </c>
      <c r="J5" s="3">
        <f t="shared" si="2"/>
        <v>0.47619999999999996</v>
      </c>
      <c r="K5" s="3">
        <f t="shared" si="3"/>
        <v>1.3299999999999733E-6</v>
      </c>
      <c r="L5">
        <v>0.47749999999999998</v>
      </c>
      <c r="M5">
        <v>0.48530000000000001</v>
      </c>
      <c r="N5">
        <v>0.49199999999999999</v>
      </c>
      <c r="O5" s="3">
        <f t="shared" si="4"/>
        <v>0.48493333333333338</v>
      </c>
      <c r="P5" s="3">
        <f t="shared" si="5"/>
        <v>5.2663333333333436E-5</v>
      </c>
      <c r="Q5">
        <v>0.47449999999999998</v>
      </c>
      <c r="R5">
        <v>0.47699999999999998</v>
      </c>
      <c r="S5">
        <v>0.49419999999999997</v>
      </c>
      <c r="T5" s="3">
        <f t="shared" si="6"/>
        <v>0.4819</v>
      </c>
      <c r="U5" s="3">
        <f t="shared" si="7"/>
        <v>1.1502999999999993E-4</v>
      </c>
    </row>
    <row r="6" spans="1:21" x14ac:dyDescent="0.35">
      <c r="A6" t="s">
        <v>40</v>
      </c>
      <c r="B6">
        <v>0.50639999999999996</v>
      </c>
      <c r="C6">
        <v>0.51470000000000005</v>
      </c>
      <c r="D6">
        <v>0.51639999999999997</v>
      </c>
      <c r="E6" s="3">
        <f t="shared" si="0"/>
        <v>0.51250000000000007</v>
      </c>
      <c r="F6" s="3">
        <f t="shared" si="1"/>
        <v>2.8630000000000222E-5</v>
      </c>
      <c r="G6">
        <v>0.50529999999999997</v>
      </c>
      <c r="H6">
        <v>0.47970000000000002</v>
      </c>
      <c r="I6">
        <v>0.50749999999999995</v>
      </c>
      <c r="J6" s="3">
        <f t="shared" si="2"/>
        <v>0.4975</v>
      </c>
      <c r="K6" s="3">
        <f t="shared" si="3"/>
        <v>2.3883999999999901E-4</v>
      </c>
      <c r="L6">
        <v>0.51080000000000003</v>
      </c>
      <c r="M6">
        <v>0.49309999999999998</v>
      </c>
      <c r="N6">
        <v>0.51580000000000004</v>
      </c>
      <c r="O6" s="3">
        <f t="shared" si="4"/>
        <v>0.50656666666666672</v>
      </c>
      <c r="P6" s="3">
        <f t="shared" si="5"/>
        <v>1.4226333333333403E-4</v>
      </c>
      <c r="Q6">
        <v>0.48359999999999997</v>
      </c>
      <c r="R6">
        <v>0.50970000000000004</v>
      </c>
      <c r="S6">
        <v>0.50139999999999996</v>
      </c>
      <c r="T6" s="3">
        <f t="shared" si="6"/>
        <v>0.49823333333333331</v>
      </c>
      <c r="U6" s="3">
        <f t="shared" si="7"/>
        <v>1.7782333333333407E-4</v>
      </c>
    </row>
    <row r="7" spans="1:21" x14ac:dyDescent="0.35">
      <c r="A7" t="s">
        <v>41</v>
      </c>
      <c r="B7">
        <v>0.49309999999999998</v>
      </c>
      <c r="C7">
        <v>0.50360000000000005</v>
      </c>
      <c r="D7">
        <v>0.50580000000000003</v>
      </c>
      <c r="E7" s="3">
        <f t="shared" si="0"/>
        <v>0.50083333333333335</v>
      </c>
      <c r="F7" s="3">
        <f t="shared" si="1"/>
        <v>4.6063333333333737E-5</v>
      </c>
      <c r="G7">
        <v>0.49309999999999998</v>
      </c>
      <c r="H7">
        <v>0.50749999999999995</v>
      </c>
      <c r="I7">
        <v>0.48920000000000002</v>
      </c>
      <c r="J7" s="3">
        <f t="shared" si="2"/>
        <v>0.49659999999999999</v>
      </c>
      <c r="K7" s="3">
        <f t="shared" si="3"/>
        <v>9.2909999999999353E-5</v>
      </c>
      <c r="L7">
        <v>0.5081</v>
      </c>
      <c r="M7">
        <v>0.50919999999999999</v>
      </c>
      <c r="N7">
        <v>0.50690000000000002</v>
      </c>
      <c r="O7" s="3">
        <f t="shared" si="4"/>
        <v>0.50806666666666667</v>
      </c>
      <c r="P7" s="3">
        <f t="shared" si="5"/>
        <v>1.3233333333332971E-6</v>
      </c>
      <c r="Q7">
        <v>0.49309999999999998</v>
      </c>
      <c r="R7">
        <v>0.50749999999999995</v>
      </c>
      <c r="S7">
        <v>0.49309999999999998</v>
      </c>
      <c r="T7" s="3">
        <f t="shared" si="6"/>
        <v>0.49790000000000001</v>
      </c>
      <c r="U7" s="3">
        <f t="shared" si="7"/>
        <v>6.9119999999999691E-5</v>
      </c>
    </row>
    <row r="8" spans="1:21" x14ac:dyDescent="0.35">
      <c r="A8" t="s">
        <v>42</v>
      </c>
      <c r="B8">
        <v>0.48749999999999999</v>
      </c>
      <c r="C8">
        <v>0.50139999999999996</v>
      </c>
      <c r="D8">
        <v>0.48859999999999998</v>
      </c>
      <c r="E8" s="3">
        <f t="shared" si="0"/>
        <v>0.49249999999999994</v>
      </c>
      <c r="F8" s="3">
        <f t="shared" si="1"/>
        <v>5.9709999999999752E-5</v>
      </c>
      <c r="G8">
        <v>0.48970000000000002</v>
      </c>
      <c r="H8">
        <v>0.49530000000000002</v>
      </c>
      <c r="I8">
        <v>0.49419999999999997</v>
      </c>
      <c r="J8" s="3">
        <f t="shared" si="2"/>
        <v>0.49306666666666671</v>
      </c>
      <c r="K8" s="3">
        <f t="shared" si="3"/>
        <v>8.8033333333332615E-6</v>
      </c>
      <c r="L8">
        <v>0.50419999999999998</v>
      </c>
      <c r="M8">
        <v>0.48970000000000002</v>
      </c>
      <c r="N8">
        <v>0.50029999999999997</v>
      </c>
      <c r="O8" s="3">
        <f t="shared" si="4"/>
        <v>0.49806666666666666</v>
      </c>
      <c r="P8" s="3">
        <f t="shared" si="5"/>
        <v>5.6303333333332947E-5</v>
      </c>
      <c r="Q8">
        <v>0.4919</v>
      </c>
      <c r="R8">
        <v>0.49859999999999999</v>
      </c>
      <c r="S8">
        <v>0.49969999999999998</v>
      </c>
      <c r="T8" s="3">
        <f t="shared" si="6"/>
        <v>0.4967333333333333</v>
      </c>
      <c r="U8" s="3">
        <f t="shared" si="7"/>
        <v>1.7823333333333228E-5</v>
      </c>
    </row>
    <row r="9" spans="1:21" x14ac:dyDescent="0.35">
      <c r="A9" t="s">
        <v>43</v>
      </c>
      <c r="B9">
        <v>0.51690000000000003</v>
      </c>
      <c r="C9">
        <v>0.50029999999999997</v>
      </c>
      <c r="D9">
        <v>0.51910000000000001</v>
      </c>
      <c r="E9" s="3">
        <f t="shared" si="0"/>
        <v>0.51209999999999989</v>
      </c>
      <c r="F9" s="3">
        <f t="shared" si="1"/>
        <v>1.0564000000000057E-4</v>
      </c>
      <c r="G9">
        <v>0.50690000000000002</v>
      </c>
      <c r="H9">
        <v>0.50580000000000003</v>
      </c>
      <c r="I9">
        <v>0.49640000000000001</v>
      </c>
      <c r="J9" s="3">
        <f t="shared" si="2"/>
        <v>0.50303333333333333</v>
      </c>
      <c r="K9" s="3">
        <f t="shared" si="3"/>
        <v>3.3303333333333425E-5</v>
      </c>
      <c r="L9">
        <v>0.51970000000000005</v>
      </c>
      <c r="M9">
        <v>0.5141</v>
      </c>
      <c r="N9">
        <v>0.53080000000000005</v>
      </c>
      <c r="O9" s="3">
        <f t="shared" si="4"/>
        <v>0.52153333333333329</v>
      </c>
      <c r="P9" s="3">
        <f t="shared" si="5"/>
        <v>7.2243333333333693E-5</v>
      </c>
      <c r="Q9">
        <v>0.52800000000000002</v>
      </c>
      <c r="R9">
        <v>0.5091</v>
      </c>
      <c r="S9">
        <v>0.51300000000000001</v>
      </c>
      <c r="T9" s="3">
        <f t="shared" si="6"/>
        <v>0.51670000000000005</v>
      </c>
      <c r="U9" s="3">
        <f t="shared" si="7"/>
        <v>9.9570000000000268E-5</v>
      </c>
    </row>
    <row r="12" spans="1:21" x14ac:dyDescent="0.35">
      <c r="A12" t="s">
        <v>35</v>
      </c>
      <c r="B12" t="s">
        <v>44</v>
      </c>
      <c r="C12" t="s">
        <v>44</v>
      </c>
      <c r="D12" t="s">
        <v>44</v>
      </c>
      <c r="E12" s="3" t="s">
        <v>45</v>
      </c>
      <c r="F12" s="3" t="s">
        <v>46</v>
      </c>
      <c r="G12" t="s">
        <v>44</v>
      </c>
      <c r="H12" t="s">
        <v>44</v>
      </c>
      <c r="I12" t="s">
        <v>44</v>
      </c>
      <c r="J12" s="3" t="s">
        <v>47</v>
      </c>
      <c r="K12" s="3" t="s">
        <v>46</v>
      </c>
      <c r="L12" t="s">
        <v>44</v>
      </c>
      <c r="M12" t="s">
        <v>44</v>
      </c>
      <c r="N12" t="s">
        <v>44</v>
      </c>
      <c r="O12" s="3" t="s">
        <v>48</v>
      </c>
      <c r="P12" s="3" t="s">
        <v>46</v>
      </c>
      <c r="Q12" t="s">
        <v>44</v>
      </c>
      <c r="S12" t="s">
        <v>44</v>
      </c>
      <c r="T12" s="3" t="s">
        <v>49</v>
      </c>
      <c r="U12" s="3" t="s">
        <v>46</v>
      </c>
    </row>
    <row r="13" spans="1:21" x14ac:dyDescent="0.35">
      <c r="A13" t="s">
        <v>36</v>
      </c>
      <c r="B13">
        <v>0.51690000000000003</v>
      </c>
      <c r="C13">
        <v>0.52029999999999998</v>
      </c>
      <c r="D13">
        <v>0.52190000000000003</v>
      </c>
      <c r="E13" s="3">
        <f>AVERAGE(B13:D13)</f>
        <v>0.51969999999999994</v>
      </c>
      <c r="F13" s="3">
        <f>VAR(B13:D13)</f>
        <v>6.519999999999985E-6</v>
      </c>
      <c r="G13">
        <v>0.52639999999999998</v>
      </c>
      <c r="H13">
        <v>0.51690000000000003</v>
      </c>
      <c r="I13">
        <v>0.52310000000000001</v>
      </c>
      <c r="J13" s="3">
        <f>AVERAGE(G13:I13)</f>
        <v>0.52213333333333323</v>
      </c>
      <c r="K13" s="3">
        <f>VAR(G13:I13)</f>
        <v>2.3263333333333115E-5</v>
      </c>
      <c r="L13">
        <v>0.49309999999999998</v>
      </c>
      <c r="M13">
        <v>0.50139999999999996</v>
      </c>
      <c r="N13">
        <v>0.50749999999999995</v>
      </c>
      <c r="O13" s="3">
        <f>AVERAGE(L13:N13)</f>
        <v>0.50066666666666659</v>
      </c>
      <c r="P13" s="3">
        <f>VAR(L13:N13)</f>
        <v>5.2243333333333098E-5</v>
      </c>
      <c r="Q13">
        <v>0.51470000000000005</v>
      </c>
      <c r="R13">
        <v>0.50970000000000004</v>
      </c>
      <c r="S13">
        <v>0.50860000000000005</v>
      </c>
      <c r="T13" s="3">
        <f>AVERAGE(Q13:S13)</f>
        <v>0.51100000000000001</v>
      </c>
      <c r="U13" s="3">
        <f>VAR(Q13:S13)</f>
        <v>1.0569999999999992E-5</v>
      </c>
    </row>
    <row r="14" spans="1:21" x14ac:dyDescent="0.35">
      <c r="A14" t="s">
        <v>37</v>
      </c>
      <c r="B14">
        <v>0.50749999999999995</v>
      </c>
      <c r="C14">
        <v>0.48920000000000002</v>
      </c>
      <c r="D14">
        <v>0.49419999999999997</v>
      </c>
      <c r="E14" s="3">
        <f t="shared" ref="E14:E20" si="8">AVERAGE(B14:D14)</f>
        <v>0.49696666666666661</v>
      </c>
      <c r="F14" s="3">
        <f t="shared" ref="F14:F20" si="9">VAR(B14:D14)</f>
        <v>8.9463333333332718E-5</v>
      </c>
      <c r="G14">
        <v>0.49640000000000001</v>
      </c>
      <c r="H14">
        <v>0.49309999999999998</v>
      </c>
      <c r="I14">
        <v>0.50860000000000005</v>
      </c>
      <c r="J14" s="3">
        <f t="shared" ref="J14:J20" si="10">AVERAGE(G14:I14)</f>
        <v>0.49936666666666668</v>
      </c>
      <c r="K14" s="3">
        <f t="shared" ref="K14:K20" si="11">VAR(G14:I14)</f>
        <v>6.6663333333333898E-5</v>
      </c>
      <c r="L14">
        <v>0.50749999999999995</v>
      </c>
      <c r="M14">
        <v>0.50749999999999995</v>
      </c>
      <c r="N14">
        <v>0.50749999999999995</v>
      </c>
      <c r="O14" s="3">
        <f t="shared" ref="O14:O20" si="12">AVERAGE(L14:N14)</f>
        <v>0.50749999999999995</v>
      </c>
      <c r="P14" s="3">
        <f t="shared" ref="P14:P20" si="13">VAR(L14:N14)</f>
        <v>0</v>
      </c>
      <c r="Q14">
        <v>0.50749999999999995</v>
      </c>
      <c r="R14">
        <v>0.49309999999999998</v>
      </c>
      <c r="S14">
        <v>0.50749999999999995</v>
      </c>
      <c r="T14" s="3">
        <f t="shared" ref="T14:T20" si="14">AVERAGE(Q14:S14)</f>
        <v>0.50269999999999992</v>
      </c>
      <c r="U14" s="3">
        <f t="shared" ref="U14:U20" si="15">VAR(Q14:S14)</f>
        <v>6.9119999999999691E-5</v>
      </c>
    </row>
    <row r="15" spans="1:21" x14ac:dyDescent="0.35">
      <c r="A15" t="s">
        <v>38</v>
      </c>
      <c r="B15">
        <v>0.50360000000000005</v>
      </c>
      <c r="C15">
        <v>0.50419999999999998</v>
      </c>
      <c r="D15">
        <v>0.48359999999999997</v>
      </c>
      <c r="E15" s="3">
        <f t="shared" si="8"/>
        <v>0.49713333333333337</v>
      </c>
      <c r="F15" s="3">
        <f t="shared" si="9"/>
        <v>1.3745333333333386E-4</v>
      </c>
      <c r="G15">
        <v>0.50470000000000004</v>
      </c>
      <c r="H15">
        <v>0.50360000000000005</v>
      </c>
      <c r="I15">
        <v>0.50360000000000005</v>
      </c>
      <c r="J15" s="3">
        <f t="shared" si="10"/>
        <v>0.50396666666666678</v>
      </c>
      <c r="K15" s="3">
        <f t="shared" si="11"/>
        <v>4.0333333333332585E-7</v>
      </c>
      <c r="L15">
        <v>0.48970000000000002</v>
      </c>
      <c r="M15">
        <v>0.49030000000000001</v>
      </c>
      <c r="N15">
        <v>0.49309999999999998</v>
      </c>
      <c r="O15" s="3">
        <f t="shared" si="12"/>
        <v>0.49103333333333338</v>
      </c>
      <c r="P15" s="3">
        <f t="shared" si="13"/>
        <v>3.2933333333332558E-6</v>
      </c>
      <c r="Q15">
        <v>0.50529999999999997</v>
      </c>
      <c r="R15">
        <v>0.50749999999999995</v>
      </c>
      <c r="S15">
        <v>0.50580000000000003</v>
      </c>
      <c r="T15" s="3">
        <f t="shared" si="14"/>
        <v>0.50619999999999998</v>
      </c>
      <c r="U15" s="3">
        <f t="shared" si="15"/>
        <v>1.3299999999999513E-6</v>
      </c>
    </row>
    <row r="16" spans="1:21" x14ac:dyDescent="0.35">
      <c r="A16" t="s">
        <v>39</v>
      </c>
      <c r="B16">
        <v>0.49299999999999999</v>
      </c>
      <c r="C16">
        <v>0.48920000000000002</v>
      </c>
      <c r="D16">
        <v>0.47470000000000001</v>
      </c>
      <c r="E16" s="3">
        <f>AVERAGE(B16:D16)</f>
        <v>0.48563333333333336</v>
      </c>
      <c r="F16" s="3">
        <f t="shared" si="9"/>
        <v>9.3263333333333257E-5</v>
      </c>
      <c r="G16">
        <v>0.48699999999999999</v>
      </c>
      <c r="H16">
        <v>0.4763</v>
      </c>
      <c r="I16">
        <v>0.47260000000000002</v>
      </c>
      <c r="J16" s="3">
        <f t="shared" si="10"/>
        <v>0.47863333333333341</v>
      </c>
      <c r="K16" s="3">
        <f t="shared" si="11"/>
        <v>5.592333333333311E-5</v>
      </c>
      <c r="L16">
        <v>0.48799999999999999</v>
      </c>
      <c r="M16">
        <v>0.48420000000000002</v>
      </c>
      <c r="N16">
        <v>0.4642</v>
      </c>
      <c r="O16" s="3">
        <f t="shared" si="12"/>
        <v>0.47879999999999995</v>
      </c>
      <c r="P16" s="3">
        <f t="shared" si="13"/>
        <v>1.6347999999999997E-4</v>
      </c>
      <c r="Q16">
        <v>0.47970000000000002</v>
      </c>
      <c r="R16">
        <v>0.48580000000000001</v>
      </c>
      <c r="S16">
        <v>0.48249999999999998</v>
      </c>
      <c r="T16" s="3">
        <f t="shared" si="14"/>
        <v>0.48266666666666663</v>
      </c>
      <c r="U16" s="3">
        <f t="shared" si="15"/>
        <v>9.3233333333333209E-6</v>
      </c>
    </row>
    <row r="17" spans="1:21" x14ac:dyDescent="0.35">
      <c r="A17" t="s">
        <v>40</v>
      </c>
      <c r="B17">
        <v>0.52639999999999998</v>
      </c>
      <c r="C17">
        <v>0.51580000000000004</v>
      </c>
      <c r="D17">
        <v>0.51190000000000002</v>
      </c>
      <c r="E17" s="3">
        <f t="shared" si="8"/>
        <v>0.51803333333333335</v>
      </c>
      <c r="F17" s="3">
        <f t="shared" si="9"/>
        <v>5.6303333333332947E-5</v>
      </c>
      <c r="G17">
        <v>0.50860000000000005</v>
      </c>
      <c r="H17">
        <v>0.51359999999999995</v>
      </c>
      <c r="I17">
        <v>0.5081</v>
      </c>
      <c r="J17" s="3">
        <f t="shared" si="10"/>
        <v>0.5101</v>
      </c>
      <c r="K17" s="3">
        <f t="shared" si="11"/>
        <v>9.2499999999997403E-6</v>
      </c>
      <c r="L17">
        <v>0.49969999999999998</v>
      </c>
      <c r="M17">
        <v>0.49419999999999997</v>
      </c>
      <c r="N17">
        <v>0.48309999999999997</v>
      </c>
      <c r="O17" s="3">
        <f t="shared" si="12"/>
        <v>0.49233333333333329</v>
      </c>
      <c r="P17" s="3">
        <f t="shared" si="13"/>
        <v>7.1503333333333357E-5</v>
      </c>
      <c r="Q17">
        <v>0.51690000000000003</v>
      </c>
      <c r="R17">
        <v>0.50580000000000003</v>
      </c>
      <c r="S17">
        <v>0.51529999999999998</v>
      </c>
      <c r="T17" s="3">
        <f t="shared" si="14"/>
        <v>0.5126666666666666</v>
      </c>
      <c r="U17" s="3">
        <f t="shared" si="15"/>
        <v>3.6003333333333199E-5</v>
      </c>
    </row>
    <row r="18" spans="1:21" x14ac:dyDescent="0.35">
      <c r="A18" t="s">
        <v>41</v>
      </c>
      <c r="B18">
        <v>0.49359999999999998</v>
      </c>
      <c r="C18">
        <v>0.50860000000000005</v>
      </c>
      <c r="D18">
        <v>0.50919999999999999</v>
      </c>
      <c r="E18" s="3">
        <f t="shared" si="8"/>
        <v>0.50380000000000003</v>
      </c>
      <c r="F18" s="3">
        <f t="shared" si="9"/>
        <v>7.8120000000000343E-5</v>
      </c>
      <c r="G18">
        <v>0.49309999999999998</v>
      </c>
      <c r="H18">
        <v>0.49309999999999998</v>
      </c>
      <c r="I18">
        <v>0.50470000000000004</v>
      </c>
      <c r="J18" s="3">
        <f t="shared" si="10"/>
        <v>0.49696666666666661</v>
      </c>
      <c r="K18" s="3">
        <f t="shared" si="11"/>
        <v>4.4853333333333753E-5</v>
      </c>
      <c r="L18">
        <v>0.4975</v>
      </c>
      <c r="M18">
        <v>0.50749999999999995</v>
      </c>
      <c r="N18">
        <v>0.51029999999999998</v>
      </c>
      <c r="O18" s="3">
        <f t="shared" si="12"/>
        <v>0.50509999999999999</v>
      </c>
      <c r="P18" s="3">
        <f t="shared" si="13"/>
        <v>4.527999999999977E-5</v>
      </c>
      <c r="Q18">
        <v>0.50749999999999995</v>
      </c>
      <c r="R18">
        <v>0.50749999999999995</v>
      </c>
      <c r="S18">
        <v>0.50749999999999995</v>
      </c>
      <c r="T18" s="3">
        <f t="shared" si="14"/>
        <v>0.50749999999999995</v>
      </c>
      <c r="U18" s="3">
        <f t="shared" si="15"/>
        <v>0</v>
      </c>
    </row>
    <row r="19" spans="1:21" x14ac:dyDescent="0.35">
      <c r="A19" t="s">
        <v>42</v>
      </c>
      <c r="B19">
        <v>0.49919999999999998</v>
      </c>
      <c r="C19">
        <v>0.50360000000000005</v>
      </c>
      <c r="D19">
        <v>0.49419999999999997</v>
      </c>
      <c r="E19" s="3">
        <f t="shared" si="8"/>
        <v>0.49900000000000005</v>
      </c>
      <c r="F19" s="3">
        <f t="shared" si="9"/>
        <v>2.2120000000000344E-5</v>
      </c>
      <c r="G19">
        <v>0.49640000000000001</v>
      </c>
      <c r="H19">
        <v>0.50309999999999999</v>
      </c>
      <c r="I19">
        <v>0.49859999999999999</v>
      </c>
      <c r="J19" s="3">
        <f t="shared" si="10"/>
        <v>0.49936666666666668</v>
      </c>
      <c r="K19" s="3">
        <f t="shared" si="11"/>
        <v>1.1663333333333287E-5</v>
      </c>
      <c r="L19">
        <v>0.49690000000000001</v>
      </c>
      <c r="M19">
        <v>0.49969999999999998</v>
      </c>
      <c r="N19">
        <v>0.48470000000000002</v>
      </c>
      <c r="O19" s="3">
        <f t="shared" si="12"/>
        <v>0.49376666666666669</v>
      </c>
      <c r="P19" s="3">
        <f t="shared" si="13"/>
        <v>6.3613333333333038E-5</v>
      </c>
      <c r="Q19">
        <v>0.4975</v>
      </c>
      <c r="R19">
        <v>0.51029999999999998</v>
      </c>
      <c r="S19">
        <v>0.50029999999999997</v>
      </c>
      <c r="T19" s="3">
        <f t="shared" si="14"/>
        <v>0.50270000000000004</v>
      </c>
      <c r="U19" s="3">
        <f t="shared" si="15"/>
        <v>4.5279999999999905E-5</v>
      </c>
    </row>
    <row r="20" spans="1:21" x14ac:dyDescent="0.35">
      <c r="A20" t="s">
        <v>43</v>
      </c>
      <c r="B20">
        <v>0.49859999999999999</v>
      </c>
      <c r="C20">
        <v>0.51529999999999998</v>
      </c>
      <c r="D20">
        <v>0.50970000000000004</v>
      </c>
      <c r="E20" s="3">
        <f t="shared" si="8"/>
        <v>0.50786666666666669</v>
      </c>
      <c r="F20" s="3">
        <f t="shared" si="9"/>
        <v>7.2243333333333381E-5</v>
      </c>
      <c r="G20">
        <v>0.50629999999999997</v>
      </c>
      <c r="H20">
        <v>0.50690000000000002</v>
      </c>
      <c r="I20">
        <v>0.50129999999999997</v>
      </c>
      <c r="J20" s="3">
        <f t="shared" si="10"/>
        <v>0.50483333333333336</v>
      </c>
      <c r="K20" s="3">
        <f t="shared" si="11"/>
        <v>9.4533333333334416E-6</v>
      </c>
      <c r="L20">
        <v>0.50080000000000002</v>
      </c>
      <c r="M20">
        <v>0.50970000000000004</v>
      </c>
      <c r="N20">
        <v>0.51029999999999998</v>
      </c>
      <c r="O20" s="3">
        <f t="shared" si="12"/>
        <v>0.50693333333333335</v>
      </c>
      <c r="P20" s="3">
        <f t="shared" si="13"/>
        <v>2.8303333333333229E-5</v>
      </c>
      <c r="Q20">
        <v>0.53639999999999999</v>
      </c>
      <c r="R20">
        <v>0.52249999999999996</v>
      </c>
      <c r="S20">
        <v>0.51470000000000005</v>
      </c>
      <c r="T20" s="3">
        <f t="shared" si="14"/>
        <v>0.5245333333333333</v>
      </c>
      <c r="U20" s="3">
        <f t="shared" si="15"/>
        <v>1.2082333333333282E-4</v>
      </c>
    </row>
    <row r="25" spans="1:21" x14ac:dyDescent="0.35">
      <c r="A25" t="s">
        <v>51</v>
      </c>
      <c r="B25" t="s">
        <v>44</v>
      </c>
      <c r="C25" t="s">
        <v>44</v>
      </c>
      <c r="D25" t="s">
        <v>44</v>
      </c>
      <c r="E25" s="3" t="s">
        <v>45</v>
      </c>
      <c r="F25" s="3" t="s">
        <v>46</v>
      </c>
      <c r="G25" t="s">
        <v>44</v>
      </c>
      <c r="H25" t="s">
        <v>44</v>
      </c>
      <c r="I25" t="s">
        <v>44</v>
      </c>
      <c r="J25" s="3" t="s">
        <v>47</v>
      </c>
      <c r="K25" s="3" t="s">
        <v>46</v>
      </c>
      <c r="L25" t="s">
        <v>44</v>
      </c>
      <c r="M25" t="s">
        <v>44</v>
      </c>
      <c r="N25" t="s">
        <v>44</v>
      </c>
      <c r="O25" s="3" t="s">
        <v>48</v>
      </c>
      <c r="P25" s="3" t="s">
        <v>46</v>
      </c>
      <c r="Q25" t="s">
        <v>44</v>
      </c>
      <c r="R25" t="s">
        <v>44</v>
      </c>
      <c r="S25" t="s">
        <v>44</v>
      </c>
      <c r="T25" s="3" t="s">
        <v>49</v>
      </c>
      <c r="U25" s="3" t="s">
        <v>46</v>
      </c>
    </row>
    <row r="26" spans="1:21" x14ac:dyDescent="0.35">
      <c r="A26" t="s">
        <v>36</v>
      </c>
      <c r="B26">
        <v>0.49259999999999998</v>
      </c>
      <c r="C26">
        <v>0.50409999999999999</v>
      </c>
      <c r="D26">
        <v>0.503</v>
      </c>
      <c r="E26" s="3">
        <f>AVERAGE(B26:D26)</f>
        <v>0.49989999999999996</v>
      </c>
      <c r="F26" s="3">
        <f>VAR(B26:D26)</f>
        <v>4.0270000000000107E-5</v>
      </c>
      <c r="G26">
        <v>0.49859999999999999</v>
      </c>
      <c r="H26">
        <v>0.49640000000000001</v>
      </c>
      <c r="I26">
        <v>0.47789999999999999</v>
      </c>
      <c r="J26" s="3">
        <f>AVERAGE(G26:I26)</f>
        <v>0.49096666666666672</v>
      </c>
      <c r="K26" s="3">
        <f>VAR(G26:I26)</f>
        <v>1.2926333333333339E-4</v>
      </c>
      <c r="L26">
        <v>0.49320000000000003</v>
      </c>
      <c r="M26">
        <v>0.48280000000000001</v>
      </c>
      <c r="N26">
        <v>0.50080000000000002</v>
      </c>
      <c r="O26" s="3">
        <f>AVERAGE(L26:N26)</f>
        <v>0.49226666666666663</v>
      </c>
      <c r="P26" s="3">
        <f>VAR(L26:N26)</f>
        <v>8.1653333333333482E-5</v>
      </c>
      <c r="Q26">
        <v>0.50519999999999998</v>
      </c>
      <c r="R26">
        <v>0.49859999999999999</v>
      </c>
      <c r="S26">
        <v>0.4894</v>
      </c>
      <c r="T26" s="3">
        <f>AVERAGE(Q26:S26)</f>
        <v>0.49773333333333336</v>
      </c>
      <c r="U26" s="3">
        <f>VAR(Q26:S26)</f>
        <v>6.297333333333318E-5</v>
      </c>
    </row>
    <row r="27" spans="1:21" x14ac:dyDescent="0.35">
      <c r="A27" t="s">
        <v>37</v>
      </c>
      <c r="B27">
        <v>0.51280000000000003</v>
      </c>
      <c r="C27">
        <v>0.51280000000000003</v>
      </c>
      <c r="D27">
        <v>0.51280000000000003</v>
      </c>
      <c r="E27" s="3">
        <f t="shared" ref="E27:E33" si="16">AVERAGE(B27:D27)</f>
        <v>0.51280000000000003</v>
      </c>
      <c r="F27" s="3">
        <f t="shared" ref="F27:F33" si="17">VAR(B27:D27)</f>
        <v>0</v>
      </c>
      <c r="G27">
        <v>0.51280000000000003</v>
      </c>
      <c r="H27">
        <v>0.51280000000000003</v>
      </c>
      <c r="I27">
        <v>0.51280000000000003</v>
      </c>
      <c r="J27" s="3">
        <f t="shared" ref="J27:J33" si="18">AVERAGE(G27:I27)</f>
        <v>0.51280000000000003</v>
      </c>
      <c r="K27" s="3">
        <f t="shared" ref="K27:K33" si="19">VAR(G27:I27)</f>
        <v>0</v>
      </c>
      <c r="L27">
        <v>0.51280000000000003</v>
      </c>
      <c r="M27">
        <v>0.51280000000000003</v>
      </c>
      <c r="N27">
        <v>0.51280000000000003</v>
      </c>
      <c r="O27" s="3">
        <f t="shared" ref="O27:O33" si="20">AVERAGE(L27:N27)</f>
        <v>0.51280000000000003</v>
      </c>
      <c r="P27" s="3">
        <f t="shared" ref="P27:P33" si="21">VAR(L27:N27)</f>
        <v>0</v>
      </c>
      <c r="Q27">
        <v>0.51280000000000003</v>
      </c>
      <c r="R27">
        <v>0.51280000000000003</v>
      </c>
      <c r="S27">
        <v>0.51280000000000003</v>
      </c>
      <c r="T27" s="3">
        <f t="shared" ref="T27:T33" si="22">AVERAGE(Q27:S27)</f>
        <v>0.51280000000000003</v>
      </c>
      <c r="U27" s="3">
        <f t="shared" ref="U27:U33" si="23">VAR(Q27:S27)</f>
        <v>0</v>
      </c>
    </row>
    <row r="28" spans="1:21" x14ac:dyDescent="0.35">
      <c r="A28" t="s">
        <v>38</v>
      </c>
      <c r="B28">
        <v>0.53090000000000004</v>
      </c>
      <c r="C28">
        <v>0.52600000000000002</v>
      </c>
      <c r="D28">
        <v>0.52869999999999995</v>
      </c>
      <c r="E28" s="3">
        <f t="shared" si="16"/>
        <v>0.52853333333333341</v>
      </c>
      <c r="F28" s="3">
        <f t="shared" si="17"/>
        <v>6.0233333333333575E-6</v>
      </c>
      <c r="G28">
        <v>0.53029999999999999</v>
      </c>
      <c r="H28">
        <v>0.53029999999999999</v>
      </c>
      <c r="I28">
        <v>0.51990000000000003</v>
      </c>
      <c r="J28" s="3">
        <f t="shared" si="18"/>
        <v>0.52683333333333338</v>
      </c>
      <c r="K28" s="3">
        <f t="shared" si="19"/>
        <v>3.6053333333333092E-5</v>
      </c>
      <c r="L28">
        <v>0.51290000000000002</v>
      </c>
      <c r="M28">
        <v>0.51270000000000004</v>
      </c>
      <c r="N28">
        <v>0.51229999999999998</v>
      </c>
      <c r="O28" s="3">
        <f t="shared" si="20"/>
        <v>0.51263333333333339</v>
      </c>
      <c r="P28" s="3">
        <f t="shared" si="21"/>
        <v>9.3333333333349786E-8</v>
      </c>
      <c r="Q28">
        <v>0.51280000000000003</v>
      </c>
      <c r="R28">
        <v>0.51339999999999997</v>
      </c>
      <c r="S28">
        <v>0.51280000000000003</v>
      </c>
      <c r="T28" s="3">
        <f t="shared" si="22"/>
        <v>0.51300000000000001</v>
      </c>
      <c r="U28" s="3">
        <f t="shared" si="23"/>
        <v>1.1999999999997357E-7</v>
      </c>
    </row>
    <row r="29" spans="1:21" x14ac:dyDescent="0.35">
      <c r="A29" t="s">
        <v>39</v>
      </c>
      <c r="B29">
        <v>0.50629999999999997</v>
      </c>
      <c r="C29">
        <v>0.50900000000000001</v>
      </c>
      <c r="D29">
        <v>0.50900000000000001</v>
      </c>
      <c r="E29" s="3">
        <f t="shared" si="16"/>
        <v>0.50809999999999989</v>
      </c>
      <c r="F29" s="3">
        <f t="shared" si="17"/>
        <v>2.430000000000064E-6</v>
      </c>
      <c r="G29">
        <v>0.50519999999999998</v>
      </c>
      <c r="H29">
        <v>0.49259999999999998</v>
      </c>
      <c r="I29">
        <v>0.51060000000000005</v>
      </c>
      <c r="J29" s="3">
        <f t="shared" si="18"/>
        <v>0.50280000000000002</v>
      </c>
      <c r="K29" s="3">
        <f t="shared" si="19"/>
        <v>8.5320000000000559E-5</v>
      </c>
      <c r="L29">
        <v>0.51719999999999999</v>
      </c>
      <c r="M29">
        <v>0.52590000000000003</v>
      </c>
      <c r="N29">
        <v>0.497</v>
      </c>
      <c r="O29" s="3">
        <f t="shared" si="20"/>
        <v>0.51336666666666664</v>
      </c>
      <c r="P29" s="3">
        <f t="shared" si="21"/>
        <v>2.1982333333333379E-4</v>
      </c>
      <c r="Q29">
        <v>0.50029999999999997</v>
      </c>
      <c r="R29">
        <v>0.49540000000000001</v>
      </c>
      <c r="S29">
        <v>0.51119999999999999</v>
      </c>
      <c r="T29" s="3">
        <f t="shared" si="22"/>
        <v>0.50229999999999997</v>
      </c>
      <c r="U29" s="3">
        <f t="shared" si="23"/>
        <v>6.5409999999999904E-5</v>
      </c>
    </row>
    <row r="30" spans="1:21" x14ac:dyDescent="0.35">
      <c r="A30" t="s">
        <v>40</v>
      </c>
      <c r="B30">
        <v>0.52869999999999995</v>
      </c>
      <c r="C30">
        <v>0.53849999999999998</v>
      </c>
      <c r="D30">
        <v>0.53249999999999997</v>
      </c>
      <c r="E30" s="3">
        <f t="shared" si="16"/>
        <v>0.53323333333333334</v>
      </c>
      <c r="F30" s="3">
        <f t="shared" si="17"/>
        <v>2.4413333333333478E-5</v>
      </c>
      <c r="G30">
        <v>0.52270000000000005</v>
      </c>
      <c r="H30">
        <v>0.53910000000000002</v>
      </c>
      <c r="I30">
        <v>0.52980000000000005</v>
      </c>
      <c r="J30" s="3">
        <f t="shared" si="18"/>
        <v>0.53053333333333341</v>
      </c>
      <c r="K30" s="3">
        <f t="shared" si="19"/>
        <v>6.7643333333333079E-5</v>
      </c>
      <c r="L30">
        <v>0.53139999999999998</v>
      </c>
      <c r="M30">
        <v>0.5232</v>
      </c>
      <c r="N30">
        <v>0.51390000000000002</v>
      </c>
      <c r="O30" s="3">
        <f t="shared" si="20"/>
        <v>0.52283333333333337</v>
      </c>
      <c r="P30" s="3">
        <f t="shared" si="21"/>
        <v>7.6663333333332976E-5</v>
      </c>
      <c r="Q30">
        <v>0.52</v>
      </c>
      <c r="R30">
        <v>0.52210000000000001</v>
      </c>
      <c r="S30">
        <v>0.52810000000000001</v>
      </c>
      <c r="T30" s="3">
        <f t="shared" si="22"/>
        <v>0.52339999999999998</v>
      </c>
      <c r="U30" s="3">
        <f t="shared" si="23"/>
        <v>1.7669999999999992E-5</v>
      </c>
    </row>
    <row r="31" spans="1:21" x14ac:dyDescent="0.35">
      <c r="A31" t="s">
        <v>41</v>
      </c>
      <c r="B31">
        <v>0.51070000000000004</v>
      </c>
      <c r="C31">
        <v>0.51280000000000003</v>
      </c>
      <c r="D31">
        <v>0.51229999999999998</v>
      </c>
      <c r="E31" s="3">
        <f t="shared" si="16"/>
        <v>0.51193333333333335</v>
      </c>
      <c r="F31" s="3">
        <f t="shared" si="17"/>
        <v>1.2033333333333014E-6</v>
      </c>
      <c r="G31">
        <v>0.51280000000000003</v>
      </c>
      <c r="H31">
        <v>0.51449999999999996</v>
      </c>
      <c r="I31">
        <v>0.51170000000000004</v>
      </c>
      <c r="J31" s="3">
        <f t="shared" si="18"/>
        <v>0.51300000000000001</v>
      </c>
      <c r="K31" s="3">
        <f t="shared" si="19"/>
        <v>1.9899999999998725E-6</v>
      </c>
      <c r="L31">
        <v>0.51280000000000003</v>
      </c>
      <c r="M31">
        <v>0.51280000000000003</v>
      </c>
      <c r="N31">
        <v>0.51280000000000003</v>
      </c>
      <c r="O31" s="3">
        <f t="shared" si="20"/>
        <v>0.51280000000000003</v>
      </c>
      <c r="P31" s="3">
        <f t="shared" si="21"/>
        <v>0</v>
      </c>
      <c r="Q31">
        <v>0.51280000000000003</v>
      </c>
      <c r="R31">
        <v>0.51280000000000003</v>
      </c>
      <c r="S31">
        <v>0.51280000000000003</v>
      </c>
      <c r="T31" s="3">
        <f t="shared" si="22"/>
        <v>0.51280000000000003</v>
      </c>
      <c r="U31" s="3">
        <f t="shared" si="23"/>
        <v>0</v>
      </c>
    </row>
    <row r="32" spans="1:21" x14ac:dyDescent="0.35">
      <c r="A32" t="s">
        <v>42</v>
      </c>
      <c r="B32">
        <v>0.50960000000000005</v>
      </c>
      <c r="C32">
        <v>0.503</v>
      </c>
      <c r="D32">
        <v>0.49640000000000001</v>
      </c>
      <c r="E32" s="3">
        <f t="shared" si="16"/>
        <v>0.503</v>
      </c>
      <c r="F32" s="3">
        <f t="shared" si="17"/>
        <v>4.3560000000000294E-5</v>
      </c>
      <c r="G32">
        <v>0.50139999999999996</v>
      </c>
      <c r="H32">
        <v>0.51339999999999997</v>
      </c>
      <c r="I32">
        <v>0.50519999999999998</v>
      </c>
      <c r="J32" s="3">
        <f t="shared" si="18"/>
        <v>0.50666666666666671</v>
      </c>
      <c r="K32" s="3">
        <f t="shared" si="19"/>
        <v>3.7613333333333368E-5</v>
      </c>
      <c r="L32">
        <v>0.4975</v>
      </c>
      <c r="M32">
        <v>0.50460000000000005</v>
      </c>
      <c r="N32">
        <v>0.503</v>
      </c>
      <c r="O32" s="3">
        <f t="shared" si="20"/>
        <v>0.50170000000000003</v>
      </c>
      <c r="P32" s="3">
        <f t="shared" si="21"/>
        <v>1.3870000000000154E-5</v>
      </c>
      <c r="Q32">
        <v>0.51119999999999999</v>
      </c>
      <c r="R32">
        <v>0.50790000000000002</v>
      </c>
      <c r="S32">
        <v>0.5101</v>
      </c>
      <c r="T32" s="3">
        <f t="shared" si="22"/>
        <v>0.50973333333333326</v>
      </c>
      <c r="U32" s="3">
        <f t="shared" si="23"/>
        <v>2.8233333333332815E-6</v>
      </c>
    </row>
    <row r="33" spans="1:21" x14ac:dyDescent="0.35">
      <c r="A33" t="s">
        <v>43</v>
      </c>
      <c r="B33">
        <v>0.53139999999999998</v>
      </c>
      <c r="C33">
        <v>0.52159999999999995</v>
      </c>
      <c r="D33">
        <v>0.52700000000000002</v>
      </c>
      <c r="E33" s="3">
        <f t="shared" si="16"/>
        <v>0.52666666666666673</v>
      </c>
      <c r="F33" s="3">
        <f t="shared" si="17"/>
        <v>2.4093333333333505E-5</v>
      </c>
      <c r="G33">
        <v>0.52539999999999998</v>
      </c>
      <c r="H33">
        <v>0.51990000000000003</v>
      </c>
      <c r="I33">
        <v>0.51670000000000005</v>
      </c>
      <c r="J33" s="3">
        <f t="shared" si="18"/>
        <v>0.52066666666666672</v>
      </c>
      <c r="K33" s="3">
        <f t="shared" si="19"/>
        <v>1.9363333333333016E-5</v>
      </c>
      <c r="L33">
        <v>0.52159999999999995</v>
      </c>
      <c r="M33">
        <v>0.51119999999999999</v>
      </c>
      <c r="N33">
        <v>0.50519999999999998</v>
      </c>
      <c r="O33" s="3">
        <f t="shared" si="20"/>
        <v>0.5126666666666666</v>
      </c>
      <c r="P33" s="3">
        <f t="shared" si="21"/>
        <v>6.8853333333333063E-5</v>
      </c>
      <c r="Q33">
        <v>0.50629999999999997</v>
      </c>
      <c r="R33">
        <v>0.50790000000000002</v>
      </c>
      <c r="S33">
        <v>0.51070000000000004</v>
      </c>
      <c r="T33" s="3">
        <f t="shared" si="22"/>
        <v>0.50830000000000009</v>
      </c>
      <c r="U33" s="3">
        <f t="shared" si="23"/>
        <v>4.9600000000001507E-6</v>
      </c>
    </row>
    <row r="36" spans="1:21" x14ac:dyDescent="0.35">
      <c r="A36" t="s">
        <v>52</v>
      </c>
      <c r="B36" t="s">
        <v>44</v>
      </c>
      <c r="C36" t="s">
        <v>44</v>
      </c>
      <c r="D36" t="s">
        <v>44</v>
      </c>
      <c r="E36" s="3" t="s">
        <v>45</v>
      </c>
      <c r="F36" s="3" t="s">
        <v>46</v>
      </c>
      <c r="G36" t="s">
        <v>44</v>
      </c>
      <c r="H36" t="s">
        <v>44</v>
      </c>
      <c r="I36" t="s">
        <v>44</v>
      </c>
      <c r="J36" s="3" t="s">
        <v>47</v>
      </c>
      <c r="K36" s="3" t="s">
        <v>46</v>
      </c>
      <c r="L36" t="s">
        <v>44</v>
      </c>
      <c r="M36" t="s">
        <v>44</v>
      </c>
      <c r="N36" t="s">
        <v>44</v>
      </c>
      <c r="O36" s="3" t="s">
        <v>48</v>
      </c>
      <c r="P36" s="3" t="s">
        <v>46</v>
      </c>
      <c r="Q36" t="s">
        <v>44</v>
      </c>
      <c r="R36" t="s">
        <v>44</v>
      </c>
      <c r="S36" t="s">
        <v>44</v>
      </c>
      <c r="T36" s="3" t="s">
        <v>49</v>
      </c>
      <c r="U36" s="3" t="s">
        <v>46</v>
      </c>
    </row>
    <row r="37" spans="1:21" x14ac:dyDescent="0.35">
      <c r="A37" t="s">
        <v>36</v>
      </c>
      <c r="B37">
        <v>0.48</v>
      </c>
      <c r="C37">
        <v>0.48659999999999998</v>
      </c>
      <c r="D37">
        <v>0.49480000000000002</v>
      </c>
      <c r="E37" s="3">
        <f>AVERAGE(B37:D37)</f>
        <v>0.48713333333333325</v>
      </c>
      <c r="F37" s="3">
        <f>VAR(B37:D37)</f>
        <v>5.4973333333333609E-5</v>
      </c>
      <c r="G37">
        <v>0.47349999999999998</v>
      </c>
      <c r="H37">
        <v>0.50739999999999996</v>
      </c>
      <c r="I37">
        <v>0.50309999999999999</v>
      </c>
      <c r="J37" s="3">
        <f>AVERAGE(G37:I37)</f>
        <v>0.49466666666666664</v>
      </c>
      <c r="K37" s="3">
        <f>VAR(G37:I37)</f>
        <v>3.4064333333333328E-4</v>
      </c>
      <c r="L37">
        <v>0.50139999999999996</v>
      </c>
      <c r="M37">
        <v>0.48230000000000001</v>
      </c>
      <c r="N37">
        <v>0.49430000000000002</v>
      </c>
      <c r="O37" s="3">
        <f>AVERAGE(L37:N37)</f>
        <v>0.49266666666666664</v>
      </c>
      <c r="P37" s="3">
        <f>VAR(L37:N37)</f>
        <v>9.3203333333332923E-5</v>
      </c>
      <c r="Q37">
        <v>0.50680000000000003</v>
      </c>
      <c r="R37">
        <v>0.50139999999999996</v>
      </c>
      <c r="S37">
        <v>0.50739999999999996</v>
      </c>
      <c r="T37" s="3">
        <f>AVERAGE(Q37:S37)</f>
        <v>0.50519999999999998</v>
      </c>
      <c r="U37" s="3">
        <f>VAR(Q37:S37)</f>
        <v>1.0920000000000126E-5</v>
      </c>
    </row>
    <row r="38" spans="1:21" x14ac:dyDescent="0.35">
      <c r="A38" t="s">
        <v>37</v>
      </c>
      <c r="B38">
        <v>0.51280000000000003</v>
      </c>
      <c r="C38">
        <v>0.51280000000000003</v>
      </c>
      <c r="D38">
        <v>0.51280000000000003</v>
      </c>
      <c r="E38" s="3">
        <f t="shared" ref="E38:E44" si="24">AVERAGE(B38:D38)</f>
        <v>0.51280000000000003</v>
      </c>
      <c r="F38" s="3">
        <f t="shared" ref="F38:F44" si="25">VAR(B38:D38)</f>
        <v>0</v>
      </c>
      <c r="G38">
        <v>0.51280000000000003</v>
      </c>
      <c r="H38">
        <v>0.51280000000000003</v>
      </c>
      <c r="I38">
        <v>0.51280000000000003</v>
      </c>
      <c r="J38" s="3">
        <f t="shared" ref="J38:J44" si="26">AVERAGE(G38:I38)</f>
        <v>0.51280000000000003</v>
      </c>
      <c r="K38" s="3">
        <f t="shared" ref="K38:K44" si="27">VAR(G38:I38)</f>
        <v>0</v>
      </c>
      <c r="L38">
        <v>0.51280000000000003</v>
      </c>
      <c r="M38">
        <v>0.51280000000000003</v>
      </c>
      <c r="N38">
        <v>0.51280000000000003</v>
      </c>
      <c r="O38" s="3">
        <f t="shared" ref="O38:O44" si="28">AVERAGE(L38:N38)</f>
        <v>0.51280000000000003</v>
      </c>
      <c r="P38" s="3">
        <f t="shared" ref="P38:P44" si="29">VAR(L38:N38)</f>
        <v>0</v>
      </c>
      <c r="Q38">
        <v>0.51280000000000003</v>
      </c>
      <c r="R38">
        <v>0.51280000000000003</v>
      </c>
      <c r="S38">
        <v>0.51280000000000003</v>
      </c>
      <c r="T38" s="3">
        <f t="shared" ref="T38:T44" si="30">AVERAGE(Q38:S38)</f>
        <v>0.51280000000000003</v>
      </c>
      <c r="U38" s="3">
        <f t="shared" ref="U38:U44" si="31">VAR(Q38:S38)</f>
        <v>0</v>
      </c>
    </row>
    <row r="39" spans="1:21" x14ac:dyDescent="0.35">
      <c r="A39" t="s">
        <v>38</v>
      </c>
      <c r="B39">
        <v>0.52100000000000002</v>
      </c>
      <c r="C39">
        <v>0.52810000000000001</v>
      </c>
      <c r="D39">
        <v>0.52600000000000002</v>
      </c>
      <c r="E39" s="3">
        <f t="shared" si="24"/>
        <v>0.52503333333333335</v>
      </c>
      <c r="F39" s="3">
        <f t="shared" si="25"/>
        <v>1.3303333333333323E-5</v>
      </c>
      <c r="G39">
        <v>0.5292</v>
      </c>
      <c r="H39">
        <v>0.53249999999999997</v>
      </c>
      <c r="I39">
        <v>0.52539999999999998</v>
      </c>
      <c r="J39" s="3">
        <f t="shared" si="26"/>
        <v>0.52903333333333336</v>
      </c>
      <c r="K39" s="3">
        <f t="shared" si="27"/>
        <v>1.2623333333333321E-5</v>
      </c>
      <c r="L39">
        <v>0.51070000000000004</v>
      </c>
      <c r="M39">
        <v>0.50739999999999996</v>
      </c>
      <c r="N39">
        <v>0.50680000000000003</v>
      </c>
      <c r="O39" s="3">
        <f t="shared" si="28"/>
        <v>0.50830000000000009</v>
      </c>
      <c r="P39" s="3">
        <f t="shared" si="29"/>
        <v>4.410000000000095E-6</v>
      </c>
      <c r="Q39">
        <v>0.51280000000000003</v>
      </c>
      <c r="R39">
        <v>0.51280000000000003</v>
      </c>
      <c r="S39">
        <v>0.51449999999999996</v>
      </c>
      <c r="T39" s="3">
        <f t="shared" si="30"/>
        <v>0.51336666666666664</v>
      </c>
      <c r="U39" s="3">
        <f t="shared" si="31"/>
        <v>9.6333333333324696E-7</v>
      </c>
    </row>
    <row r="40" spans="1:21" x14ac:dyDescent="0.35">
      <c r="A40" t="s">
        <v>39</v>
      </c>
      <c r="B40">
        <v>0.50960000000000005</v>
      </c>
      <c r="C40">
        <v>0.503</v>
      </c>
      <c r="D40">
        <v>0.51390000000000002</v>
      </c>
      <c r="E40" s="3">
        <f t="shared" si="24"/>
        <v>0.50883333333333336</v>
      </c>
      <c r="F40" s="3">
        <f t="shared" si="25"/>
        <v>3.0143333333333476E-5</v>
      </c>
      <c r="G40">
        <v>0.50790000000000002</v>
      </c>
      <c r="H40">
        <v>0.51119999999999999</v>
      </c>
      <c r="I40">
        <v>0.4904</v>
      </c>
      <c r="J40" s="3">
        <f t="shared" si="26"/>
        <v>0.50316666666666665</v>
      </c>
      <c r="K40" s="3">
        <f t="shared" si="27"/>
        <v>1.2496333333333328E-4</v>
      </c>
      <c r="L40">
        <v>0.52759999999999996</v>
      </c>
      <c r="M40">
        <v>0.51939999999999997</v>
      </c>
      <c r="N40">
        <v>0.52210000000000001</v>
      </c>
      <c r="O40" s="3">
        <f t="shared" si="28"/>
        <v>0.52303333333333335</v>
      </c>
      <c r="P40" s="3">
        <f t="shared" si="29"/>
        <v>1.7463333333333234E-5</v>
      </c>
      <c r="Q40">
        <v>0.50349999999999995</v>
      </c>
      <c r="R40">
        <v>0.51060000000000005</v>
      </c>
      <c r="S40">
        <v>0.50719999999999998</v>
      </c>
      <c r="T40" s="3">
        <f t="shared" si="30"/>
        <v>0.5071</v>
      </c>
      <c r="U40" s="3">
        <f t="shared" si="31"/>
        <v>1.2610000000000376E-5</v>
      </c>
    </row>
    <row r="41" spans="1:21" x14ac:dyDescent="0.35">
      <c r="A41" t="s">
        <v>40</v>
      </c>
      <c r="B41">
        <v>0.52370000000000005</v>
      </c>
      <c r="C41">
        <v>0.53139999999999998</v>
      </c>
      <c r="D41">
        <v>0.52590000000000003</v>
      </c>
      <c r="E41" s="3">
        <f t="shared" si="24"/>
        <v>0.52700000000000002</v>
      </c>
      <c r="F41" s="3">
        <f t="shared" si="25"/>
        <v>1.5729999999999712E-5</v>
      </c>
      <c r="G41">
        <v>0.5161</v>
      </c>
      <c r="H41">
        <v>0.52159999999999995</v>
      </c>
      <c r="I41">
        <v>0.52090000000000003</v>
      </c>
      <c r="J41" s="3">
        <f t="shared" si="26"/>
        <v>0.5195333333333334</v>
      </c>
      <c r="K41" s="3">
        <f t="shared" si="27"/>
        <v>8.963333333333265E-6</v>
      </c>
      <c r="L41">
        <v>0.50900000000000001</v>
      </c>
      <c r="M41">
        <v>0.51229999999999998</v>
      </c>
      <c r="N41">
        <v>0.53249999999999997</v>
      </c>
      <c r="O41" s="3">
        <f t="shared" si="28"/>
        <v>0.51793333333333336</v>
      </c>
      <c r="P41" s="3">
        <f t="shared" si="29"/>
        <v>1.6186333333333299E-4</v>
      </c>
      <c r="Q41">
        <v>0.50739999999999996</v>
      </c>
      <c r="R41">
        <v>0.51449999999999996</v>
      </c>
      <c r="S41">
        <v>0.51719999999999999</v>
      </c>
      <c r="T41" s="3">
        <f t="shared" si="30"/>
        <v>0.51303333333333334</v>
      </c>
      <c r="U41" s="3">
        <f t="shared" si="31"/>
        <v>2.5623333333333451E-5</v>
      </c>
    </row>
    <row r="42" spans="1:21" x14ac:dyDescent="0.35">
      <c r="A42" t="s">
        <v>41</v>
      </c>
      <c r="B42">
        <v>0.51070000000000004</v>
      </c>
      <c r="C42">
        <v>0.51280000000000003</v>
      </c>
      <c r="D42">
        <v>0.51229999999999998</v>
      </c>
      <c r="E42" s="3">
        <f t="shared" si="24"/>
        <v>0.51193333333333335</v>
      </c>
      <c r="F42" s="3">
        <f t="shared" si="25"/>
        <v>1.2033333333333014E-6</v>
      </c>
      <c r="G42">
        <v>0.51280000000000003</v>
      </c>
      <c r="H42">
        <v>0.51280000000000003</v>
      </c>
      <c r="I42">
        <v>0.51280000000000003</v>
      </c>
      <c r="J42" s="3">
        <f t="shared" si="26"/>
        <v>0.51280000000000003</v>
      </c>
      <c r="K42" s="3">
        <f t="shared" si="27"/>
        <v>0</v>
      </c>
      <c r="L42">
        <v>0.51280000000000003</v>
      </c>
      <c r="M42">
        <v>0.49809999999999999</v>
      </c>
      <c r="N42">
        <v>0.51280000000000003</v>
      </c>
      <c r="O42" s="3">
        <f t="shared" si="28"/>
        <v>0.50789999999999991</v>
      </c>
      <c r="P42" s="3">
        <f t="shared" si="29"/>
        <v>7.2030000000000447E-5</v>
      </c>
      <c r="Q42">
        <v>0.51280000000000003</v>
      </c>
      <c r="R42">
        <v>0.51280000000000003</v>
      </c>
      <c r="S42">
        <v>0.51280000000000003</v>
      </c>
      <c r="T42" s="3">
        <f t="shared" si="30"/>
        <v>0.51280000000000003</v>
      </c>
      <c r="U42" s="3">
        <f t="shared" si="31"/>
        <v>0</v>
      </c>
    </row>
    <row r="43" spans="1:21" x14ac:dyDescent="0.35">
      <c r="A43" t="s">
        <v>42</v>
      </c>
      <c r="B43">
        <v>0.49969999999999998</v>
      </c>
      <c r="C43">
        <v>0.50190000000000001</v>
      </c>
      <c r="D43">
        <v>0.50680000000000003</v>
      </c>
      <c r="E43" s="3">
        <f t="shared" si="24"/>
        <v>0.50280000000000002</v>
      </c>
      <c r="F43" s="3">
        <f t="shared" si="25"/>
        <v>1.3210000000000172E-5</v>
      </c>
      <c r="G43">
        <v>0.50249999999999995</v>
      </c>
      <c r="H43">
        <v>0.50029999999999997</v>
      </c>
      <c r="I43">
        <v>0.50249999999999995</v>
      </c>
      <c r="J43" s="3">
        <f t="shared" si="26"/>
        <v>0.50176666666666658</v>
      </c>
      <c r="K43" s="3">
        <f t="shared" si="27"/>
        <v>1.6133333333333036E-6</v>
      </c>
      <c r="L43">
        <v>0.49809999999999999</v>
      </c>
      <c r="M43">
        <v>0.49590000000000001</v>
      </c>
      <c r="N43">
        <v>0.50249999999999995</v>
      </c>
      <c r="O43" s="3">
        <f t="shared" si="28"/>
        <v>0.4988333333333333</v>
      </c>
      <c r="P43" s="3">
        <f t="shared" si="29"/>
        <v>1.1293333333333126E-5</v>
      </c>
      <c r="Q43">
        <v>0.50519999999999998</v>
      </c>
      <c r="R43">
        <v>0.50739999999999996</v>
      </c>
      <c r="S43">
        <v>0.50249999999999995</v>
      </c>
      <c r="T43" s="3">
        <f t="shared" si="30"/>
        <v>0.50503333333333333</v>
      </c>
      <c r="U43" s="3">
        <f t="shared" si="31"/>
        <v>6.0233333333333762E-6</v>
      </c>
    </row>
    <row r="44" spans="1:21" x14ac:dyDescent="0.35">
      <c r="A44" t="s">
        <v>43</v>
      </c>
      <c r="B44">
        <v>0.51390000000000002</v>
      </c>
      <c r="C44">
        <v>0.51880000000000004</v>
      </c>
      <c r="D44">
        <v>0.51770000000000005</v>
      </c>
      <c r="E44" s="3">
        <f t="shared" si="24"/>
        <v>0.51680000000000004</v>
      </c>
      <c r="F44" s="3">
        <f t="shared" si="25"/>
        <v>6.6100000000000536E-6</v>
      </c>
      <c r="G44">
        <v>0.5292</v>
      </c>
      <c r="H44">
        <v>0.51339999999999997</v>
      </c>
      <c r="I44">
        <v>0.52980000000000005</v>
      </c>
      <c r="J44" s="3">
        <f t="shared" si="26"/>
        <v>0.52413333333333334</v>
      </c>
      <c r="K44" s="3">
        <f t="shared" si="27"/>
        <v>8.6493333333333971E-5</v>
      </c>
      <c r="L44">
        <v>0.49809999999999999</v>
      </c>
      <c r="M44">
        <v>0.51449999999999996</v>
      </c>
      <c r="N44">
        <v>0.50960000000000005</v>
      </c>
      <c r="O44" s="3">
        <f t="shared" si="28"/>
        <v>0.50739999999999996</v>
      </c>
      <c r="P44" s="3">
        <f t="shared" si="29"/>
        <v>7.0869999999999936E-5</v>
      </c>
      <c r="Q44">
        <v>0.51339999999999997</v>
      </c>
      <c r="R44">
        <v>0.50409999999999999</v>
      </c>
      <c r="S44">
        <v>0.50190000000000001</v>
      </c>
      <c r="T44" s="3">
        <f t="shared" si="30"/>
        <v>0.50646666666666673</v>
      </c>
      <c r="U44" s="3">
        <f t="shared" si="31"/>
        <v>3.7263333333333069E-5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7B84-DAE0-4D64-8AA1-78C992068F28}">
  <dimension ref="A1:J10"/>
  <sheetViews>
    <sheetView tabSelected="1" workbookViewId="0">
      <selection activeCell="E16" sqref="E16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62</v>
      </c>
      <c r="C1" t="s">
        <v>63</v>
      </c>
      <c r="D1" t="s">
        <v>64</v>
      </c>
      <c r="E1" t="s">
        <v>65</v>
      </c>
      <c r="J1" t="s">
        <v>13</v>
      </c>
    </row>
    <row r="2" spans="1:10" x14ac:dyDescent="0.35">
      <c r="A2" t="s">
        <v>4</v>
      </c>
      <c r="B2">
        <v>0.51970000000000005</v>
      </c>
      <c r="C2">
        <v>0.52859999999999996</v>
      </c>
      <c r="D2">
        <v>0.51949999999999996</v>
      </c>
      <c r="E2">
        <v>0.51700000000000002</v>
      </c>
      <c r="F2" s="1">
        <f t="shared" ref="F2:F8" si="0">AVERAGE(B2:E2)</f>
        <v>0.5212</v>
      </c>
      <c r="I2">
        <v>0.51</v>
      </c>
      <c r="J2">
        <v>0.52400000000000002</v>
      </c>
    </row>
    <row r="3" spans="1:10" x14ac:dyDescent="0.35">
      <c r="A3" t="s">
        <v>5</v>
      </c>
      <c r="B3">
        <v>0.50139999999999996</v>
      </c>
      <c r="C3">
        <v>0.49940000000000001</v>
      </c>
      <c r="D3">
        <v>0.50749999999999995</v>
      </c>
      <c r="E3">
        <v>0.50270000000000004</v>
      </c>
      <c r="F3" s="1">
        <f t="shared" si="0"/>
        <v>0.50274999999999992</v>
      </c>
      <c r="I3">
        <v>8.5</v>
      </c>
      <c r="J3">
        <v>0.52400000000000002</v>
      </c>
    </row>
    <row r="4" spans="1:10" x14ac:dyDescent="0.35">
      <c r="A4" t="s">
        <v>6</v>
      </c>
      <c r="B4">
        <v>0.49709999999999999</v>
      </c>
      <c r="C4">
        <v>0.504</v>
      </c>
      <c r="D4">
        <v>0.50009999999999999</v>
      </c>
      <c r="E4">
        <v>0.50619999999999998</v>
      </c>
      <c r="F4" s="1">
        <f t="shared" si="0"/>
        <v>0.50185000000000002</v>
      </c>
    </row>
    <row r="5" spans="1:10" x14ac:dyDescent="0.35">
      <c r="A5" t="s">
        <v>7</v>
      </c>
      <c r="B5">
        <v>0.48559999999999998</v>
      </c>
      <c r="C5">
        <v>0.47860000000000003</v>
      </c>
      <c r="D5">
        <v>0.4849</v>
      </c>
      <c r="E5">
        <v>0.48270000000000002</v>
      </c>
      <c r="F5" s="1">
        <f t="shared" si="0"/>
        <v>0.48294999999999999</v>
      </c>
      <c r="G5">
        <f>AVERAGE(F2:F5)</f>
        <v>0.50218750000000001</v>
      </c>
    </row>
    <row r="6" spans="1:10" x14ac:dyDescent="0.35">
      <c r="A6" t="s">
        <v>8</v>
      </c>
      <c r="B6">
        <v>0.51800000000000002</v>
      </c>
      <c r="C6">
        <v>0.5101</v>
      </c>
      <c r="D6">
        <v>0.50060000000000004</v>
      </c>
      <c r="E6">
        <v>0.51270000000000004</v>
      </c>
      <c r="F6" s="1">
        <f t="shared" si="0"/>
        <v>0.51035000000000008</v>
      </c>
    </row>
    <row r="7" spans="1:10" x14ac:dyDescent="0.35">
      <c r="A7" t="s">
        <v>9</v>
      </c>
      <c r="B7">
        <v>0.50380000000000003</v>
      </c>
      <c r="C7">
        <v>0.497</v>
      </c>
      <c r="D7">
        <v>0.5081</v>
      </c>
      <c r="E7">
        <v>0.50749999999999995</v>
      </c>
      <c r="F7" s="1">
        <f t="shared" si="0"/>
        <v>0.50409999999999999</v>
      </c>
    </row>
    <row r="8" spans="1:10" x14ac:dyDescent="0.35">
      <c r="A8" t="s">
        <v>10</v>
      </c>
      <c r="B8">
        <v>0.499</v>
      </c>
      <c r="C8">
        <v>0.49940000000000001</v>
      </c>
      <c r="D8">
        <v>0.49809999999999999</v>
      </c>
      <c r="E8">
        <v>0.50270000000000004</v>
      </c>
      <c r="F8" s="1">
        <f t="shared" si="0"/>
        <v>0.49980000000000002</v>
      </c>
    </row>
    <row r="9" spans="1:10" x14ac:dyDescent="0.35">
      <c r="A9" t="s">
        <v>11</v>
      </c>
      <c r="B9">
        <v>0.5121</v>
      </c>
      <c r="C9">
        <v>0.50480000000000003</v>
      </c>
      <c r="D9">
        <v>0.52149999999999996</v>
      </c>
      <c r="E9">
        <v>0.52449999999999997</v>
      </c>
      <c r="F9" s="1">
        <f>AVERAGE(B9:E9)</f>
        <v>0.51572499999999999</v>
      </c>
      <c r="G9">
        <f>AVERAGE(F6:F9)</f>
        <v>0.50749375000000008</v>
      </c>
    </row>
    <row r="10" spans="1:10" x14ac:dyDescent="0.35">
      <c r="B10">
        <f>AVERAGE(B2:B9)</f>
        <v>0.50458749999999997</v>
      </c>
      <c r="C10">
        <f>AVERAGE(C2:C9)</f>
        <v>0.50273750000000006</v>
      </c>
      <c r="D10">
        <f>AVERAGE(D2:D9)</f>
        <v>0.50503749999999992</v>
      </c>
      <c r="E10">
        <f>AVERAGE(E2:E9)</f>
        <v>0.50700000000000001</v>
      </c>
      <c r="F10" s="1">
        <f>AVERAGE(B2:E9)</f>
        <v>0.50484062500000004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1E33-23C5-401B-9CBB-38C82FC098EC}">
  <dimension ref="A1:J10"/>
  <sheetViews>
    <sheetView workbookViewId="0">
      <selection activeCell="F10" sqref="F10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62</v>
      </c>
      <c r="C1" t="s">
        <v>63</v>
      </c>
      <c r="D1" t="s">
        <v>64</v>
      </c>
      <c r="E1" t="s">
        <v>65</v>
      </c>
      <c r="J1" t="s">
        <v>13</v>
      </c>
    </row>
    <row r="2" spans="1:10" x14ac:dyDescent="0.35">
      <c r="A2" t="s">
        <v>4</v>
      </c>
      <c r="B2">
        <v>0.49990000000000001</v>
      </c>
      <c r="C2">
        <v>0.49469999999999997</v>
      </c>
      <c r="D2">
        <v>0.49270000000000003</v>
      </c>
      <c r="E2">
        <v>0.50519999999999998</v>
      </c>
      <c r="F2" s="1">
        <f t="shared" ref="F2:F8" si="0">AVERAGE(B2:E2)</f>
        <v>0.49812499999999993</v>
      </c>
      <c r="I2">
        <v>0.51</v>
      </c>
      <c r="J2">
        <v>0.52400000000000002</v>
      </c>
    </row>
    <row r="3" spans="1:10" x14ac:dyDescent="0.35">
      <c r="A3" t="s">
        <v>5</v>
      </c>
      <c r="B3">
        <v>0.51280000000000003</v>
      </c>
      <c r="C3">
        <v>0.51280000000000003</v>
      </c>
      <c r="D3">
        <v>0.51280000000000003</v>
      </c>
      <c r="E3">
        <v>0.51280000000000003</v>
      </c>
      <c r="F3" s="1">
        <f t="shared" si="0"/>
        <v>0.51280000000000003</v>
      </c>
      <c r="I3">
        <v>8.5</v>
      </c>
      <c r="J3">
        <v>0.52400000000000002</v>
      </c>
    </row>
    <row r="4" spans="1:10" x14ac:dyDescent="0.35">
      <c r="A4" t="s">
        <v>6</v>
      </c>
      <c r="B4">
        <v>0.52849999999999997</v>
      </c>
      <c r="C4">
        <v>0.52900000000000003</v>
      </c>
      <c r="D4">
        <v>0.51259999999999994</v>
      </c>
      <c r="E4">
        <v>0.51339999999999997</v>
      </c>
      <c r="F4" s="1">
        <f t="shared" si="0"/>
        <v>0.52087499999999998</v>
      </c>
    </row>
    <row r="5" spans="1:10" x14ac:dyDescent="0.35">
      <c r="A5" t="s">
        <v>7</v>
      </c>
      <c r="B5">
        <v>0.50880000000000003</v>
      </c>
      <c r="C5">
        <v>0.50319999999999998</v>
      </c>
      <c r="D5">
        <v>0.52300000000000002</v>
      </c>
      <c r="E5">
        <v>0.5071</v>
      </c>
      <c r="F5" s="1">
        <f t="shared" si="0"/>
        <v>0.51052500000000001</v>
      </c>
      <c r="G5">
        <f>AVERAGE(F2:F5)</f>
        <v>0.51058124999999999</v>
      </c>
    </row>
    <row r="6" spans="1:10" x14ac:dyDescent="0.35">
      <c r="A6" t="s">
        <v>8</v>
      </c>
      <c r="B6">
        <v>0.53320000000000001</v>
      </c>
      <c r="C6">
        <v>0.53049999999999997</v>
      </c>
      <c r="D6">
        <v>0.52280000000000004</v>
      </c>
      <c r="E6">
        <v>0.52339999999999998</v>
      </c>
      <c r="F6" s="1">
        <f t="shared" si="0"/>
        <v>0.52747500000000003</v>
      </c>
    </row>
    <row r="7" spans="1:10" x14ac:dyDescent="0.35">
      <c r="A7" t="s">
        <v>9</v>
      </c>
      <c r="B7">
        <v>0.51190000000000002</v>
      </c>
      <c r="C7">
        <v>0.51300000000000001</v>
      </c>
      <c r="D7">
        <v>0.51280000000000003</v>
      </c>
      <c r="E7">
        <v>0.51280000000000003</v>
      </c>
      <c r="F7" s="1">
        <f t="shared" si="0"/>
        <v>0.512625</v>
      </c>
    </row>
    <row r="8" spans="1:10" x14ac:dyDescent="0.35">
      <c r="A8" t="s">
        <v>10</v>
      </c>
      <c r="B8">
        <v>0.503</v>
      </c>
      <c r="C8">
        <v>0.50670000000000004</v>
      </c>
      <c r="D8">
        <v>0.50170000000000003</v>
      </c>
      <c r="E8">
        <v>0.50970000000000004</v>
      </c>
      <c r="F8" s="1">
        <f t="shared" si="0"/>
        <v>0.50527500000000003</v>
      </c>
    </row>
    <row r="9" spans="1:10" x14ac:dyDescent="0.35">
      <c r="A9" t="s">
        <v>11</v>
      </c>
      <c r="B9">
        <v>0.52669999999999995</v>
      </c>
      <c r="C9">
        <v>0.52410000000000001</v>
      </c>
      <c r="D9">
        <v>0.51270000000000004</v>
      </c>
      <c r="E9">
        <v>0.50829999999999997</v>
      </c>
      <c r="F9" s="1">
        <f>AVERAGE(B9:E9)</f>
        <v>0.51794999999999991</v>
      </c>
      <c r="G9">
        <f>AVERAGE(F6:F9)</f>
        <v>0.51583124999999996</v>
      </c>
    </row>
    <row r="10" spans="1:10" x14ac:dyDescent="0.35">
      <c r="B10">
        <f>AVERAGE(B2:B9)</f>
        <v>0.51560000000000006</v>
      </c>
      <c r="C10">
        <f>AVERAGE(C2:C9)</f>
        <v>0.51424999999999998</v>
      </c>
      <c r="D10">
        <f>AVERAGE(D2:D9)</f>
        <v>0.51138749999999999</v>
      </c>
      <c r="E10">
        <f>AVERAGE(E2:E9)</f>
        <v>0.51158749999999997</v>
      </c>
      <c r="F10" s="1">
        <f>AVERAGE(B2:E9)</f>
        <v>0.51320625000000009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857F-A818-452B-A3C4-D92E3EC0D5B7}">
  <dimension ref="A1:L7"/>
  <sheetViews>
    <sheetView workbookViewId="0">
      <selection activeCell="I22" sqref="I22"/>
    </sheetView>
  </sheetViews>
  <sheetFormatPr defaultRowHeight="14.5" x14ac:dyDescent="0.35"/>
  <sheetData>
    <row r="1" spans="1:12" x14ac:dyDescent="0.35">
      <c r="A1" t="s">
        <v>12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5">
      <c r="A2" t="s">
        <v>0</v>
      </c>
      <c r="B2">
        <v>0.511625</v>
      </c>
      <c r="C2">
        <v>0.51307499999999995</v>
      </c>
      <c r="D2">
        <v>0.50021249999999995</v>
      </c>
      <c r="E2">
        <v>0.50609999999999999</v>
      </c>
      <c r="F2">
        <v>0.5047600000000001</v>
      </c>
      <c r="G2">
        <v>0.50045000000000006</v>
      </c>
      <c r="H2">
        <v>0.50446250000000004</v>
      </c>
      <c r="I2">
        <v>0.51442500000000002</v>
      </c>
      <c r="J2">
        <v>0.50664999999999993</v>
      </c>
      <c r="K2">
        <v>0.51477499999999998</v>
      </c>
      <c r="L2">
        <f>AVERAGE(B2:K2)</f>
        <v>0.50765349999999998</v>
      </c>
    </row>
    <row r="3" spans="1:12" x14ac:dyDescent="0.35">
      <c r="A3" t="s">
        <v>1</v>
      </c>
      <c r="B3">
        <v>0.50812499999999994</v>
      </c>
      <c r="C3">
        <v>0.51159999999999994</v>
      </c>
      <c r="D3">
        <v>0.49450000000000005</v>
      </c>
      <c r="E3">
        <v>0.50105</v>
      </c>
      <c r="F3">
        <v>0.49528</v>
      </c>
      <c r="G3">
        <v>0.50309999999999999</v>
      </c>
      <c r="H3">
        <v>0.50450000000000006</v>
      </c>
      <c r="I3">
        <v>0.51129999999999998</v>
      </c>
      <c r="J3">
        <v>0.50638749999999999</v>
      </c>
      <c r="K3">
        <v>0.51391249999999999</v>
      </c>
      <c r="L3">
        <f>AVERAGE(B3:K3)</f>
        <v>0.50497550000000002</v>
      </c>
    </row>
    <row r="4" spans="1:12" x14ac:dyDescent="0.35">
      <c r="A4" t="s">
        <v>2</v>
      </c>
      <c r="B4">
        <v>0.51441249999999994</v>
      </c>
      <c r="C4">
        <v>0.5113375</v>
      </c>
      <c r="D4">
        <v>0.50471250000000001</v>
      </c>
      <c r="E4">
        <v>0.50858749999999997</v>
      </c>
      <c r="F4">
        <v>0.50222000000000011</v>
      </c>
      <c r="G4">
        <v>0.50719999999999998</v>
      </c>
      <c r="H4">
        <v>0.51112499999999994</v>
      </c>
      <c r="I4">
        <v>0.5133375</v>
      </c>
      <c r="J4">
        <v>0.50846250000000004</v>
      </c>
      <c r="K4">
        <v>0.51346249999999993</v>
      </c>
      <c r="L4">
        <f>AVERAGE(B4:K4)</f>
        <v>0.50948575000000007</v>
      </c>
    </row>
    <row r="5" spans="1:12" x14ac:dyDescent="0.35">
      <c r="A5" t="s">
        <v>3</v>
      </c>
      <c r="B5">
        <v>0.51526249999999996</v>
      </c>
      <c r="C5">
        <v>0.51085000000000003</v>
      </c>
      <c r="D5">
        <v>0.50577499999999997</v>
      </c>
      <c r="E5">
        <v>0.50597499999999995</v>
      </c>
      <c r="F5">
        <v>0.50476999999999994</v>
      </c>
      <c r="G5">
        <v>0.50244999999999995</v>
      </c>
      <c r="H5">
        <v>0.51402499999999995</v>
      </c>
      <c r="I5">
        <v>0.510575</v>
      </c>
      <c r="J5">
        <v>0.51443749999999999</v>
      </c>
      <c r="K5">
        <v>0.51629999999999998</v>
      </c>
      <c r="L5">
        <f>AVERAGE(B5:K5)</f>
        <v>0.510042</v>
      </c>
    </row>
    <row r="6" spans="1:12" x14ac:dyDescent="0.35">
      <c r="B6">
        <f t="shared" ref="B6:J6" si="0">AVERAGE(B2:B5)</f>
        <v>0.51235624999999996</v>
      </c>
      <c r="C6">
        <f t="shared" si="0"/>
        <v>0.5117156249999999</v>
      </c>
      <c r="D6">
        <f t="shared" si="0"/>
        <v>0.50129999999999997</v>
      </c>
      <c r="E6">
        <f t="shared" si="0"/>
        <v>0.50542812500000001</v>
      </c>
      <c r="F6">
        <f t="shared" si="0"/>
        <v>0.50175750000000008</v>
      </c>
      <c r="G6">
        <f t="shared" si="0"/>
        <v>0.50330000000000008</v>
      </c>
      <c r="H6">
        <f t="shared" si="0"/>
        <v>0.508528125</v>
      </c>
      <c r="I6">
        <f t="shared" si="0"/>
        <v>0.51240937500000006</v>
      </c>
      <c r="J6">
        <f t="shared" si="0"/>
        <v>0.50898437499999993</v>
      </c>
      <c r="K6">
        <f>AVERAGE(K2:K5)</f>
        <v>0.51461249999999992</v>
      </c>
    </row>
    <row r="7" spans="1:12" x14ac:dyDescent="0.35">
      <c r="J7">
        <f>AVERAGE(J6,H6,F6,D6,B6)</f>
        <v>0.50658524999999999</v>
      </c>
      <c r="K7">
        <f>AVERAGE(K6,I6,G6,E6,C6)</f>
        <v>0.50949312499999999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8D7B-83A7-4B3E-BD1B-556BAAB60093}">
  <dimension ref="A1:D6"/>
  <sheetViews>
    <sheetView workbookViewId="0">
      <selection activeCell="D3" sqref="D3"/>
    </sheetView>
  </sheetViews>
  <sheetFormatPr defaultRowHeight="14.5" x14ac:dyDescent="0.35"/>
  <sheetData>
    <row r="1" spans="1:4" x14ac:dyDescent="0.35">
      <c r="B1" t="s">
        <v>16</v>
      </c>
      <c r="C1" t="s">
        <v>29</v>
      </c>
    </row>
    <row r="2" spans="1:4" x14ac:dyDescent="0.35">
      <c r="A2" t="s">
        <v>32</v>
      </c>
      <c r="B2">
        <v>0.50175749999999997</v>
      </c>
      <c r="C2">
        <v>0.50330000000000008</v>
      </c>
      <c r="D2">
        <f>AVERAGE(B2:C2)</f>
        <v>0.50252874999999997</v>
      </c>
    </row>
    <row r="3" spans="1:4" x14ac:dyDescent="0.35">
      <c r="A3" t="s">
        <v>30</v>
      </c>
      <c r="B3">
        <v>0.51235624999999996</v>
      </c>
      <c r="C3">
        <v>0.51171562500000001</v>
      </c>
      <c r="D3">
        <f>AVERAGE(B3:C3)</f>
        <v>0.51203593749999998</v>
      </c>
    </row>
    <row r="4" spans="1:4" x14ac:dyDescent="0.35">
      <c r="A4" t="s">
        <v>31</v>
      </c>
      <c r="B4">
        <v>0.50129999999999997</v>
      </c>
      <c r="C4">
        <v>0.50542812500000001</v>
      </c>
      <c r="D4">
        <f>AVERAGE(B4:C4)</f>
        <v>0.50336406249999999</v>
      </c>
    </row>
    <row r="5" spans="1:4" x14ac:dyDescent="0.35">
      <c r="A5" t="s">
        <v>33</v>
      </c>
      <c r="B5">
        <v>0.50898437499999993</v>
      </c>
      <c r="C5">
        <v>0.51461250000000003</v>
      </c>
      <c r="D5">
        <f>AVERAGE(B5:C5)</f>
        <v>0.51179843749999998</v>
      </c>
    </row>
    <row r="6" spans="1:4" x14ac:dyDescent="0.35">
      <c r="A6" t="s">
        <v>34</v>
      </c>
      <c r="B6">
        <v>0.50852812500000011</v>
      </c>
      <c r="C6">
        <v>0.51240937500000006</v>
      </c>
      <c r="D6">
        <f>AVERAGE(B6:C6)</f>
        <v>0.51046875000000003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1F36-3C55-4896-ACAC-F02B788D773F}">
  <dimension ref="A1:N9"/>
  <sheetViews>
    <sheetView workbookViewId="0">
      <selection activeCell="M9" sqref="M5:M9"/>
    </sheetView>
  </sheetViews>
  <sheetFormatPr defaultRowHeight="14.5" x14ac:dyDescent="0.35"/>
  <cols>
    <col min="1" max="1" width="16.81640625" customWidth="1"/>
  </cols>
  <sheetData>
    <row r="1" spans="1:14" x14ac:dyDescent="0.35">
      <c r="L1" t="s">
        <v>28</v>
      </c>
    </row>
    <row r="2" spans="1:14" x14ac:dyDescent="0.35">
      <c r="A2" t="s">
        <v>4</v>
      </c>
      <c r="B2">
        <v>0.50272499999999998</v>
      </c>
      <c r="C2">
        <v>0.50872499999999998</v>
      </c>
      <c r="D2">
        <v>0.50887499999999997</v>
      </c>
      <c r="E2">
        <v>0.5111</v>
      </c>
      <c r="F2">
        <v>0.50540000000000007</v>
      </c>
      <c r="G2">
        <v>0.51829999999999998</v>
      </c>
      <c r="H2">
        <v>0.50587499999999996</v>
      </c>
      <c r="I2">
        <v>0.52050000000000007</v>
      </c>
      <c r="J2">
        <v>0.49715000000000004</v>
      </c>
      <c r="K2">
        <v>0.51039999999999996</v>
      </c>
      <c r="L2">
        <f>AVERAGE(B2:K2)</f>
        <v>0.50890500000000005</v>
      </c>
    </row>
    <row r="3" spans="1:14" x14ac:dyDescent="0.35">
      <c r="A3" t="s">
        <v>5</v>
      </c>
      <c r="B3">
        <v>0.51214999999999999</v>
      </c>
      <c r="C3">
        <v>0.50997499999999996</v>
      </c>
      <c r="D3">
        <v>0.50012500000000004</v>
      </c>
      <c r="E3">
        <v>0.50239999999999996</v>
      </c>
      <c r="F3">
        <v>0.52169999999999994</v>
      </c>
      <c r="G3">
        <v>0.51980000000000004</v>
      </c>
      <c r="H3">
        <v>0.52087499999999998</v>
      </c>
      <c r="I3">
        <v>0.52074999999999994</v>
      </c>
      <c r="J3">
        <v>0.49979999999999997</v>
      </c>
      <c r="K3">
        <v>0.48467500000000002</v>
      </c>
      <c r="L3">
        <f t="shared" ref="L3:L9" si="0">AVERAGE(B3:K3)</f>
        <v>0.50922500000000004</v>
      </c>
    </row>
    <row r="4" spans="1:14" x14ac:dyDescent="0.35">
      <c r="A4" t="s">
        <v>6</v>
      </c>
      <c r="B4">
        <v>0.50645000000000007</v>
      </c>
      <c r="C4">
        <v>0.51447500000000002</v>
      </c>
      <c r="D4">
        <v>0.49479999999999991</v>
      </c>
      <c r="E4">
        <v>0.50292499999999996</v>
      </c>
      <c r="F4">
        <v>0.50132500000000002</v>
      </c>
      <c r="G4">
        <v>0.51564999999999994</v>
      </c>
      <c r="H4">
        <v>0.50049999999999994</v>
      </c>
      <c r="I4">
        <v>0.51597499999999996</v>
      </c>
      <c r="J4">
        <v>0.49729999999999996</v>
      </c>
      <c r="K4">
        <v>0.50475000000000003</v>
      </c>
      <c r="L4">
        <f t="shared" si="0"/>
        <v>0.50541499999999995</v>
      </c>
    </row>
    <row r="5" spans="1:14" x14ac:dyDescent="0.35">
      <c r="A5" t="s">
        <v>7</v>
      </c>
      <c r="B5">
        <v>0.51905000000000001</v>
      </c>
      <c r="C5">
        <v>0.50927500000000003</v>
      </c>
      <c r="D5">
        <v>0.49510000000000004</v>
      </c>
      <c r="E5">
        <v>0.49795</v>
      </c>
      <c r="F5">
        <v>0.50277499999999997</v>
      </c>
      <c r="G5">
        <v>0.50417499999999993</v>
      </c>
      <c r="H5">
        <v>0.50409999999999999</v>
      </c>
      <c r="I5">
        <v>0.5112000000000001</v>
      </c>
      <c r="J5">
        <v>0.49672499999999997</v>
      </c>
      <c r="K5">
        <v>0.49847500000000006</v>
      </c>
      <c r="L5">
        <f t="shared" si="0"/>
        <v>0.50388250000000001</v>
      </c>
      <c r="M5">
        <f>AVERAGE(L2:L5)</f>
        <v>0.50685687499999998</v>
      </c>
    </row>
    <row r="6" spans="1:14" x14ac:dyDescent="0.35">
      <c r="A6" t="s">
        <v>8</v>
      </c>
      <c r="B6">
        <v>0.51467499999999999</v>
      </c>
      <c r="C6">
        <v>0.50957499999999989</v>
      </c>
      <c r="D6">
        <v>0.50512499999999994</v>
      </c>
      <c r="E6">
        <v>0.50527500000000003</v>
      </c>
      <c r="F6">
        <v>0.51097499999999996</v>
      </c>
      <c r="G6">
        <v>0.50802499999999995</v>
      </c>
      <c r="H6">
        <v>0.51422500000000004</v>
      </c>
      <c r="I6">
        <v>0.51585000000000003</v>
      </c>
      <c r="J6">
        <v>0.49840000000000007</v>
      </c>
      <c r="K6">
        <v>0.49617499999999998</v>
      </c>
      <c r="L6">
        <f t="shared" si="0"/>
        <v>0.50783</v>
      </c>
      <c r="N6">
        <f>AVERAGE(L6,L2)</f>
        <v>0.50836750000000008</v>
      </c>
    </row>
    <row r="7" spans="1:14" x14ac:dyDescent="0.35">
      <c r="A7" t="s">
        <v>9</v>
      </c>
      <c r="B7">
        <v>0.50770000000000004</v>
      </c>
      <c r="C7">
        <v>0.52172499999999999</v>
      </c>
      <c r="D7">
        <v>0.50302499999999994</v>
      </c>
      <c r="E7">
        <v>0.50672499999999998</v>
      </c>
      <c r="F7">
        <v>0.51822500000000005</v>
      </c>
      <c r="G7">
        <v>0.519675</v>
      </c>
      <c r="H7">
        <v>0.52087499999999998</v>
      </c>
      <c r="I7">
        <v>0.51802499999999996</v>
      </c>
      <c r="J7">
        <v>0.50602500000000006</v>
      </c>
      <c r="K7">
        <v>0.50970000000000004</v>
      </c>
      <c r="L7">
        <f t="shared" si="0"/>
        <v>0.51317000000000002</v>
      </c>
      <c r="N7">
        <f>AVERAGE(L7,L3)</f>
        <v>0.51119749999999997</v>
      </c>
    </row>
    <row r="8" spans="1:14" x14ac:dyDescent="0.35">
      <c r="A8" t="s">
        <v>10</v>
      </c>
      <c r="B8">
        <v>0.51715</v>
      </c>
      <c r="C8">
        <v>0.50724999999999998</v>
      </c>
      <c r="D8">
        <v>0.50890000000000013</v>
      </c>
      <c r="E8">
        <v>0.50427500000000003</v>
      </c>
      <c r="F8">
        <v>0.50485000000000002</v>
      </c>
      <c r="G8">
        <v>0.50737500000000002</v>
      </c>
      <c r="H8">
        <v>0.50729999999999997</v>
      </c>
      <c r="I8">
        <v>0.51254999999999995</v>
      </c>
      <c r="J8">
        <v>0.50107499999999994</v>
      </c>
      <c r="K8">
        <v>0.50232500000000002</v>
      </c>
      <c r="L8">
        <f t="shared" si="0"/>
        <v>0.50730500000000001</v>
      </c>
      <c r="N8">
        <f>AVERAGE(L8,L4)</f>
        <v>0.50635999999999992</v>
      </c>
    </row>
    <row r="9" spans="1:14" x14ac:dyDescent="0.35">
      <c r="A9" t="s">
        <v>11</v>
      </c>
      <c r="B9">
        <v>0.51895000000000002</v>
      </c>
      <c r="C9">
        <v>0.51272499999999999</v>
      </c>
      <c r="D9">
        <v>0.49445</v>
      </c>
      <c r="E9">
        <v>0.51277499999999998</v>
      </c>
      <c r="F9">
        <v>0.50297499999999995</v>
      </c>
      <c r="G9">
        <v>0.50627500000000003</v>
      </c>
      <c r="H9">
        <v>0.49812500000000004</v>
      </c>
      <c r="I9">
        <v>0.50205</v>
      </c>
      <c r="J9">
        <v>0.49629999999999996</v>
      </c>
      <c r="K9">
        <v>0.50614999999999999</v>
      </c>
      <c r="L9">
        <f t="shared" si="0"/>
        <v>0.50507749999999996</v>
      </c>
      <c r="M9">
        <f>AVERAGE(L6:L9)</f>
        <v>0.50834562500000002</v>
      </c>
      <c r="N9">
        <f>AVERAGE(L9,L5)</f>
        <v>0.50448000000000004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557-0473-497A-9D91-D4CD3018ADAD}">
  <dimension ref="A1:J10"/>
  <sheetViews>
    <sheetView workbookViewId="0">
      <selection activeCell="F13" sqref="F13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0.505</v>
      </c>
      <c r="C2">
        <v>0.50670000000000004</v>
      </c>
      <c r="D2">
        <v>0.50170000000000003</v>
      </c>
      <c r="E2">
        <v>0.4975</v>
      </c>
      <c r="F2" s="1">
        <f t="shared" ref="F2:F8" si="0">AVERAGE(B2:E2)</f>
        <v>0.50272499999999998</v>
      </c>
      <c r="I2">
        <v>0.51</v>
      </c>
      <c r="J2">
        <v>0.52400000000000002</v>
      </c>
    </row>
    <row r="3" spans="1:10" x14ac:dyDescent="0.35">
      <c r="A3" t="s">
        <v>5</v>
      </c>
      <c r="B3">
        <v>0.50219999999999998</v>
      </c>
      <c r="C3">
        <v>0.50060000000000004</v>
      </c>
      <c r="D3">
        <v>0.51439999999999997</v>
      </c>
      <c r="E3">
        <v>0.53139999999999998</v>
      </c>
      <c r="F3" s="1">
        <f t="shared" si="0"/>
        <v>0.51214999999999999</v>
      </c>
      <c r="I3">
        <v>8.5</v>
      </c>
      <c r="J3">
        <v>0.52400000000000002</v>
      </c>
    </row>
    <row r="4" spans="1:10" x14ac:dyDescent="0.35">
      <c r="A4" t="s">
        <v>6</v>
      </c>
      <c r="B4">
        <v>0.49559999999999998</v>
      </c>
      <c r="C4">
        <v>0.51670000000000005</v>
      </c>
      <c r="D4">
        <v>0.50770000000000004</v>
      </c>
      <c r="E4">
        <v>0.50580000000000003</v>
      </c>
      <c r="F4" s="1">
        <f t="shared" si="0"/>
        <v>0.50645000000000007</v>
      </c>
    </row>
    <row r="5" spans="1:10" x14ac:dyDescent="0.35">
      <c r="A5" t="s">
        <v>7</v>
      </c>
      <c r="B5">
        <v>0.52270000000000005</v>
      </c>
      <c r="C5">
        <v>0.505</v>
      </c>
      <c r="D5">
        <v>0.53380000000000005</v>
      </c>
      <c r="E5">
        <v>0.51470000000000005</v>
      </c>
      <c r="F5" s="1">
        <f t="shared" si="0"/>
        <v>0.51905000000000001</v>
      </c>
      <c r="G5">
        <f>AVERAGE(F2:F5)</f>
        <v>0.51009375000000001</v>
      </c>
    </row>
    <row r="6" spans="1:10" x14ac:dyDescent="0.35">
      <c r="A6" t="s">
        <v>8</v>
      </c>
      <c r="B6">
        <v>0.51680000000000004</v>
      </c>
      <c r="C6">
        <v>0.50829999999999997</v>
      </c>
      <c r="D6">
        <v>0.51280000000000003</v>
      </c>
      <c r="E6">
        <v>0.52080000000000004</v>
      </c>
      <c r="F6" s="1">
        <f t="shared" si="0"/>
        <v>0.51467499999999999</v>
      </c>
    </row>
    <row r="7" spans="1:10" x14ac:dyDescent="0.35">
      <c r="A7" t="s">
        <v>9</v>
      </c>
      <c r="B7">
        <v>0.50949999999999995</v>
      </c>
      <c r="C7">
        <v>0.50329999999999997</v>
      </c>
      <c r="D7">
        <v>0.50219999999999998</v>
      </c>
      <c r="E7">
        <v>0.51580000000000004</v>
      </c>
      <c r="F7" s="1">
        <f t="shared" si="0"/>
        <v>0.50770000000000004</v>
      </c>
    </row>
    <row r="8" spans="1:10" x14ac:dyDescent="0.35">
      <c r="A8" t="s">
        <v>10</v>
      </c>
      <c r="B8">
        <v>0.50670000000000004</v>
      </c>
      <c r="C8">
        <v>0.52</v>
      </c>
      <c r="D8">
        <v>0.53439999999999999</v>
      </c>
      <c r="E8">
        <v>0.50749999999999995</v>
      </c>
      <c r="F8" s="1">
        <f t="shared" si="0"/>
        <v>0.51715</v>
      </c>
    </row>
    <row r="9" spans="1:10" x14ac:dyDescent="0.35">
      <c r="A9" t="s">
        <v>11</v>
      </c>
      <c r="B9">
        <v>0.53449999999999998</v>
      </c>
      <c r="C9">
        <v>0.50439999999999996</v>
      </c>
      <c r="D9">
        <v>0.50829999999999997</v>
      </c>
      <c r="E9">
        <v>0.52859999999999996</v>
      </c>
      <c r="F9" s="1">
        <f>AVERAGE(B9:E9)</f>
        <v>0.51895000000000002</v>
      </c>
      <c r="G9">
        <f>AVERAGE(F6:F9)</f>
        <v>0.51461875000000001</v>
      </c>
    </row>
    <row r="10" spans="1:10" x14ac:dyDescent="0.35">
      <c r="B10">
        <f>AVERAGE(B2:B9)</f>
        <v>0.511625</v>
      </c>
      <c r="C10">
        <f>AVERAGE(C2:C9)</f>
        <v>0.50812499999999994</v>
      </c>
      <c r="D10">
        <f>AVERAGE(D2:D9)</f>
        <v>0.51441249999999994</v>
      </c>
      <c r="E10">
        <f>AVERAGE(E2:E9)</f>
        <v>0.51526249999999996</v>
      </c>
      <c r="F10" s="1">
        <f>AVERAGE(B2:E9)</f>
        <v>0.51235624999999996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F9EB-F88D-4AB1-8F5F-EDFA262192FE}">
  <dimension ref="A1:J10"/>
  <sheetViews>
    <sheetView workbookViewId="0">
      <selection activeCell="F9" sqref="F9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0.5101</v>
      </c>
      <c r="C2">
        <v>0.52100000000000002</v>
      </c>
      <c r="D2">
        <v>0.49590000000000001</v>
      </c>
      <c r="E2">
        <v>0.50790000000000002</v>
      </c>
      <c r="F2" s="1">
        <f t="shared" ref="F2:F8" si="0">AVERAGE(B2:E2)</f>
        <v>0.50872499999999998</v>
      </c>
      <c r="I2">
        <v>0.51</v>
      </c>
      <c r="J2">
        <v>0.52400000000000002</v>
      </c>
    </row>
    <row r="3" spans="1:10" x14ac:dyDescent="0.35">
      <c r="A3" t="s">
        <v>5</v>
      </c>
      <c r="B3">
        <v>0.52159999999999995</v>
      </c>
      <c r="C3">
        <v>0.51500000000000001</v>
      </c>
      <c r="D3">
        <v>0.50029999999999997</v>
      </c>
      <c r="E3">
        <v>0.503</v>
      </c>
      <c r="F3" s="1">
        <f t="shared" si="0"/>
        <v>0.50997499999999996</v>
      </c>
      <c r="I3">
        <v>8.5</v>
      </c>
      <c r="J3">
        <v>0.52400000000000002</v>
      </c>
    </row>
    <row r="4" spans="1:10" x14ac:dyDescent="0.35">
      <c r="A4" t="s">
        <v>6</v>
      </c>
      <c r="B4">
        <v>0.49919999999999998</v>
      </c>
      <c r="C4">
        <v>0.50960000000000005</v>
      </c>
      <c r="D4">
        <v>0.5232</v>
      </c>
      <c r="E4">
        <v>0.52590000000000003</v>
      </c>
      <c r="F4" s="1">
        <f t="shared" si="0"/>
        <v>0.51447500000000002</v>
      </c>
    </row>
    <row r="5" spans="1:10" x14ac:dyDescent="0.35">
      <c r="A5" t="s">
        <v>7</v>
      </c>
      <c r="B5">
        <v>0.50080000000000002</v>
      </c>
      <c r="C5">
        <v>0.50409999999999999</v>
      </c>
      <c r="D5">
        <v>0.50629999999999997</v>
      </c>
      <c r="E5">
        <v>0.52590000000000003</v>
      </c>
      <c r="F5" s="1">
        <f t="shared" si="0"/>
        <v>0.50927500000000003</v>
      </c>
      <c r="G5">
        <f>AVERAGE(F2:F5)</f>
        <v>0.51061250000000002</v>
      </c>
    </row>
    <row r="6" spans="1:10" x14ac:dyDescent="0.35">
      <c r="A6" t="s">
        <v>8</v>
      </c>
      <c r="B6">
        <v>0.50800000000000001</v>
      </c>
      <c r="C6">
        <v>0.50900000000000001</v>
      </c>
      <c r="D6">
        <v>0.50139999999999996</v>
      </c>
      <c r="E6">
        <v>0.51990000000000003</v>
      </c>
      <c r="F6" s="1">
        <f t="shared" si="0"/>
        <v>0.50957499999999989</v>
      </c>
    </row>
    <row r="7" spans="1:10" x14ac:dyDescent="0.35">
      <c r="A7" t="s">
        <v>9</v>
      </c>
      <c r="B7">
        <v>0.52159999999999995</v>
      </c>
      <c r="C7">
        <v>0.52270000000000005</v>
      </c>
      <c r="D7">
        <v>0.52700000000000002</v>
      </c>
      <c r="E7">
        <v>0.51559999999999995</v>
      </c>
      <c r="F7" s="1">
        <f t="shared" si="0"/>
        <v>0.52172499999999999</v>
      </c>
    </row>
    <row r="8" spans="1:10" x14ac:dyDescent="0.35">
      <c r="A8" t="s">
        <v>10</v>
      </c>
      <c r="B8">
        <v>0.50849999999999995</v>
      </c>
      <c r="C8">
        <v>0.50790000000000002</v>
      </c>
      <c r="D8">
        <v>0.52539999999999998</v>
      </c>
      <c r="E8">
        <v>0.48720000000000002</v>
      </c>
      <c r="F8" s="1">
        <f t="shared" si="0"/>
        <v>0.50724999999999998</v>
      </c>
    </row>
    <row r="9" spans="1:10" x14ac:dyDescent="0.35">
      <c r="A9" t="s">
        <v>11</v>
      </c>
      <c r="B9">
        <v>0.53480000000000005</v>
      </c>
      <c r="C9">
        <v>0.50349999999999995</v>
      </c>
      <c r="D9">
        <v>0.51119999999999999</v>
      </c>
      <c r="E9">
        <v>0.50139999999999996</v>
      </c>
      <c r="F9" s="1">
        <f>AVERAGE(B9:E9)</f>
        <v>0.51272499999999999</v>
      </c>
      <c r="G9">
        <f>AVERAGE(F6:F9)</f>
        <v>0.51281874999999999</v>
      </c>
    </row>
    <row r="10" spans="1:10" x14ac:dyDescent="0.35">
      <c r="B10">
        <f>AVERAGE(B2:B9)</f>
        <v>0.51307499999999995</v>
      </c>
      <c r="C10">
        <f>AVERAGE(C2:C9)</f>
        <v>0.51159999999999994</v>
      </c>
      <c r="D10">
        <f>AVERAGE(D2:D9)</f>
        <v>0.5113375</v>
      </c>
      <c r="E10">
        <f>AVERAGE(E2:E9)</f>
        <v>0.51085000000000003</v>
      </c>
      <c r="F10" s="1">
        <f>AVERAGE(B2:E9)</f>
        <v>0.51171562500000001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6148-5D6E-410B-BEC9-DC7C78CD204B}">
  <dimension ref="A1:J10"/>
  <sheetViews>
    <sheetView workbookViewId="0">
      <selection activeCell="E7" sqref="E7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0.50919999999999999</v>
      </c>
      <c r="C2">
        <v>0.50209999999999999</v>
      </c>
      <c r="D2">
        <v>0.51619999999999999</v>
      </c>
      <c r="E2">
        <v>0.52210000000000001</v>
      </c>
      <c r="F2" s="1">
        <f t="shared" ref="F2:F8" si="0">AVERAGE(B2:E2)</f>
        <v>0.51239999999999997</v>
      </c>
      <c r="I2">
        <v>0.51</v>
      </c>
      <c r="J2">
        <v>0.52400000000000002</v>
      </c>
    </row>
    <row r="3" spans="1:10" x14ac:dyDescent="0.35">
      <c r="A3" t="s">
        <v>5</v>
      </c>
      <c r="B3">
        <v>0.50439999999999996</v>
      </c>
      <c r="C3">
        <v>0.49540000000000001</v>
      </c>
      <c r="D3">
        <v>0.503</v>
      </c>
      <c r="E3">
        <v>0.50090000000000001</v>
      </c>
      <c r="F3" s="1">
        <f t="shared" si="0"/>
        <v>0.50092500000000006</v>
      </c>
      <c r="I3">
        <v>8.5</v>
      </c>
      <c r="J3">
        <v>0.52400000000000002</v>
      </c>
    </row>
    <row r="4" spans="1:10" x14ac:dyDescent="0.35">
      <c r="A4" t="s">
        <v>6</v>
      </c>
      <c r="B4">
        <v>0.49270000000000003</v>
      </c>
      <c r="C4">
        <v>0.48470000000000002</v>
      </c>
      <c r="D4">
        <v>0.50919999999999999</v>
      </c>
      <c r="E4">
        <v>0.50139999999999996</v>
      </c>
      <c r="F4" s="1">
        <f t="shared" si="0"/>
        <v>0.497</v>
      </c>
    </row>
    <row r="5" spans="1:10" x14ac:dyDescent="0.35">
      <c r="A5" t="s">
        <v>7</v>
      </c>
      <c r="B5">
        <v>0.49459999999999998</v>
      </c>
      <c r="C5">
        <v>0.49109999999999998</v>
      </c>
      <c r="D5">
        <v>0.50519999999999998</v>
      </c>
      <c r="E5">
        <v>0.50800000000000001</v>
      </c>
      <c r="F5" s="1">
        <f t="shared" si="0"/>
        <v>0.49972499999999997</v>
      </c>
      <c r="G5">
        <f>AVERAGE(F2:F5)</f>
        <v>0.50251249999999992</v>
      </c>
    </row>
    <row r="6" spans="1:10" x14ac:dyDescent="0.35">
      <c r="A6" t="s">
        <v>8</v>
      </c>
      <c r="B6">
        <v>0.4985</v>
      </c>
      <c r="C6">
        <v>0.50800000000000001</v>
      </c>
      <c r="D6">
        <v>0.51239999999999997</v>
      </c>
      <c r="E6">
        <v>0.50549999999999995</v>
      </c>
      <c r="F6" s="1">
        <f t="shared" si="0"/>
        <v>0.50609999999999999</v>
      </c>
    </row>
    <row r="7" spans="1:10" x14ac:dyDescent="0.35">
      <c r="A7" t="s">
        <v>9</v>
      </c>
      <c r="B7">
        <v>0.50619999999999998</v>
      </c>
      <c r="C7">
        <v>0.49480000000000002</v>
      </c>
      <c r="D7">
        <v>0.50170000000000003</v>
      </c>
      <c r="E7">
        <v>0.50939999999999996</v>
      </c>
      <c r="F7" s="1">
        <f t="shared" si="0"/>
        <v>0.50302499999999994</v>
      </c>
    </row>
    <row r="8" spans="1:10" x14ac:dyDescent="0.35">
      <c r="A8" t="s">
        <v>10</v>
      </c>
      <c r="B8">
        <v>0.51370000000000005</v>
      </c>
      <c r="C8">
        <v>0.49709999999999999</v>
      </c>
      <c r="D8">
        <v>0.51580000000000004</v>
      </c>
      <c r="E8">
        <v>0.51600000000000001</v>
      </c>
      <c r="F8" s="1">
        <f t="shared" si="0"/>
        <v>0.51065000000000005</v>
      </c>
    </row>
    <row r="9" spans="1:10" x14ac:dyDescent="0.35">
      <c r="A9" t="s">
        <v>11</v>
      </c>
      <c r="B9">
        <v>0.50439999999999996</v>
      </c>
      <c r="C9">
        <v>0.51259999999999994</v>
      </c>
      <c r="D9">
        <v>0.50339999999999996</v>
      </c>
      <c r="E9">
        <v>0.49490000000000001</v>
      </c>
      <c r="F9" s="1">
        <f>AVERAGE(B9:E9)</f>
        <v>0.50382499999999997</v>
      </c>
      <c r="G9">
        <f>AVERAGE(F6:F9)</f>
        <v>0.50590000000000002</v>
      </c>
    </row>
    <row r="10" spans="1:10" x14ac:dyDescent="0.35">
      <c r="B10">
        <f>AVERAGE(B2:B9)</f>
        <v>0.50296249999999998</v>
      </c>
      <c r="C10">
        <f>AVERAGE(C2:C9)</f>
        <v>0.49822500000000003</v>
      </c>
      <c r="D10">
        <f>AVERAGE(D2:D9)</f>
        <v>0.50836249999999994</v>
      </c>
      <c r="E10">
        <f>AVERAGE(E2:E9)</f>
        <v>0.50727500000000003</v>
      </c>
      <c r="F10" s="1">
        <f>AVERAGE(B2:E9)</f>
        <v>0.50420624999999997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DED-B7CF-45C4-97BD-DC144C1BEDC7}">
  <dimension ref="A1:J10"/>
  <sheetViews>
    <sheetView topLeftCell="B1" workbookViewId="0">
      <selection activeCell="E6" sqref="E6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0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0" x14ac:dyDescent="0.35">
      <c r="A2" t="s">
        <v>4</v>
      </c>
      <c r="B2">
        <v>0.50729999999999997</v>
      </c>
      <c r="C2">
        <v>0.51419999999999999</v>
      </c>
      <c r="D2">
        <v>0.51890000000000003</v>
      </c>
      <c r="E2">
        <v>0.51070000000000004</v>
      </c>
      <c r="F2" s="1">
        <f t="shared" ref="F2:F8" si="0">AVERAGE(B2:E2)</f>
        <v>0.51277499999999998</v>
      </c>
      <c r="I2">
        <v>0.51</v>
      </c>
      <c r="J2">
        <v>0.52400000000000002</v>
      </c>
    </row>
    <row r="3" spans="1:10" x14ac:dyDescent="0.35">
      <c r="A3" t="s">
        <v>5</v>
      </c>
      <c r="B3">
        <v>0.50229999999999997</v>
      </c>
      <c r="C3">
        <v>0.50749999999999995</v>
      </c>
      <c r="D3">
        <v>0.50039999999999996</v>
      </c>
      <c r="E3">
        <v>0.50090000000000001</v>
      </c>
      <c r="F3" s="1">
        <f t="shared" si="0"/>
        <v>0.50277499999999997</v>
      </c>
      <c r="I3">
        <v>8.5</v>
      </c>
      <c r="J3">
        <v>0.52400000000000002</v>
      </c>
    </row>
    <row r="4" spans="1:10" x14ac:dyDescent="0.35">
      <c r="A4" t="s">
        <v>6</v>
      </c>
      <c r="B4">
        <v>0.51370000000000005</v>
      </c>
      <c r="C4">
        <v>0.48880000000000001</v>
      </c>
      <c r="D4">
        <v>0.50180000000000002</v>
      </c>
      <c r="E4">
        <v>0.51039999999999996</v>
      </c>
      <c r="F4" s="1">
        <f t="shared" si="0"/>
        <v>0.50367499999999998</v>
      </c>
    </row>
    <row r="5" spans="1:10" x14ac:dyDescent="0.35">
      <c r="A5" t="s">
        <v>7</v>
      </c>
      <c r="B5">
        <v>0.49459999999999998</v>
      </c>
      <c r="C5">
        <v>0.48480000000000001</v>
      </c>
      <c r="D5">
        <v>0.50490000000000002</v>
      </c>
      <c r="E5">
        <v>0.50749999999999995</v>
      </c>
      <c r="F5" s="1">
        <f t="shared" si="0"/>
        <v>0.49795</v>
      </c>
      <c r="G5">
        <f>AVERAGE(F2:F5)</f>
        <v>0.50429374999999999</v>
      </c>
    </row>
    <row r="6" spans="1:10" x14ac:dyDescent="0.35">
      <c r="A6" t="s">
        <v>8</v>
      </c>
      <c r="B6">
        <v>0.50119999999999998</v>
      </c>
      <c r="C6">
        <v>0.50700000000000001</v>
      </c>
      <c r="D6">
        <v>0.504</v>
      </c>
      <c r="E6">
        <v>0.51239999999999997</v>
      </c>
      <c r="F6" s="1">
        <f t="shared" si="0"/>
        <v>0.50614999999999999</v>
      </c>
    </row>
    <row r="7" spans="1:10" x14ac:dyDescent="0.35">
      <c r="A7" t="s">
        <v>9</v>
      </c>
      <c r="B7">
        <v>0.50639999999999996</v>
      </c>
      <c r="C7">
        <v>0.50590000000000002</v>
      </c>
      <c r="D7">
        <v>0.51049999999999995</v>
      </c>
      <c r="E7">
        <v>0.50890000000000002</v>
      </c>
      <c r="F7" s="1">
        <f t="shared" si="0"/>
        <v>0.50792499999999996</v>
      </c>
    </row>
    <row r="8" spans="1:10" x14ac:dyDescent="0.35">
      <c r="A8" t="s">
        <v>10</v>
      </c>
      <c r="B8">
        <v>0.5121</v>
      </c>
      <c r="C8">
        <v>0.49340000000000001</v>
      </c>
      <c r="D8">
        <v>0.52639999999999998</v>
      </c>
      <c r="E8">
        <v>0.48609999999999998</v>
      </c>
      <c r="F8" s="1">
        <f t="shared" si="0"/>
        <v>0.50449999999999995</v>
      </c>
    </row>
    <row r="9" spans="1:10" x14ac:dyDescent="0.35">
      <c r="A9" t="s">
        <v>11</v>
      </c>
      <c r="B9">
        <v>0.51800000000000002</v>
      </c>
      <c r="C9">
        <v>0.51049999999999995</v>
      </c>
      <c r="D9">
        <v>0.50590000000000002</v>
      </c>
      <c r="E9">
        <v>0.51870000000000005</v>
      </c>
      <c r="F9" s="1">
        <f>AVERAGE(B9:E9)</f>
        <v>0.51327500000000004</v>
      </c>
      <c r="G9">
        <f>AVERAGE(F6:F9)</f>
        <v>0.50796249999999998</v>
      </c>
    </row>
    <row r="10" spans="1:10" x14ac:dyDescent="0.35">
      <c r="B10">
        <f>AVERAGE(B2:B9)</f>
        <v>0.50695000000000001</v>
      </c>
      <c r="C10">
        <f>AVERAGE(C2:C9)</f>
        <v>0.50151250000000003</v>
      </c>
      <c r="D10">
        <f>AVERAGE(D2:D9)</f>
        <v>0.50909999999999989</v>
      </c>
      <c r="E10">
        <f>AVERAGE(E2:E9)</f>
        <v>0.50695000000000001</v>
      </c>
      <c r="F10" s="1">
        <f>AVERAGE(B2:E9)</f>
        <v>0.50612812500000004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D085-AF15-4C15-9C18-CFC4D3079FFC}">
  <dimension ref="A1:M12"/>
  <sheetViews>
    <sheetView workbookViewId="0">
      <selection activeCell="F12" sqref="F12"/>
    </sheetView>
  </sheetViews>
  <sheetFormatPr defaultRowHeight="14.5" x14ac:dyDescent="0.35"/>
  <cols>
    <col min="1" max="1" width="21.7265625" customWidth="1"/>
    <col min="5" max="5" width="8.7265625" customWidth="1"/>
  </cols>
  <sheetData>
    <row r="1" spans="1:13" x14ac:dyDescent="0.35">
      <c r="A1" t="s">
        <v>12</v>
      </c>
      <c r="B1" t="s">
        <v>0</v>
      </c>
      <c r="C1" t="s">
        <v>1</v>
      </c>
      <c r="D1" t="s">
        <v>2</v>
      </c>
      <c r="E1" t="s">
        <v>3</v>
      </c>
      <c r="J1" t="s">
        <v>13</v>
      </c>
    </row>
    <row r="2" spans="1:13" x14ac:dyDescent="0.35">
      <c r="A2" t="s">
        <v>14</v>
      </c>
      <c r="B2">
        <v>0.52380000000000004</v>
      </c>
      <c r="C2">
        <v>0.50609999999999999</v>
      </c>
      <c r="D2">
        <v>0.50549999999999995</v>
      </c>
      <c r="E2">
        <v>0.5141</v>
      </c>
      <c r="F2">
        <f>AVERAGE(B2:E2)</f>
        <v>0.51237500000000002</v>
      </c>
      <c r="I2">
        <v>0.51</v>
      </c>
      <c r="J2">
        <v>0.52400000000000002</v>
      </c>
    </row>
    <row r="3" spans="1:13" x14ac:dyDescent="0.35">
      <c r="A3" t="s">
        <v>4</v>
      </c>
      <c r="B3">
        <v>0.50890000000000002</v>
      </c>
      <c r="C3">
        <v>0.49220000000000003</v>
      </c>
      <c r="D3">
        <v>0.49220000000000003</v>
      </c>
      <c r="E3">
        <v>0.49530000000000002</v>
      </c>
      <c r="F3" s="1">
        <f>AVERAGE(B3:E3)</f>
        <v>0.49715000000000004</v>
      </c>
      <c r="I3">
        <v>10.5</v>
      </c>
      <c r="J3">
        <v>0.52400000000000002</v>
      </c>
    </row>
    <row r="4" spans="1:13" x14ac:dyDescent="0.35">
      <c r="A4" t="s">
        <v>5</v>
      </c>
      <c r="B4">
        <v>0.51939999999999997</v>
      </c>
      <c r="C4">
        <v>0.47389999999999999</v>
      </c>
      <c r="D4">
        <v>0.49559999999999998</v>
      </c>
      <c r="E4">
        <v>0.51029999999999998</v>
      </c>
      <c r="F4" s="1">
        <f t="shared" ref="F4:F10" si="0">AVERAGE(B4:E4)</f>
        <v>0.49979999999999997</v>
      </c>
    </row>
    <row r="5" spans="1:13" x14ac:dyDescent="0.35">
      <c r="A5" t="s">
        <v>6</v>
      </c>
      <c r="B5">
        <v>0.4889</v>
      </c>
      <c r="C5">
        <v>0.4884</v>
      </c>
      <c r="D5">
        <v>0.50439999999999996</v>
      </c>
      <c r="E5">
        <v>0.50749999999999995</v>
      </c>
      <c r="F5" s="1">
        <f t="shared" si="0"/>
        <v>0.49729999999999996</v>
      </c>
    </row>
    <row r="6" spans="1:13" x14ac:dyDescent="0.35">
      <c r="A6" t="s">
        <v>7</v>
      </c>
      <c r="B6">
        <v>0.49390000000000001</v>
      </c>
      <c r="C6">
        <v>0.4894</v>
      </c>
      <c r="D6">
        <v>0.50890000000000002</v>
      </c>
      <c r="E6">
        <v>0.49469999999999997</v>
      </c>
      <c r="F6" s="1">
        <f t="shared" si="0"/>
        <v>0.49672499999999997</v>
      </c>
      <c r="G6">
        <f>AVERAGE(F2:F6)</f>
        <v>0.50067000000000006</v>
      </c>
      <c r="M6" s="1"/>
    </row>
    <row r="7" spans="1:13" x14ac:dyDescent="0.35">
      <c r="A7" t="s">
        <v>15</v>
      </c>
      <c r="B7">
        <v>0.50170000000000003</v>
      </c>
      <c r="C7">
        <v>0.50890000000000002</v>
      </c>
      <c r="D7">
        <v>0.51939999999999997</v>
      </c>
      <c r="E7">
        <v>0.51970000000000005</v>
      </c>
      <c r="F7" s="1">
        <f>AVERAGE(B7:E7)</f>
        <v>0.51242500000000013</v>
      </c>
    </row>
    <row r="8" spans="1:13" x14ac:dyDescent="0.35">
      <c r="A8" t="s">
        <v>8</v>
      </c>
      <c r="B8">
        <v>0.48720000000000002</v>
      </c>
      <c r="C8">
        <v>0.50170000000000003</v>
      </c>
      <c r="D8">
        <v>0.50280000000000002</v>
      </c>
      <c r="E8">
        <v>0.50190000000000001</v>
      </c>
      <c r="F8" s="1">
        <f>AVERAGE(B8:E8)</f>
        <v>0.49840000000000007</v>
      </c>
    </row>
    <row r="9" spans="1:13" x14ac:dyDescent="0.35">
      <c r="A9" t="s">
        <v>9</v>
      </c>
      <c r="B9">
        <v>0.50719999999999998</v>
      </c>
      <c r="C9">
        <v>0.49220000000000003</v>
      </c>
      <c r="D9">
        <v>0.5</v>
      </c>
      <c r="E9">
        <v>0.52470000000000006</v>
      </c>
      <c r="F9" s="1">
        <f t="shared" si="0"/>
        <v>0.50602500000000006</v>
      </c>
    </row>
    <row r="10" spans="1:13" x14ac:dyDescent="0.35">
      <c r="A10" t="s">
        <v>10</v>
      </c>
      <c r="B10">
        <v>0.51219999999999999</v>
      </c>
      <c r="C10">
        <v>0.50560000000000005</v>
      </c>
      <c r="D10">
        <v>0.49840000000000001</v>
      </c>
      <c r="E10">
        <v>0.48809999999999998</v>
      </c>
      <c r="F10" s="1">
        <f t="shared" si="0"/>
        <v>0.50107499999999994</v>
      </c>
    </row>
    <row r="11" spans="1:13" x14ac:dyDescent="0.35">
      <c r="A11" t="s">
        <v>11</v>
      </c>
      <c r="B11">
        <v>0.50439999999999996</v>
      </c>
      <c r="C11">
        <v>0.49440000000000001</v>
      </c>
      <c r="D11">
        <v>0.495</v>
      </c>
      <c r="E11">
        <v>0.4914</v>
      </c>
      <c r="F11" s="1">
        <f>AVERAGE(B11:E11)</f>
        <v>0.49629999999999996</v>
      </c>
      <c r="G11">
        <f>AVERAGE(F7:F11)</f>
        <v>0.50284499999999999</v>
      </c>
    </row>
    <row r="12" spans="1:13" x14ac:dyDescent="0.35">
      <c r="B12">
        <f>AVERAGE(B2:B11)</f>
        <v>0.5047600000000001</v>
      </c>
      <c r="C12">
        <f>AVERAGE(C2:C11)</f>
        <v>0.49528</v>
      </c>
      <c r="D12">
        <f>AVERAGE(D2:D11)</f>
        <v>0.50222000000000011</v>
      </c>
      <c r="E12">
        <f>AVERAGE(E2:E11)</f>
        <v>0.50476999999999994</v>
      </c>
      <c r="F12" s="1">
        <f>AVERAGE(B2:E11)</f>
        <v>0.50175749999999997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Time</vt:lpstr>
      <vt:lpstr>Algorithm</vt:lpstr>
      <vt:lpstr>Representation</vt:lpstr>
      <vt:lpstr>KNN (WTS)</vt:lpstr>
      <vt:lpstr>KNN (OU)</vt:lpstr>
      <vt:lpstr>Radom Forest (WTS)</vt:lpstr>
      <vt:lpstr>Random Forest (OU)</vt:lpstr>
      <vt:lpstr>NB (WTS)</vt:lpstr>
      <vt:lpstr>NB (OU)</vt:lpstr>
      <vt:lpstr>SVM(WTS)</vt:lpstr>
      <vt:lpstr>SVM(OU)</vt:lpstr>
      <vt:lpstr>Logistic (WTS) </vt:lpstr>
      <vt:lpstr>Logistic (OU)</vt:lpstr>
      <vt:lpstr>NN</vt:lpstr>
      <vt:lpstr>NN (WTS)</vt:lpstr>
      <vt:lpstr>NN (OU)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Chen</dc:creator>
  <cp:lastModifiedBy>Peter Chen</cp:lastModifiedBy>
  <dcterms:created xsi:type="dcterms:W3CDTF">2019-03-22T13:05:28Z</dcterms:created>
  <dcterms:modified xsi:type="dcterms:W3CDTF">2019-04-09T02:01:47Z</dcterms:modified>
</cp:coreProperties>
</file>