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teryu\Documents\ios-meeting-server\最新版Excel\複選排序\同意及排序\"/>
    </mc:Choice>
  </mc:AlternateContent>
  <xr:revisionPtr revIDLastSave="0" documentId="13_ncr:1_{9B11F30C-B70E-4BC0-98BD-BBA2D4BC42FA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選票檔A" sheetId="2" r:id="rId1"/>
    <sheet name="結果檔A" sheetId="4" r:id="rId2"/>
    <sheet name="選票檔B" sheetId="5" r:id="rId3"/>
    <sheet name="結果檔B" sheetId="6" r:id="rId4"/>
  </sheets>
  <definedNames>
    <definedName name="_xlnm.Print_Area" localSheetId="1">結果檔A!$A$1:$I$26</definedName>
    <definedName name="_xlnm.Print_Area" localSheetId="3">結果檔B!$A$1:$I$24</definedName>
    <definedName name="_xlnm.Print_Area" localSheetId="0">選票檔A!$A$1:$M$24</definedName>
    <definedName name="_xlnm.Print_Area" localSheetId="2">選票檔B!$A$1:$M$26</definedName>
    <definedName name="_xlnm.Print_Titles" localSheetId="1">結果檔A!$6:$6</definedName>
    <definedName name="_xlnm.Print_Titles" localSheetId="3">結果檔B!$6:$6</definedName>
    <definedName name="_xlnm.Print_Titles" localSheetId="0">選票檔A!$6:$6</definedName>
    <definedName name="_xlnm.Print_Titles" localSheetId="2">選票檔B!$6:$6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  <c r="F7" i="6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H10" i="4" l="1"/>
  <c r="H13" i="4"/>
  <c r="H12" i="4"/>
  <c r="H11" i="4"/>
  <c r="H9" i="4"/>
  <c r="H8" i="4"/>
  <c r="H7" i="4"/>
</calcChain>
</file>

<file path=xl/sharedStrings.xml><?xml version="1.0" encoding="utf-8"?>
<sst xmlns="http://schemas.openxmlformats.org/spreadsheetml/2006/main" count="164" uniqueCount="42">
  <si>
    <t>全部人數2/3</t>
    <phoneticPr fontId="1" type="noConversion"/>
  </si>
  <si>
    <t>本次投票人數</t>
    <phoneticPr fontId="1" type="noConversion"/>
  </si>
  <si>
    <t>同意票數</t>
  </si>
  <si>
    <t>排序結果</t>
  </si>
  <si>
    <t>排序小計</t>
  </si>
  <si>
    <t>不同意票數</t>
  </si>
  <si>
    <t>國立臺北科技大學校級教師評審委員會</t>
  </si>
  <si>
    <t>新聘專任教師案投票結果-排序統計表</t>
  </si>
  <si>
    <t>新聘專任教師案投票結果-同意票與不同意票統計表</t>
  </si>
  <si>
    <t>新聘專任教師案投票結果-排序明細表</t>
    <phoneticPr fontId="1" type="noConversion"/>
  </si>
  <si>
    <t>新聘專任教師案投票結果-同意票與不同意票明細表</t>
    <phoneticPr fontId="1" type="noConversion"/>
  </si>
  <si>
    <t>決議</t>
    <phoneticPr fontId="8" type="noConversion"/>
  </si>
  <si>
    <r>
      <t>總投票數：</t>
    </r>
    <r>
      <rPr>
        <u/>
        <sz val="16"/>
        <color theme="1"/>
        <rFont val="標楷體"/>
        <family val="4"/>
        <charset val="136"/>
      </rPr>
      <t>　　　  　　</t>
    </r>
    <r>
      <rPr>
        <sz val="16"/>
        <color theme="1"/>
        <rFont val="標楷體"/>
        <family val="4"/>
        <charset val="136"/>
      </rPr>
      <t>票，至少三分之二以上同意之票數為</t>
    </r>
    <r>
      <rPr>
        <u/>
        <sz val="16"/>
        <color theme="1"/>
        <rFont val="標楷體"/>
        <family val="4"/>
        <charset val="136"/>
      </rPr>
      <t>　　　  　　</t>
    </r>
    <r>
      <rPr>
        <sz val="16"/>
        <color theme="1"/>
        <rFont val="標楷體"/>
        <family val="4"/>
        <charset val="136"/>
      </rPr>
      <t>票</t>
    </r>
  </si>
  <si>
    <r>
      <t>計票人：</t>
    </r>
    <r>
      <rPr>
        <u/>
        <sz val="16"/>
        <color theme="1"/>
        <rFont val="標楷體"/>
        <family val="4"/>
        <charset val="136"/>
      </rPr>
      <t xml:space="preserve">            </t>
    </r>
    <r>
      <rPr>
        <sz val="16"/>
        <color theme="1"/>
        <rFont val="標楷體"/>
        <family val="4"/>
        <charset val="136"/>
      </rPr>
      <t>(簽名)</t>
    </r>
  </si>
  <si>
    <r>
      <t>監票人：</t>
    </r>
    <r>
      <rPr>
        <u/>
        <sz val="16"/>
        <color theme="1"/>
        <rFont val="標楷體"/>
        <family val="4"/>
        <charset val="136"/>
      </rPr>
      <t xml:space="preserve">            </t>
    </r>
    <r>
      <rPr>
        <sz val="16"/>
        <color theme="1"/>
        <rFont val="標楷體"/>
        <family val="4"/>
        <charset val="136"/>
      </rPr>
      <t>(簽名)</t>
    </r>
  </si>
  <si>
    <t>分子科學與工程系</t>
    <phoneticPr fontId="1" type="noConversion"/>
  </si>
  <si>
    <t>分子科學與工程系</t>
    <phoneticPr fontId="1" type="noConversion"/>
  </si>
  <si>
    <t>材料及資源工程系</t>
    <phoneticPr fontId="1" type="noConversion"/>
  </si>
  <si>
    <t>研優計畫</t>
    <phoneticPr fontId="1" type="noConversion"/>
  </si>
  <si>
    <t>資源組</t>
    <phoneticPr fontId="1" type="noConversion"/>
  </si>
  <si>
    <t>應用英文系</t>
    <phoneticPr fontId="1" type="noConversion"/>
  </si>
  <si>
    <t>應用英文系</t>
    <phoneticPr fontId="1" type="noConversion"/>
  </si>
  <si>
    <t>學院</t>
    <phoneticPr fontId="1" type="noConversion"/>
  </si>
  <si>
    <t>系(所、科)</t>
    <phoneticPr fontId="1" type="noConversion"/>
  </si>
  <si>
    <t>擬聘人員</t>
    <phoneticPr fontId="1" type="noConversion"/>
  </si>
  <si>
    <t>教師A</t>
  </si>
  <si>
    <t>教師B</t>
  </si>
  <si>
    <t>教師C</t>
  </si>
  <si>
    <t>教師D</t>
  </si>
  <si>
    <t>教師E</t>
  </si>
  <si>
    <t>教師F</t>
  </si>
  <si>
    <t>正取1</t>
    <phoneticPr fontId="1" type="noConversion"/>
  </si>
  <si>
    <t>正取1</t>
    <phoneticPr fontId="1" type="noConversion"/>
  </si>
  <si>
    <t>O</t>
    <phoneticPr fontId="1" type="noConversion"/>
  </si>
  <si>
    <t>教師G</t>
    <phoneticPr fontId="1" type="noConversion"/>
  </si>
  <si>
    <t>教師G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</si>
  <si>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</si>
  <si>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</si>
  <si>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</si>
  <si>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正取2</t>
    <phoneticPr fontId="1" type="noConversion"/>
  </si>
  <si>
    <t>是否達出席委員2/3以上門檻</t>
    <phoneticPr fontId="1" type="noConversion"/>
  </si>
  <si>
    <t>同意票數未達2/3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</si>
</sst>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u/>
      <sz val="16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0000FF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horizontal="center" vertical="center" wrapText="1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</cellStyleXfs>
  <cellXfs count="42">
    <xf numFmtId="0" fontId="0" fillId="0" borderId="0" xfId="0">
      <alignment horizontal="center" vertical="center" wrapText="1"/>
    </xf>
    <xf numFmtId="0" fontId="4" fillId="0" borderId="1" xfId="0" applyFont="1" applyBorder="1">
      <alignment horizontal="center" vertical="center" wrapText="1"/>
    </xf>
    <xf numFmtId="0" fontId="6" fillId="0" borderId="0" xfId="1" applyFont="1">
      <alignment vertical="center"/>
    </xf>
    <xf numFmtId="0" fontId="6" fillId="0" borderId="3" xfId="1" applyFont="1" applyBorder="1" applyAlignment="1">
      <alignment horizontal="left" vertical="center"/>
    </xf>
    <xf numFmtId="0" fontId="6" fillId="0" borderId="0" xfId="2" applyFont="1">
      <alignment vertical="center"/>
    </xf>
    <xf numFmtId="0" fontId="6" fillId="0" borderId="3" xfId="2" applyFont="1" applyBorder="1" applyAlignment="1">
      <alignment horizontal="left" vertical="center"/>
    </xf>
    <xf numFmtId="0" fontId="6" fillId="0" borderId="0" xfId="3" applyFont="1">
      <alignment vertical="center"/>
    </xf>
    <xf numFmtId="0" fontId="4" fillId="0" borderId="2" xfId="0" applyFont="1" applyBorder="1">
      <alignment horizontal="center" vertical="center" wrapText="1"/>
    </xf>
    <xf numFmtId="0" fontId="0" fillId="0" borderId="1" xfId="0" applyBorder="1">
      <alignment horizontal="center" vertical="center" wrapText="1"/>
    </xf>
    <xf numFmtId="0" fontId="3" fillId="2" borderId="2" xfId="0" applyFont="1" applyFill="1" applyBorder="1">
      <alignment horizontal="center" vertical="center" wrapText="1"/>
    </xf>
    <xf numFmtId="0" fontId="3" fillId="0" borderId="2" xfId="0" applyFont="1" applyBorder="1">
      <alignment horizontal="center" vertical="center" wrapText="1"/>
    </xf>
    <xf numFmtId="0" fontId="6" fillId="0" borderId="1" xfId="0" applyFont="1" applyBorder="1">
      <alignment horizontal="center" vertical="center" wrapText="1"/>
    </xf>
    <xf numFmtId="0" fontId="7" fillId="0" borderId="0" xfId="0" applyFont="1">
      <alignment horizontal="center" vertical="center" wrapText="1"/>
    </xf>
    <xf numFmtId="0" fontId="6" fillId="0" borderId="0" xfId="3" applyFont="1" applyBorder="1" applyAlignment="1">
      <alignment horizontal="left" vertical="center"/>
    </xf>
    <xf numFmtId="0" fontId="7" fillId="0" borderId="0" xfId="0" applyFont="1" applyBorder="1">
      <alignment horizontal="center" vertical="center" wrapText="1"/>
    </xf>
    <xf numFmtId="0" fontId="0" fillId="0" borderId="0" xfId="0" applyBorder="1">
      <alignment horizontal="center" vertical="center" wrapText="1"/>
    </xf>
    <xf numFmtId="0" fontId="6" fillId="0" borderId="0" xfId="3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</cellXfs>
  <cellStyles count="5">
    <cellStyle name="一般" xfId="0" builtinId="0" customBuiltin="1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一般 5" xfId="4" xr:uid="{00000000-0005-0000-0000-000004000000}"/>
  </cellStyles>
  <dxfs count="0"/>
  <tableStyles count="0" defaultTableStyle="TableStyleMedium2" defaultPivotStyle="PivotStyleLight16"/>
  <colors>
    <mruColors>
      <color rgb="FFF29B60"/>
      <color rgb="FFED7A2B"/>
      <color rgb="FFEB6C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pageSetUpPr fitToPage="1"/>
  </sheetPr>
  <dimension ref="A2:L23"/>
  <sheetViews>
    <sheetView view="pageBreakPreview" zoomScale="70" zoomScaleNormal="100" zoomScaleSheetLayoutView="70" workbookViewId="0">
      <pane ySplit="5" topLeftCell="A6" activePane="bottomLeft" state="frozen"/>
      <selection activeCell="L8" sqref="L8"/>
      <selection pane="bottomLeft"/>
    </sheetView>
  </sheetViews>
  <sheetFormatPr defaultRowHeight="16.5" x14ac:dyDescent="0.25"/>
  <cols>
    <col min="1" max="1" width="24" customWidth="1"/>
    <col min="2" max="2" width="10.5" customWidth="1"/>
    <col min="3" max="4" width="20.375" customWidth="1"/>
    <col min="5" max="5" width="15.875" customWidth="1"/>
    <col min="6" max="10" width="10.625" customWidth="1"/>
    <col min="11" max="13" width="11" customWidth="1"/>
    <col min="14" max="16" width="10.625" customWidth="1"/>
  </cols>
  <sheetData>
    <row r="2" spans="1:12" ht="39.950000000000003" customHeight="1" x14ac:dyDescent="0.25"/>
    <row r="3" spans="1:12" ht="39.950000000000003" customHeight="1" x14ac:dyDescent="0.25">
      <c r="A3" s="11" t="s">
        <v>1</v>
      </c>
      <c r="B3" s="11">
        <v>6</v>
      </c>
      <c r="C3" s="3" t="s">
        <v>6</v>
      </c>
      <c r="D3" s="12"/>
      <c r="E3" s="12"/>
      <c r="F3" s="12"/>
      <c r="G3" s="12"/>
      <c r="H3" s="12"/>
    </row>
    <row r="4" spans="1:12" ht="39.950000000000003" customHeight="1" x14ac:dyDescent="0.25">
      <c r="A4" s="11" t="s">
        <v>0</v>
      </c>
      <c r="B4" s="11">
        <v>4</v>
      </c>
      <c r="C4" s="6" t="s">
        <v>10</v>
      </c>
      <c r="D4" s="12"/>
      <c r="E4" s="12"/>
      <c r="F4" s="12"/>
      <c r="G4" s="12"/>
      <c r="H4" s="12"/>
    </row>
    <row r="5" spans="1:12" ht="15.75" customHeight="1" x14ac:dyDescent="0.25"/>
    <row r="6" spans="1:12" ht="21" x14ac:dyDescent="0.25">
      <c r="C6" s="24" t="s">
        <v>22</v>
      </c>
      <c r="D6" s="24" t="s">
        <v>23</v>
      </c>
      <c r="E6" s="24" t="s">
        <v>24</v>
      </c>
      <c r="F6" s="9">
        <v>1</v>
      </c>
      <c r="G6" s="10">
        <v>2</v>
      </c>
      <c r="H6" s="9">
        <v>3</v>
      </c>
      <c r="I6" s="10">
        <v>4</v>
      </c>
      <c r="J6" s="9">
        <v>5</v>
      </c>
      <c r="K6" s="10">
        <v>6</v>
      </c>
      <c r="L6" s="10">
        <v>7</v>
      </c>
    </row>
    <row r="7" spans="1:12" x14ac:dyDescent="0.25">
      <c r="C7" s="34" t="s">
        <v>15</v>
      </c>
      <c r="D7" s="34" t="s">
        <v>15</v>
      </c>
      <c r="E7" s="25" t="s">
        <v>25</v>
      </c>
      <c r="F7" s="8" t="s">
        <v>33</v>
      </c>
      <c r="G7" s="8" t="s">
        <v>33</v>
      </c>
      <c r="H7" s="8" t="s">
        <v>33</v>
      </c>
      <c r="I7" s="8" t="s">
        <v>33</v>
      </c>
      <c r="J7" s="8" t="s">
        <v>33</v>
      </c>
      <c r="K7" s="8" t="s">
        <v>33</v>
      </c>
      <c r="L7" s="8" t="s">
        <v>33</v>
      </c>
    </row>
    <row r="8" spans="1:12" x14ac:dyDescent="0.25">
      <c r="C8" s="35"/>
      <c r="D8" s="35"/>
      <c r="E8" s="25" t="s">
        <v>26</v>
      </c>
      <c r="F8" s="8" t="s">
        <v>36</v>
      </c>
      <c r="G8" s="8" t="s">
        <v>37</v>
      </c>
      <c r="H8" s="8" t="s">
        <v>37</v>
      </c>
      <c r="I8" s="8" t="s">
        <v>33</v>
      </c>
      <c r="J8" s="8" t="s">
        <v>33</v>
      </c>
      <c r="K8" s="8" t="s">
        <v>33</v>
      </c>
      <c r="L8" s="8" t="s">
        <v>33</v>
      </c>
    </row>
    <row r="9" spans="1:12" x14ac:dyDescent="0.25">
      <c r="C9" s="36" t="s">
        <v>17</v>
      </c>
      <c r="D9" s="39" t="s">
        <v>18</v>
      </c>
      <c r="E9" s="27" t="s">
        <v>27</v>
      </c>
      <c r="F9" s="8" t="s">
        <v>33</v>
      </c>
      <c r="G9" s="8" t="s">
        <v>33</v>
      </c>
      <c r="H9" s="8" t="s">
        <v>33</v>
      </c>
      <c r="I9" s="8" t="s">
        <v>33</v>
      </c>
      <c r="J9" s="8" t="s">
        <v>33</v>
      </c>
      <c r="K9" s="8" t="s">
        <v>33</v>
      </c>
      <c r="L9" s="8" t="s">
        <v>33</v>
      </c>
    </row>
    <row r="10" spans="1:12" x14ac:dyDescent="0.25">
      <c r="C10" s="37"/>
      <c r="D10" s="40"/>
      <c r="E10" s="27" t="s">
        <v>28</v>
      </c>
      <c r="F10" s="8" t="s">
        <v>33</v>
      </c>
      <c r="G10" s="8" t="s">
        <v>33</v>
      </c>
      <c r="H10" s="8" t="s">
        <v>36</v>
      </c>
      <c r="I10" s="8" t="s">
        <v>37</v>
      </c>
      <c r="J10" s="8" t="s">
        <v>37</v>
      </c>
      <c r="K10" s="8" t="s">
        <v>38</v>
      </c>
      <c r="L10" s="8" t="s">
        <v>33</v>
      </c>
    </row>
    <row r="11" spans="1:12" x14ac:dyDescent="0.25">
      <c r="C11" s="38"/>
      <c r="D11" s="41"/>
      <c r="E11" s="27" t="s">
        <v>29</v>
      </c>
      <c r="F11" s="8" t="s">
        <v>33</v>
      </c>
      <c r="G11" s="8" t="s">
        <v>33</v>
      </c>
      <c r="H11" s="8" t="s">
        <v>33</v>
      </c>
      <c r="I11" s="8" t="s">
        <v>33</v>
      </c>
      <c r="J11" s="8" t="s">
        <v>36</v>
      </c>
      <c r="K11" s="8" t="s">
        <v>37</v>
      </c>
      <c r="L11" s="8" t="s">
        <v>33</v>
      </c>
    </row>
    <row r="12" spans="1:12" x14ac:dyDescent="0.25">
      <c r="C12" s="28" t="s">
        <v>17</v>
      </c>
      <c r="D12" s="29" t="s">
        <v>19</v>
      </c>
      <c r="E12" s="30" t="s">
        <v>30</v>
      </c>
      <c r="F12" s="8" t="s">
        <v>33</v>
      </c>
      <c r="G12" s="8" t="s">
        <v>33</v>
      </c>
      <c r="H12" s="8" t="s">
        <v>33</v>
      </c>
      <c r="I12" s="8" t="s">
        <v>33</v>
      </c>
      <c r="J12" s="8" t="s">
        <v>33</v>
      </c>
      <c r="K12" s="8" t="s">
        <v>33</v>
      </c>
      <c r="L12" s="8" t="s">
        <v>33</v>
      </c>
    </row>
    <row r="13" spans="1:12" x14ac:dyDescent="0.25">
      <c r="C13" s="22" t="s">
        <v>20</v>
      </c>
      <c r="D13" s="23" t="s">
        <v>20</v>
      </c>
      <c r="E13" s="26" t="s">
        <v>34</v>
      </c>
      <c r="F13" s="8" t="s">
        <v>33</v>
      </c>
      <c r="G13" s="8" t="s">
        <v>33</v>
      </c>
      <c r="H13" s="8" t="s">
        <v>33</v>
      </c>
      <c r="I13" s="8" t="s">
        <v>33</v>
      </c>
      <c r="J13" s="8" t="s">
        <v>33</v>
      </c>
      <c r="K13" s="8" t="s">
        <v>33</v>
      </c>
      <c r="L13" s="8" t="s">
        <v>33</v>
      </c>
    </row>
    <row r="15" spans="1:12" ht="69.599999999999994" customHeight="1" x14ac:dyDescent="0.25">
      <c r="C15" s="21" t="s">
        <v>12</v>
      </c>
    </row>
    <row r="16" spans="1:12" ht="69.599999999999994" customHeight="1" x14ac:dyDescent="0.25">
      <c r="C16" s="21" t="s">
        <v>13</v>
      </c>
      <c r="D16" s="15"/>
      <c r="E16" s="15"/>
      <c r="F16" s="15"/>
    </row>
    <row r="17" spans="3:6" ht="21" x14ac:dyDescent="0.25">
      <c r="C17" s="21" t="s">
        <v>14</v>
      </c>
      <c r="D17" s="15"/>
      <c r="E17" s="18"/>
      <c r="F17" s="15"/>
    </row>
    <row r="18" spans="3:6" ht="19.5" x14ac:dyDescent="0.25">
      <c r="C18" s="17"/>
      <c r="D18" s="15"/>
      <c r="E18" s="18"/>
      <c r="F18" s="15"/>
    </row>
    <row r="19" spans="3:6" ht="19.5" x14ac:dyDescent="0.25">
      <c r="C19" s="17"/>
      <c r="D19" s="15"/>
      <c r="E19" s="18"/>
      <c r="F19" s="15"/>
    </row>
    <row r="20" spans="3:6" ht="19.5" x14ac:dyDescent="0.25">
      <c r="C20" s="17"/>
      <c r="D20" s="15"/>
      <c r="E20" s="18"/>
      <c r="F20" s="15"/>
    </row>
    <row r="21" spans="3:6" ht="19.5" x14ac:dyDescent="0.25">
      <c r="C21" s="17"/>
      <c r="D21" s="15"/>
      <c r="E21" s="18"/>
      <c r="F21" s="15"/>
    </row>
    <row r="22" spans="3:6" ht="19.5" x14ac:dyDescent="0.25">
      <c r="C22" s="17"/>
      <c r="D22" s="15"/>
      <c r="E22" s="18"/>
      <c r="F22" s="15"/>
    </row>
    <row r="23" spans="3:6" ht="19.5" x14ac:dyDescent="0.25">
      <c r="C23" s="17"/>
      <c r="D23" s="15"/>
      <c r="E23" s="18"/>
      <c r="F23" s="15"/>
    </row>
  </sheetData>
  <mergeCells count="4">
    <mergeCell ref="C7:C8"/>
    <mergeCell ref="D7:D8"/>
    <mergeCell ref="C9:C11"/>
    <mergeCell ref="D9:D1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pageSetUpPr fitToPage="1"/>
  </sheetPr>
  <dimension ref="A2:L24"/>
  <sheetViews>
    <sheetView view="pageBreakPreview" zoomScaleNormal="100" zoomScaleSheetLayoutView="100" workbookViewId="0"/>
  </sheetViews>
  <sheetFormatPr defaultRowHeight="16.5" x14ac:dyDescent="0.25"/>
  <cols>
    <col min="1" max="1" width="25.5" customWidth="1"/>
    <col min="2" max="2" width="10.5" customWidth="1"/>
    <col min="3" max="4" width="24.125" customWidth="1"/>
    <col min="5" max="5" width="10.75" customWidth="1"/>
    <col min="6" max="7" width="20.75" customWidth="1"/>
    <col min="8" max="8" width="13.75" customWidth="1"/>
    <col min="9" max="9" width="7.125" customWidth="1"/>
    <col min="10" max="16" width="10.625" customWidth="1"/>
  </cols>
  <sheetData>
    <row r="2" spans="1:12" ht="39.950000000000003" customHeight="1" x14ac:dyDescent="0.25"/>
    <row r="3" spans="1:12" ht="39.950000000000003" customHeight="1" x14ac:dyDescent="0.25">
      <c r="A3" s="11" t="s">
        <v>1</v>
      </c>
      <c r="B3" s="11">
        <v>7</v>
      </c>
      <c r="C3" s="13" t="s">
        <v>6</v>
      </c>
      <c r="D3" s="13"/>
      <c r="E3" s="14"/>
      <c r="F3" s="15"/>
    </row>
    <row r="4" spans="1:12" ht="39.950000000000003" customHeight="1" x14ac:dyDescent="0.25">
      <c r="A4" s="11" t="s">
        <v>0</v>
      </c>
      <c r="B4" s="11">
        <v>5</v>
      </c>
      <c r="C4" s="6" t="s">
        <v>8</v>
      </c>
      <c r="D4" s="16"/>
      <c r="E4" s="14"/>
      <c r="F4" s="15"/>
    </row>
    <row r="5" spans="1:12" ht="39.75" customHeight="1" x14ac:dyDescent="0.25"/>
    <row r="6" spans="1:12" ht="63" customHeight="1" x14ac:dyDescent="0.25">
      <c r="C6" s="24" t="s">
        <v>22</v>
      </c>
      <c r="D6" s="24" t="s">
        <v>23</v>
      </c>
      <c r="E6" s="24" t="s">
        <v>24</v>
      </c>
      <c r="F6" s="7" t="s">
        <v>2</v>
      </c>
      <c r="G6" s="7" t="s">
        <v>5</v>
      </c>
      <c r="H6" s="19" t="s">
        <v>40</v>
      </c>
      <c r="L6">
        <v>7</v>
      </c>
    </row>
    <row r="7" spans="1:12" x14ac:dyDescent="0.25">
      <c r="C7" s="34" t="s">
        <v>15</v>
      </c>
      <c r="D7" s="34" t="s">
        <v>15</v>
      </c>
      <c r="E7" s="25" t="s">
        <v>25</v>
      </c>
      <c r="F7" s="8">
        <f>COUNTIF(選票檔A!F7:L7,"O")</f>
        <v>7</v>
      </c>
      <c r="G7" s="8">
        <f>$B$3-F7</f>
        <v>0</v>
      </c>
      <c r="H7" s="20" t="str">
        <f>IF(F7&gt;=$B$4,"是","否")</f>
        <v>是</v>
      </c>
    </row>
    <row r="8" spans="1:12" x14ac:dyDescent="0.25">
      <c r="C8" s="35"/>
      <c r="D8" s="35"/>
      <c r="E8" s="33" t="s">
        <v>26</v>
      </c>
      <c r="F8" s="31">
        <f>COUNTIF(選票檔A!F8:L8,"O")</f>
        <v>4</v>
      </c>
      <c r="G8" s="31">
        <f t="shared" ref="G8:G13" si="0">$B$3-F8</f>
        <v>3</v>
      </c>
      <c r="H8" s="32" t="str">
        <f t="shared" ref="H8:H13" si="1">IF(F8&gt;=$B$4,"是","否")</f>
        <v>否</v>
      </c>
    </row>
    <row r="9" spans="1:12" x14ac:dyDescent="0.25">
      <c r="C9" s="36" t="s">
        <v>17</v>
      </c>
      <c r="D9" s="39" t="s">
        <v>18</v>
      </c>
      <c r="E9" s="27" t="s">
        <v>27</v>
      </c>
      <c r="F9" s="8">
        <f>COUNTIF(選票檔A!F9:L9,"O")</f>
        <v>7</v>
      </c>
      <c r="G9" s="8">
        <f t="shared" si="0"/>
        <v>0</v>
      </c>
      <c r="H9" s="20" t="str">
        <f t="shared" si="1"/>
        <v>是</v>
      </c>
    </row>
    <row r="10" spans="1:12" x14ac:dyDescent="0.25">
      <c r="C10" s="37"/>
      <c r="D10" s="40"/>
      <c r="E10" s="33" t="s">
        <v>28</v>
      </c>
      <c r="F10" s="31">
        <f>COUNTIF(選票檔A!F10:L10,"O")</f>
        <v>3</v>
      </c>
      <c r="G10" s="31">
        <f t="shared" si="0"/>
        <v>4</v>
      </c>
      <c r="H10" s="32" t="str">
        <f t="shared" si="1"/>
        <v>否</v>
      </c>
    </row>
    <row r="11" spans="1:12" x14ac:dyDescent="0.25">
      <c r="C11" s="38"/>
      <c r="D11" s="41"/>
      <c r="E11" s="27" t="s">
        <v>29</v>
      </c>
      <c r="F11" s="8">
        <f>COUNTIF(選票檔A!F11:L11,"O")</f>
        <v>5</v>
      </c>
      <c r="G11" s="8">
        <f t="shared" si="0"/>
        <v>2</v>
      </c>
      <c r="H11" s="20" t="str">
        <f t="shared" si="1"/>
        <v>是</v>
      </c>
    </row>
    <row r="12" spans="1:12" x14ac:dyDescent="0.25">
      <c r="C12" s="28" t="s">
        <v>17</v>
      </c>
      <c r="D12" s="29" t="s">
        <v>19</v>
      </c>
      <c r="E12" s="30" t="s">
        <v>30</v>
      </c>
      <c r="F12" s="8">
        <f>COUNTIF(選票檔A!F12:L12,"O")</f>
        <v>7</v>
      </c>
      <c r="G12" s="8">
        <f t="shared" si="0"/>
        <v>0</v>
      </c>
      <c r="H12" s="20" t="str">
        <f t="shared" si="1"/>
        <v>是</v>
      </c>
    </row>
    <row r="13" spans="1:12" x14ac:dyDescent="0.25">
      <c r="C13" s="22" t="s">
        <v>20</v>
      </c>
      <c r="D13" s="23" t="s">
        <v>20</v>
      </c>
      <c r="E13" s="26" t="s">
        <v>35</v>
      </c>
      <c r="F13" s="8">
        <f>COUNTIF(選票檔A!F13:L13,"O")</f>
        <v>7</v>
      </c>
      <c r="G13" s="8">
        <f t="shared" si="0"/>
        <v>0</v>
      </c>
      <c r="H13" s="20" t="str">
        <f t="shared" si="1"/>
        <v>是</v>
      </c>
    </row>
    <row r="15" spans="1:12" ht="62.45" customHeight="1" x14ac:dyDescent="0.25">
      <c r="C15" s="21" t="s">
        <v>12</v>
      </c>
    </row>
    <row r="16" spans="1:12" ht="62.45" customHeight="1" x14ac:dyDescent="0.25">
      <c r="C16" s="21" t="s">
        <v>13</v>
      </c>
      <c r="D16" s="15"/>
      <c r="E16" s="18"/>
    </row>
    <row r="17" spans="3:5" ht="21" x14ac:dyDescent="0.25">
      <c r="C17" s="21" t="s">
        <v>14</v>
      </c>
      <c r="D17" s="15"/>
      <c r="E17" s="18"/>
    </row>
    <row r="18" spans="3:5" ht="19.5" x14ac:dyDescent="0.25">
      <c r="C18" s="17"/>
      <c r="D18" s="15"/>
      <c r="E18" s="18"/>
    </row>
    <row r="19" spans="3:5" ht="19.5" x14ac:dyDescent="0.25">
      <c r="C19" s="17"/>
      <c r="D19" s="15"/>
      <c r="E19" s="18"/>
    </row>
    <row r="20" spans="3:5" ht="19.5" x14ac:dyDescent="0.25">
      <c r="C20" s="17"/>
      <c r="D20" s="15"/>
      <c r="E20" s="18"/>
    </row>
    <row r="21" spans="3:5" ht="19.5" x14ac:dyDescent="0.25">
      <c r="C21" s="17"/>
      <c r="D21" s="15"/>
      <c r="E21" s="18"/>
    </row>
    <row r="22" spans="3:5" ht="19.5" x14ac:dyDescent="0.25">
      <c r="C22" s="17"/>
      <c r="D22" s="15"/>
      <c r="E22" s="18"/>
    </row>
    <row r="23" spans="3:5" x14ac:dyDescent="0.25">
      <c r="C23" s="15"/>
      <c r="D23" s="15"/>
      <c r="E23" s="15"/>
    </row>
    <row r="24" spans="3:5" x14ac:dyDescent="0.25">
      <c r="C24" s="15"/>
      <c r="D24" s="15"/>
      <c r="E24" s="15"/>
    </row>
  </sheetData>
  <mergeCells count="4">
    <mergeCell ref="C7:C8"/>
    <mergeCell ref="D7:D8"/>
    <mergeCell ref="C9:C11"/>
    <mergeCell ref="D9:D1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pageSetUpPr fitToPage="1"/>
  </sheetPr>
  <dimension ref="A2:L24"/>
  <sheetViews>
    <sheetView view="pageBreakPreview" zoomScale="85" zoomScaleNormal="55" zoomScaleSheetLayoutView="85" workbookViewId="0">
      <pane ySplit="5" topLeftCell="A6" activePane="bottomLeft" state="frozen"/>
      <selection activeCell="L7" sqref="L7"/>
      <selection pane="bottomLeft"/>
    </sheetView>
  </sheetViews>
  <sheetFormatPr defaultRowHeight="16.5" x14ac:dyDescent="0.25"/>
  <cols>
    <col min="1" max="1" width="25.25" customWidth="1"/>
    <col min="2" max="2" width="10.5" customWidth="1"/>
    <col min="3" max="3" width="21.5" customWidth="1"/>
    <col min="4" max="4" width="24.625" customWidth="1"/>
    <col min="5" max="5" width="10.75" customWidth="1"/>
    <col min="6" max="10" width="10.625" customWidth="1"/>
    <col min="11" max="13" width="10.75" customWidth="1"/>
    <col min="14" max="16" width="10.625" customWidth="1"/>
  </cols>
  <sheetData>
    <row r="2" spans="1:12" ht="39.950000000000003" customHeight="1" x14ac:dyDescent="0.25"/>
    <row r="3" spans="1:12" ht="39.950000000000003" customHeight="1" x14ac:dyDescent="0.25">
      <c r="A3" s="11" t="s">
        <v>1</v>
      </c>
      <c r="B3" s="11">
        <v>6</v>
      </c>
      <c r="C3" s="3" t="s">
        <v>6</v>
      </c>
      <c r="D3" s="12"/>
    </row>
    <row r="4" spans="1:12" ht="39.950000000000003" customHeight="1" x14ac:dyDescent="0.25">
      <c r="A4" s="11" t="s">
        <v>0</v>
      </c>
      <c r="B4" s="11">
        <v>4</v>
      </c>
      <c r="C4" s="2" t="s">
        <v>9</v>
      </c>
      <c r="D4" s="12"/>
    </row>
    <row r="6" spans="1:12" ht="39" x14ac:dyDescent="0.25">
      <c r="C6" s="24" t="s">
        <v>22</v>
      </c>
      <c r="D6" s="24" t="s">
        <v>23</v>
      </c>
      <c r="E6" s="24" t="s">
        <v>24</v>
      </c>
      <c r="F6" s="9">
        <v>1</v>
      </c>
      <c r="G6" s="10">
        <v>2</v>
      </c>
      <c r="H6" s="9">
        <v>3</v>
      </c>
      <c r="I6" s="10">
        <v>4</v>
      </c>
      <c r="J6" s="9">
        <v>5</v>
      </c>
      <c r="K6" s="10">
        <v>6</v>
      </c>
      <c r="L6" s="10">
        <v>7</v>
      </c>
    </row>
    <row r="7" spans="1:12" x14ac:dyDescent="0.25">
      <c r="C7" s="34" t="s">
        <v>15</v>
      </c>
      <c r="D7" s="34" t="s">
        <v>15</v>
      </c>
      <c r="E7" s="25" t="s">
        <v>25</v>
      </c>
      <c r="F7" s="8">
        <v>1</v>
      </c>
      <c r="G7" s="8">
        <v>1</v>
      </c>
      <c r="H7" s="8">
        <v>1</v>
      </c>
      <c r="I7" s="8">
        <v>2</v>
      </c>
      <c r="J7" s="8">
        <v>2</v>
      </c>
      <c r="K7" s="8">
        <v>2</v>
      </c>
      <c r="L7" s="8">
        <v>2</v>
      </c>
    </row>
    <row r="8" spans="1:12" x14ac:dyDescent="0.25">
      <c r="C8" s="35"/>
      <c r="D8" s="35"/>
      <c r="E8" s="25" t="s">
        <v>26</v>
      </c>
      <c r="F8" s="8">
        <v>2</v>
      </c>
      <c r="G8" s="8">
        <v>2</v>
      </c>
      <c r="H8" s="8">
        <v>2</v>
      </c>
      <c r="I8" s="8">
        <v>1</v>
      </c>
      <c r="J8" s="8">
        <v>1</v>
      </c>
      <c r="K8" s="8">
        <v>1</v>
      </c>
      <c r="L8" s="8">
        <v>1</v>
      </c>
    </row>
    <row r="9" spans="1:12" x14ac:dyDescent="0.25">
      <c r="C9" s="36" t="s">
        <v>17</v>
      </c>
      <c r="D9" s="39" t="s">
        <v>18</v>
      </c>
      <c r="E9" s="27" t="s">
        <v>27</v>
      </c>
      <c r="F9" s="8">
        <v>3</v>
      </c>
      <c r="G9" s="8">
        <v>3</v>
      </c>
      <c r="H9" s="8">
        <v>2</v>
      </c>
      <c r="I9" s="8">
        <v>2</v>
      </c>
      <c r="J9" s="8">
        <v>2</v>
      </c>
      <c r="K9" s="8">
        <v>2</v>
      </c>
      <c r="L9" s="8">
        <v>3</v>
      </c>
    </row>
    <row r="10" spans="1:12" x14ac:dyDescent="0.25">
      <c r="C10" s="37"/>
      <c r="D10" s="40"/>
      <c r="E10" s="27" t="s">
        <v>28</v>
      </c>
      <c r="F10" s="8">
        <v>1</v>
      </c>
      <c r="G10" s="8">
        <v>1</v>
      </c>
      <c r="H10" s="8">
        <v>3</v>
      </c>
      <c r="I10" s="8">
        <v>3</v>
      </c>
      <c r="J10" s="8">
        <v>3</v>
      </c>
      <c r="K10" s="8">
        <v>3</v>
      </c>
      <c r="L10" s="8">
        <v>1</v>
      </c>
    </row>
    <row r="11" spans="1:12" x14ac:dyDescent="0.25">
      <c r="C11" s="38"/>
      <c r="D11" s="41"/>
      <c r="E11" s="27" t="s">
        <v>29</v>
      </c>
      <c r="F11" s="8">
        <v>2</v>
      </c>
      <c r="G11" s="8">
        <v>2</v>
      </c>
      <c r="H11" s="8">
        <v>1</v>
      </c>
      <c r="I11" s="8">
        <v>1</v>
      </c>
      <c r="J11" s="8">
        <v>1</v>
      </c>
      <c r="K11" s="8">
        <v>1</v>
      </c>
      <c r="L11" s="8">
        <v>2</v>
      </c>
    </row>
    <row r="12" spans="1:12" x14ac:dyDescent="0.25">
      <c r="C12" s="28" t="s">
        <v>17</v>
      </c>
      <c r="D12" s="29" t="s">
        <v>19</v>
      </c>
      <c r="E12" s="30" t="s">
        <v>30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</row>
    <row r="13" spans="1:12" x14ac:dyDescent="0.25">
      <c r="C13" s="22" t="s">
        <v>20</v>
      </c>
      <c r="D13" s="23" t="s">
        <v>20</v>
      </c>
      <c r="E13" s="26" t="s">
        <v>35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</row>
    <row r="15" spans="1:12" ht="48.6" customHeight="1" x14ac:dyDescent="0.25">
      <c r="C15" s="21" t="s">
        <v>12</v>
      </c>
    </row>
    <row r="16" spans="1:12" ht="48.6" customHeight="1" x14ac:dyDescent="0.25">
      <c r="C16" s="21" t="s">
        <v>13</v>
      </c>
    </row>
    <row r="17" spans="3:6" ht="21" x14ac:dyDescent="0.25">
      <c r="C17" s="21" t="s">
        <v>14</v>
      </c>
      <c r="D17" s="15"/>
      <c r="E17" s="15"/>
      <c r="F17" s="15"/>
    </row>
    <row r="18" spans="3:6" ht="19.5" x14ac:dyDescent="0.25">
      <c r="C18" s="17"/>
      <c r="D18" s="15"/>
      <c r="E18" s="18"/>
      <c r="F18" s="15"/>
    </row>
    <row r="19" spans="3:6" ht="19.5" x14ac:dyDescent="0.25">
      <c r="C19" s="17"/>
      <c r="D19" s="15"/>
      <c r="E19" s="18"/>
      <c r="F19" s="15"/>
    </row>
    <row r="20" spans="3:6" ht="19.5" x14ac:dyDescent="0.25">
      <c r="C20" s="17"/>
      <c r="D20" s="15"/>
      <c r="E20" s="18"/>
      <c r="F20" s="15"/>
    </row>
    <row r="21" spans="3:6" ht="19.5" x14ac:dyDescent="0.25">
      <c r="C21" s="17"/>
      <c r="D21" s="15"/>
      <c r="E21" s="18"/>
      <c r="F21" s="15"/>
    </row>
    <row r="22" spans="3:6" ht="19.5" x14ac:dyDescent="0.25">
      <c r="C22" s="17"/>
      <c r="D22" s="15"/>
      <c r="E22" s="18"/>
      <c r="F22" s="15"/>
    </row>
    <row r="23" spans="3:6" ht="19.5" x14ac:dyDescent="0.25">
      <c r="C23" s="17"/>
      <c r="D23" s="15"/>
      <c r="E23" s="18"/>
      <c r="F23" s="15"/>
    </row>
    <row r="24" spans="3:6" ht="19.5" x14ac:dyDescent="0.25">
      <c r="C24" s="17"/>
      <c r="D24" s="15"/>
      <c r="E24" s="18"/>
      <c r="F24" s="15"/>
    </row>
  </sheetData>
  <mergeCells count="4">
    <mergeCell ref="C7:C8"/>
    <mergeCell ref="D7:D8"/>
    <mergeCell ref="C9:C11"/>
    <mergeCell ref="D9:D1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>
    <pageSetUpPr fitToPage="1"/>
  </sheetPr>
  <dimension ref="A2:H23"/>
  <sheetViews>
    <sheetView tabSelected="1" view="pageBreakPreview" zoomScaleNormal="100" zoomScaleSheetLayoutView="100" workbookViewId="0">
      <pane ySplit="5" topLeftCell="A6" activePane="bottomLeft" state="frozen"/>
      <selection activeCell="C23" sqref="C23"/>
      <selection pane="bottomLeft"/>
    </sheetView>
  </sheetViews>
  <sheetFormatPr defaultRowHeight="16.5" x14ac:dyDescent="0.25"/>
  <cols>
    <col min="1" max="1" width="24.75" customWidth="1"/>
    <col min="2" max="2" width="10.5" customWidth="1"/>
    <col min="3" max="4" width="19.25" customWidth="1"/>
    <col min="5" max="5" width="15.625" customWidth="1"/>
    <col min="6" max="8" width="20.75" customWidth="1"/>
    <col min="9" max="9" width="6.125" customWidth="1"/>
    <col min="10" max="16" width="10.625" customWidth="1"/>
  </cols>
  <sheetData>
    <row r="2" spans="1:8" ht="39.950000000000003" customHeight="1" x14ac:dyDescent="0.25"/>
    <row r="3" spans="1:8" ht="39.950000000000003" customHeight="1" x14ac:dyDescent="0.25">
      <c r="A3" s="11" t="s">
        <v>1</v>
      </c>
      <c r="B3" s="11">
        <v>7</v>
      </c>
      <c r="C3" s="5" t="s">
        <v>6</v>
      </c>
      <c r="D3" s="12"/>
    </row>
    <row r="4" spans="1:8" ht="39.950000000000003" customHeight="1" x14ac:dyDescent="0.25">
      <c r="A4" s="11" t="s">
        <v>0</v>
      </c>
      <c r="B4" s="11">
        <v>5</v>
      </c>
      <c r="C4" s="4" t="s">
        <v>7</v>
      </c>
      <c r="D4" s="12"/>
    </row>
    <row r="5" spans="1:8" ht="21.6" customHeight="1" x14ac:dyDescent="0.25"/>
    <row r="6" spans="1:8" ht="21" x14ac:dyDescent="0.25">
      <c r="C6" s="24" t="s">
        <v>22</v>
      </c>
      <c r="D6" s="24" t="s">
        <v>23</v>
      </c>
      <c r="E6" s="24" t="s">
        <v>24</v>
      </c>
      <c r="F6" s="7" t="s">
        <v>4</v>
      </c>
      <c r="G6" s="1" t="s">
        <v>3</v>
      </c>
      <c r="H6" s="1" t="s">
        <v>11</v>
      </c>
    </row>
    <row r="7" spans="1:8" ht="25.15" customHeight="1" x14ac:dyDescent="0.25">
      <c r="C7" s="34" t="s">
        <v>16</v>
      </c>
      <c r="D7" s="34" t="s">
        <v>16</v>
      </c>
      <c r="E7" s="25" t="s">
        <v>25</v>
      </c>
      <c r="F7" s="8">
        <f>SUM(選票檔B!F7:L7)</f>
        <v>11</v>
      </c>
      <c r="G7" s="8">
        <v>1</v>
      </c>
      <c r="H7" s="15" t="s">
        <v>32</v>
      </c>
    </row>
    <row r="8" spans="1:8" ht="18.600000000000001" customHeight="1" x14ac:dyDescent="0.25">
      <c r="C8" s="35"/>
      <c r="D8" s="35"/>
      <c r="E8" s="33" t="s">
        <v>26</v>
      </c>
      <c r="F8" s="31">
        <f>SUM(選票檔B!F8:L8)</f>
        <v>10</v>
      </c>
      <c r="G8" s="31" t="s">
        <v>41</v>
      </c>
      <c r="H8" s="31" t="s">
        <v>41</v>
      </c>
    </row>
    <row r="9" spans="1:8" ht="21.6" customHeight="1" x14ac:dyDescent="0.25">
      <c r="C9" s="36" t="s">
        <v>17</v>
      </c>
      <c r="D9" s="39" t="s">
        <v>18</v>
      </c>
      <c r="E9" s="27" t="s">
        <v>27</v>
      </c>
      <c r="F9" s="8">
        <f>SUM(選票檔B!F9:L9)</f>
        <v>17</v>
      </c>
      <c r="G9" s="8">
        <v>2</v>
      </c>
      <c r="H9" s="15" t="s">
        <v>39</v>
      </c>
    </row>
    <row r="10" spans="1:8" ht="16.149999999999999" customHeight="1" x14ac:dyDescent="0.25">
      <c r="C10" s="37"/>
      <c r="D10" s="40"/>
      <c r="E10" s="33" t="s">
        <v>28</v>
      </c>
      <c r="F10" s="31">
        <f>SUM(選票檔B!F10:L10)</f>
        <v>15</v>
      </c>
      <c r="G10" s="31" t="s">
        <v>41</v>
      </c>
      <c r="H10" s="31" t="s">
        <v>41</v>
      </c>
    </row>
    <row r="11" spans="1:8" x14ac:dyDescent="0.25">
      <c r="C11" s="38"/>
      <c r="D11" s="41"/>
      <c r="E11" s="27" t="s">
        <v>29</v>
      </c>
      <c r="F11" s="8">
        <f>SUM(選票檔B!F11:L11)</f>
        <v>10</v>
      </c>
      <c r="G11" s="8">
        <v>1</v>
      </c>
      <c r="H11" s="15" t="s">
        <v>32</v>
      </c>
    </row>
    <row r="12" spans="1:8" x14ac:dyDescent="0.25">
      <c r="C12" s="28" t="s">
        <v>17</v>
      </c>
      <c r="D12" s="29" t="s">
        <v>19</v>
      </c>
      <c r="E12" s="30" t="s">
        <v>30</v>
      </c>
      <c r="F12" s="8">
        <f>SUM(選票檔B!F12:L12)</f>
        <v>7</v>
      </c>
      <c r="G12" s="8">
        <v>1</v>
      </c>
      <c r="H12" s="15" t="s">
        <v>32</v>
      </c>
    </row>
    <row r="13" spans="1:8" x14ac:dyDescent="0.25">
      <c r="C13" s="22" t="s">
        <v>21</v>
      </c>
      <c r="D13" s="23" t="s">
        <v>21</v>
      </c>
      <c r="E13" s="26" t="s">
        <v>34</v>
      </c>
      <c r="F13" s="8">
        <f>SUM(選票檔B!F13:L13)</f>
        <v>7</v>
      </c>
      <c r="G13" s="8">
        <v>1</v>
      </c>
      <c r="H13" s="15" t="s">
        <v>31</v>
      </c>
    </row>
    <row r="14" spans="1:8" ht="24" customHeight="1" x14ac:dyDescent="0.25"/>
    <row r="15" spans="1:8" ht="40.9" customHeight="1" x14ac:dyDescent="0.25">
      <c r="C15" s="21" t="s">
        <v>12</v>
      </c>
    </row>
    <row r="16" spans="1:8" ht="52.15" customHeight="1" x14ac:dyDescent="0.25">
      <c r="B16" s="15"/>
      <c r="C16" s="21" t="s">
        <v>13</v>
      </c>
      <c r="D16" s="15"/>
      <c r="E16" s="15"/>
      <c r="F16" s="15"/>
    </row>
    <row r="17" spans="2:6" ht="21" x14ac:dyDescent="0.25">
      <c r="B17" s="15"/>
      <c r="C17" s="21" t="s">
        <v>14</v>
      </c>
      <c r="D17" s="15"/>
      <c r="E17" s="18"/>
      <c r="F17" s="15"/>
    </row>
    <row r="18" spans="2:6" ht="19.5" x14ac:dyDescent="0.25">
      <c r="B18" s="15"/>
      <c r="C18" s="17"/>
      <c r="D18" s="15"/>
      <c r="E18" s="18"/>
      <c r="F18" s="15"/>
    </row>
    <row r="19" spans="2:6" ht="19.5" x14ac:dyDescent="0.25">
      <c r="B19" s="15"/>
      <c r="C19" s="17"/>
      <c r="D19" s="15"/>
      <c r="E19" s="18"/>
      <c r="F19" s="15"/>
    </row>
    <row r="20" spans="2:6" ht="19.5" x14ac:dyDescent="0.25">
      <c r="B20" s="15"/>
      <c r="C20" s="17"/>
      <c r="D20" s="15"/>
      <c r="E20" s="18"/>
      <c r="F20" s="15"/>
    </row>
    <row r="21" spans="2:6" ht="19.5" x14ac:dyDescent="0.25">
      <c r="B21" s="15"/>
      <c r="C21" s="17"/>
      <c r="D21" s="15"/>
      <c r="E21" s="18"/>
      <c r="F21" s="15"/>
    </row>
    <row r="22" spans="2:6" ht="19.5" x14ac:dyDescent="0.25">
      <c r="B22" s="15"/>
      <c r="C22" s="17"/>
      <c r="D22" s="15"/>
      <c r="E22" s="18"/>
      <c r="F22" s="15"/>
    </row>
    <row r="23" spans="2:6" ht="19.5" x14ac:dyDescent="0.25">
      <c r="B23" s="15"/>
      <c r="C23" s="17"/>
      <c r="D23" s="15"/>
      <c r="E23" s="18"/>
      <c r="F23" s="15"/>
    </row>
  </sheetData>
  <mergeCells count="4">
    <mergeCell ref="C7:C8"/>
    <mergeCell ref="D7:D8"/>
    <mergeCell ref="C9:C11"/>
    <mergeCell ref="D9:D1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8</vt:i4>
      </vt:variant>
    </vt:vector>
  </HeadingPairs>
  <TitlesOfParts>
    <vt:vector size="12" baseType="lpstr">
      <vt:lpstr>選票檔A</vt:lpstr>
      <vt:lpstr>結果檔A</vt:lpstr>
      <vt:lpstr>選票檔B</vt:lpstr>
      <vt:lpstr>結果檔B</vt:lpstr>
      <vt:lpstr>結果檔A!Print_Area</vt:lpstr>
      <vt:lpstr>結果檔B!Print_Area</vt:lpstr>
      <vt:lpstr>選票檔A!Print_Area</vt:lpstr>
      <vt:lpstr>選票檔B!Print_Area</vt:lpstr>
      <vt:lpstr>結果檔A!Print_Titles</vt:lpstr>
      <vt:lpstr>結果檔B!Print_Titles</vt:lpstr>
      <vt:lpstr>選票檔A!Print_Titles</vt:lpstr>
      <vt:lpstr>選票檔B!Print_Titles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peteryu</cp:lastModifiedBy>
  <cp:lastPrinted>2019-10-17T09:43:49Z</cp:lastPrinted>
  <dcterms:created xsi:type="dcterms:W3CDTF">2018-02-26T01:21:29Z</dcterms:created>
  <dcterms:modified xsi:type="dcterms:W3CDTF">2021-01-06T08:08:34Z</dcterms:modified>
</cp:coreProperties>
</file>