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pe\Documents\convbond\"/>
    </mc:Choice>
  </mc:AlternateContent>
  <bookViews>
    <workbookView xWindow="0" yWindow="0" windowWidth="24036" windowHeight="12768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8" i="1" s="1"/>
  <c r="E2" i="1"/>
  <c r="E3" i="1" s="1"/>
  <c r="F1" i="1"/>
  <c r="G1" i="1" s="1"/>
  <c r="H1" i="1" s="1"/>
  <c r="I1" i="1" s="1"/>
  <c r="J1" i="1" s="1"/>
  <c r="K1" i="1" s="1"/>
  <c r="L1" i="1" s="1"/>
  <c r="L2" i="1" s="1"/>
  <c r="L3" i="1" s="1"/>
  <c r="I2" i="1" l="1"/>
  <c r="I3" i="1" s="1"/>
  <c r="J2" i="1"/>
  <c r="J3" i="1" s="1"/>
  <c r="F2" i="1"/>
  <c r="F3" i="1" s="1"/>
  <c r="G2" i="1"/>
  <c r="G3" i="1" s="1"/>
  <c r="K2" i="1"/>
  <c r="K3" i="1" s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X2" i="1" s="1"/>
  <c r="AX3" i="1" s="1"/>
  <c r="H2" i="1"/>
  <c r="H3" i="1" s="1"/>
  <c r="T2" i="1"/>
  <c r="T3" i="1" s="1"/>
  <c r="V2" i="1" l="1"/>
  <c r="V3" i="1" s="1"/>
  <c r="Q2" i="1"/>
  <c r="Q3" i="1" s="1"/>
  <c r="M2" i="1"/>
  <c r="M3" i="1" s="1"/>
  <c r="AQ2" i="1"/>
  <c r="AQ3" i="1" s="1"/>
  <c r="AP2" i="1"/>
  <c r="AP3" i="1" s="1"/>
  <c r="AW2" i="1"/>
  <c r="AW3" i="1" s="1"/>
  <c r="AA2" i="1"/>
  <c r="AA3" i="1" s="1"/>
  <c r="Z2" i="1"/>
  <c r="Z3" i="1" s="1"/>
  <c r="AG2" i="1"/>
  <c r="AG3" i="1" s="1"/>
  <c r="AJ2" i="1"/>
  <c r="AJ3" i="1" s="1"/>
  <c r="AL2" i="1"/>
  <c r="AL3" i="1" s="1"/>
  <c r="AM2" i="1"/>
  <c r="AM3" i="1" s="1"/>
  <c r="AS2" i="1"/>
  <c r="AS3" i="1" s="1"/>
  <c r="AC2" i="1"/>
  <c r="AC3" i="1" s="1"/>
  <c r="AV2" i="1"/>
  <c r="AV3" i="1" s="1"/>
  <c r="AF2" i="1"/>
  <c r="AF3" i="1" s="1"/>
  <c r="P2" i="1"/>
  <c r="P3" i="1" s="1"/>
  <c r="AH2" i="1"/>
  <c r="AH3" i="1" s="1"/>
  <c r="R2" i="1"/>
  <c r="R3" i="1" s="1"/>
  <c r="AE2" i="1"/>
  <c r="AE3" i="1" s="1"/>
  <c r="AO2" i="1"/>
  <c r="AO3" i="1" s="1"/>
  <c r="Y2" i="1"/>
  <c r="Y3" i="1" s="1"/>
  <c r="AU2" i="1"/>
  <c r="AU3" i="1" s="1"/>
  <c r="AR2" i="1"/>
  <c r="AR3" i="1" s="1"/>
  <c r="AB2" i="1"/>
  <c r="AB3" i="1" s="1"/>
  <c r="S2" i="1"/>
  <c r="S3" i="1" s="1"/>
  <c r="AT2" i="1"/>
  <c r="AT3" i="1" s="1"/>
  <c r="AD2" i="1"/>
  <c r="AD3" i="1" s="1"/>
  <c r="N2" i="1"/>
  <c r="N3" i="1" s="1"/>
  <c r="W2" i="1"/>
  <c r="W3" i="1" s="1"/>
  <c r="AK2" i="1"/>
  <c r="AK3" i="1" s="1"/>
  <c r="U2" i="1"/>
  <c r="U3" i="1" s="1"/>
  <c r="AI2" i="1"/>
  <c r="AI3" i="1" s="1"/>
  <c r="AN2" i="1"/>
  <c r="AN3" i="1" s="1"/>
  <c r="X2" i="1"/>
  <c r="X3" i="1" s="1"/>
  <c r="O2" i="1"/>
  <c r="O3" i="1" s="1"/>
</calcChain>
</file>

<file path=xl/sharedStrings.xml><?xml version="1.0" encoding="utf-8"?>
<sst xmlns="http://schemas.openxmlformats.org/spreadsheetml/2006/main" count="11" uniqueCount="10">
  <si>
    <t>alpha</t>
  </si>
  <si>
    <t>lambda</t>
  </si>
  <si>
    <t>s0</t>
  </si>
  <si>
    <t>S</t>
  </si>
  <si>
    <t>PD</t>
  </si>
  <si>
    <t>dt</t>
  </si>
  <si>
    <t>u</t>
  </si>
  <si>
    <t>vol</t>
  </si>
  <si>
    <t>rf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</si>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</sst>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Sheet1!$E$1:$AX$1</c:f>
              <c:numCache>
                <c:formatCode>General</c:formatCode>
                <c:ptCount val="46"/>
                <c:pt idx="0">
                  <c:v>1.4600000000000001E-5</c:v>
                </c:pt>
                <c:pt idx="1">
                  <c:v>1.0146000000000001E-3</c:v>
                </c:pt>
                <c:pt idx="2">
                  <c:v>2.0146000000000001E-3</c:v>
                </c:pt>
                <c:pt idx="3">
                  <c:v>3.0146000000000001E-3</c:v>
                </c:pt>
                <c:pt idx="4">
                  <c:v>4.0146000000000001E-3</c:v>
                </c:pt>
                <c:pt idx="5">
                  <c:v>5.0146000000000001E-3</c:v>
                </c:pt>
                <c:pt idx="6">
                  <c:v>6.0146000000000002E-3</c:v>
                </c:pt>
                <c:pt idx="7">
                  <c:v>7.0146000000000002E-3</c:v>
                </c:pt>
                <c:pt idx="8">
                  <c:v>8.0146000000000002E-3</c:v>
                </c:pt>
                <c:pt idx="9">
                  <c:v>9.0146000000000011E-3</c:v>
                </c:pt>
                <c:pt idx="10">
                  <c:v>1.0014600000000002E-2</c:v>
                </c:pt>
                <c:pt idx="11">
                  <c:v>1.1014600000000003E-2</c:v>
                </c:pt>
                <c:pt idx="12">
                  <c:v>1.2014600000000004E-2</c:v>
                </c:pt>
                <c:pt idx="13">
                  <c:v>1.3014600000000005E-2</c:v>
                </c:pt>
                <c:pt idx="14">
                  <c:v>1.4014600000000006E-2</c:v>
                </c:pt>
                <c:pt idx="15">
                  <c:v>1.5014600000000006E-2</c:v>
                </c:pt>
                <c:pt idx="16">
                  <c:v>1.6014600000000007E-2</c:v>
                </c:pt>
                <c:pt idx="17">
                  <c:v>1.7014600000000008E-2</c:v>
                </c:pt>
                <c:pt idx="18">
                  <c:v>1.8014600000000009E-2</c:v>
                </c:pt>
                <c:pt idx="19">
                  <c:v>1.901460000000001E-2</c:v>
                </c:pt>
                <c:pt idx="20">
                  <c:v>2.9014600000000008E-2</c:v>
                </c:pt>
                <c:pt idx="21">
                  <c:v>3.901460000000001E-2</c:v>
                </c:pt>
                <c:pt idx="22">
                  <c:v>4.9014600000000012E-2</c:v>
                </c:pt>
                <c:pt idx="23">
                  <c:v>5.9014600000000014E-2</c:v>
                </c:pt>
                <c:pt idx="24">
                  <c:v>6.9014600000000009E-2</c:v>
                </c:pt>
                <c:pt idx="25">
                  <c:v>7.9014600000000004E-2</c:v>
                </c:pt>
                <c:pt idx="26">
                  <c:v>8.9014599999999999E-2</c:v>
                </c:pt>
                <c:pt idx="27">
                  <c:v>9.9014599999999994E-2</c:v>
                </c:pt>
                <c:pt idx="28">
                  <c:v>0.10901459999999999</c:v>
                </c:pt>
                <c:pt idx="29">
                  <c:v>0.11901459999999998</c:v>
                </c:pt>
                <c:pt idx="30">
                  <c:v>0.12901459999999998</c:v>
                </c:pt>
                <c:pt idx="31">
                  <c:v>0.13901459999999999</c:v>
                </c:pt>
                <c:pt idx="32">
                  <c:v>0.1490146</c:v>
                </c:pt>
                <c:pt idx="33">
                  <c:v>0.15901460000000001</c:v>
                </c:pt>
                <c:pt idx="34">
                  <c:v>0.16901460000000001</c:v>
                </c:pt>
                <c:pt idx="35">
                  <c:v>0.17901460000000002</c:v>
                </c:pt>
                <c:pt idx="36">
                  <c:v>0.18901460000000003</c:v>
                </c:pt>
                <c:pt idx="37">
                  <c:v>0.19901460000000004</c:v>
                </c:pt>
                <c:pt idx="38">
                  <c:v>0.29901460000000002</c:v>
                </c:pt>
                <c:pt idx="39">
                  <c:v>0.3990146</c:v>
                </c:pt>
                <c:pt idx="40">
                  <c:v>0.49901459999999997</c:v>
                </c:pt>
                <c:pt idx="41">
                  <c:v>0.59901459999999995</c:v>
                </c:pt>
                <c:pt idx="42">
                  <c:v>0.69901459999999993</c:v>
                </c:pt>
                <c:pt idx="43">
                  <c:v>0.79901459999999991</c:v>
                </c:pt>
                <c:pt idx="44">
                  <c:v>0.89901459999999989</c:v>
                </c:pt>
                <c:pt idx="45">
                  <c:v>0.99901459999999986</c:v>
                </c:pt>
              </c:numCache>
            </c:numRef>
          </c:xVal>
          <c:yVal>
            <c:numRef>
              <c:f>Sheet1!$E$2:$AX$2</c:f>
              <c:numCache>
                <c:formatCode>General</c:formatCode>
                <c:ptCount val="46"/>
                <c:pt idx="0">
                  <c:v>8.1928803037291384</c:v>
                </c:pt>
                <c:pt idx="1">
                  <c:v>0.98280104334214136</c:v>
                </c:pt>
                <c:pt idx="2">
                  <c:v>0.69745890406754374</c:v>
                </c:pt>
                <c:pt idx="3">
                  <c:v>0.5701618966019748</c:v>
                </c:pt>
                <c:pt idx="4">
                  <c:v>0.49407388328283564</c:v>
                </c:pt>
                <c:pt idx="5">
                  <c:v>0.44207391498343163</c:v>
                </c:pt>
                <c:pt idx="6">
                  <c:v>0.40365437400838783</c:v>
                </c:pt>
                <c:pt idx="7">
                  <c:v>0.37377614659172104</c:v>
                </c:pt>
                <c:pt idx="8">
                  <c:v>0.34968106148076716</c:v>
                </c:pt>
                <c:pt idx="9">
                  <c:v>0.32971583674737087</c:v>
                </c:pt>
                <c:pt idx="10">
                  <c:v>0.31282124063473576</c:v>
                </c:pt>
                <c:pt idx="11">
                  <c:v>0.2982831170151049</c:v>
                </c:pt>
                <c:pt idx="12">
                  <c:v>0.28560011606791069</c:v>
                </c:pt>
                <c:pt idx="13">
                  <c:v>0.2744085414829604</c:v>
                </c:pt>
                <c:pt idx="14">
                  <c:v>0.26443728188223176</c:v>
                </c:pt>
                <c:pt idx="15">
                  <c:v>0.25547955702440089</c:v>
                </c:pt>
                <c:pt idx="16">
                  <c:v>0.24737453451942062</c:v>
                </c:pt>
                <c:pt idx="17">
                  <c:v>0.23999498464701124</c:v>
                </c:pt>
                <c:pt idx="18">
                  <c:v>0.23323876123117865</c:v>
                </c:pt>
                <c:pt idx="19">
                  <c:v>0.22702278179044894</c:v>
                </c:pt>
                <c:pt idx="20">
                  <c:v>0.18378274927072027</c:v>
                </c:pt>
                <c:pt idx="21">
                  <c:v>0.15848912164363618</c:v>
                </c:pt>
                <c:pt idx="22">
                  <c:v>0.14140029204846477</c:v>
                </c:pt>
                <c:pt idx="23">
                  <c:v>0.12886450323992912</c:v>
                </c:pt>
                <c:pt idx="24">
                  <c:v>0.11916330784048466</c:v>
                </c:pt>
                <c:pt idx="25">
                  <c:v>0.11136772931794962</c:v>
                </c:pt>
                <c:pt idx="26">
                  <c:v>0.10492583053635784</c:v>
                </c:pt>
                <c:pt idx="27">
                  <c:v>9.9486332042214257E-2</c:v>
                </c:pt>
                <c:pt idx="28">
                  <c:v>9.4813614916973196E-2</c:v>
                </c:pt>
                <c:pt idx="29">
                  <c:v>9.0742954883405003E-2</c:v>
                </c:pt>
                <c:pt idx="30">
                  <c:v>8.7155260988697858E-2</c:v>
                </c:pt>
                <c:pt idx="31">
                  <c:v>8.3962010746680457E-2</c:v>
                </c:pt>
                <c:pt idx="32">
                  <c:v>8.1095849435858125E-2</c:v>
                </c:pt>
                <c:pt idx="33">
                  <c:v>7.8504497361089554E-2</c:v>
                </c:pt>
                <c:pt idx="34">
                  <c:v>7.6146671946123845E-2</c:v>
                </c:pt>
                <c:pt idx="35">
                  <c:v>7.398928178297956E-2</c:v>
                </c:pt>
                <c:pt idx="36">
                  <c:v>7.2005448873177683E-2</c:v>
                </c:pt>
                <c:pt idx="37">
                  <c:v>7.0173084855065349E-2</c:v>
                </c:pt>
                <c:pt idx="38">
                  <c:v>5.7248859710094066E-2</c:v>
                </c:pt>
                <c:pt idx="39">
                  <c:v>4.9558556076205074E-2</c:v>
                </c:pt>
                <c:pt idx="40">
                  <c:v>4.4315577349008956E-2</c:v>
                </c:pt>
                <c:pt idx="41">
                  <c:v>4.0447746833179969E-2</c:v>
                </c:pt>
                <c:pt idx="42">
                  <c:v>3.7442937628266754E-2</c:v>
                </c:pt>
                <c:pt idx="43">
                  <c:v>3.5021575558818109E-2</c:v>
                </c:pt>
                <c:pt idx="44">
                  <c:v>3.3016396048105967E-2</c:v>
                </c:pt>
                <c:pt idx="45">
                  <c:v>3.1320387043130893E-2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91952"/>
        <c:axId val="1364192736"/>
      </c:scatterChart>
      <c:valAx>
        <c:axId val="13641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2736"/>
        <c:crosses val="autoZero"/>
        <c:crossBetween val="midCat"/>
      </c:valAx>
      <c:valAx>
        <c:axId val="13641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Sheet1!$E$1:$AX$1</c:f>
              <c:numCache>
                <c:formatCode>General</c:formatCode>
                <c:ptCount val="46"/>
                <c:pt idx="0">
                  <c:v>1.4600000000000001E-5</c:v>
                </c:pt>
                <c:pt idx="1">
                  <c:v>1.0146000000000001E-3</c:v>
                </c:pt>
                <c:pt idx="2">
                  <c:v>2.0146000000000001E-3</c:v>
                </c:pt>
                <c:pt idx="3">
                  <c:v>3.0146000000000001E-3</c:v>
                </c:pt>
                <c:pt idx="4">
                  <c:v>4.0146000000000001E-3</c:v>
                </c:pt>
                <c:pt idx="5">
                  <c:v>5.0146000000000001E-3</c:v>
                </c:pt>
                <c:pt idx="6">
                  <c:v>6.0146000000000002E-3</c:v>
                </c:pt>
                <c:pt idx="7">
                  <c:v>7.0146000000000002E-3</c:v>
                </c:pt>
                <c:pt idx="8">
                  <c:v>8.0146000000000002E-3</c:v>
                </c:pt>
                <c:pt idx="9">
                  <c:v>9.0146000000000011E-3</c:v>
                </c:pt>
                <c:pt idx="10">
                  <c:v>1.0014600000000002E-2</c:v>
                </c:pt>
                <c:pt idx="11">
                  <c:v>1.1014600000000003E-2</c:v>
                </c:pt>
                <c:pt idx="12">
                  <c:v>1.2014600000000004E-2</c:v>
                </c:pt>
                <c:pt idx="13">
                  <c:v>1.3014600000000005E-2</c:v>
                </c:pt>
                <c:pt idx="14">
                  <c:v>1.4014600000000006E-2</c:v>
                </c:pt>
                <c:pt idx="15">
                  <c:v>1.5014600000000006E-2</c:v>
                </c:pt>
                <c:pt idx="16">
                  <c:v>1.6014600000000007E-2</c:v>
                </c:pt>
                <c:pt idx="17">
                  <c:v>1.7014600000000008E-2</c:v>
                </c:pt>
                <c:pt idx="18">
                  <c:v>1.8014600000000009E-2</c:v>
                </c:pt>
                <c:pt idx="19">
                  <c:v>1.901460000000001E-2</c:v>
                </c:pt>
                <c:pt idx="20">
                  <c:v>2.9014600000000008E-2</c:v>
                </c:pt>
                <c:pt idx="21">
                  <c:v>3.901460000000001E-2</c:v>
                </c:pt>
                <c:pt idx="22">
                  <c:v>4.9014600000000012E-2</c:v>
                </c:pt>
                <c:pt idx="23">
                  <c:v>5.9014600000000014E-2</c:v>
                </c:pt>
                <c:pt idx="24">
                  <c:v>6.9014600000000009E-2</c:v>
                </c:pt>
                <c:pt idx="25">
                  <c:v>7.9014600000000004E-2</c:v>
                </c:pt>
                <c:pt idx="26">
                  <c:v>8.9014599999999999E-2</c:v>
                </c:pt>
                <c:pt idx="27">
                  <c:v>9.9014599999999994E-2</c:v>
                </c:pt>
                <c:pt idx="28">
                  <c:v>0.10901459999999999</c:v>
                </c:pt>
                <c:pt idx="29">
                  <c:v>0.11901459999999998</c:v>
                </c:pt>
                <c:pt idx="30">
                  <c:v>0.12901459999999998</c:v>
                </c:pt>
                <c:pt idx="31">
                  <c:v>0.13901459999999999</c:v>
                </c:pt>
                <c:pt idx="32">
                  <c:v>0.1490146</c:v>
                </c:pt>
                <c:pt idx="33">
                  <c:v>0.15901460000000001</c:v>
                </c:pt>
                <c:pt idx="34">
                  <c:v>0.16901460000000001</c:v>
                </c:pt>
                <c:pt idx="35">
                  <c:v>0.17901460000000002</c:v>
                </c:pt>
                <c:pt idx="36">
                  <c:v>0.18901460000000003</c:v>
                </c:pt>
                <c:pt idx="37">
                  <c:v>0.19901460000000004</c:v>
                </c:pt>
                <c:pt idx="38">
                  <c:v>0.29901460000000002</c:v>
                </c:pt>
                <c:pt idx="39">
                  <c:v>0.3990146</c:v>
                </c:pt>
                <c:pt idx="40">
                  <c:v>0.49901459999999997</c:v>
                </c:pt>
                <c:pt idx="41">
                  <c:v>0.59901459999999995</c:v>
                </c:pt>
                <c:pt idx="42">
                  <c:v>0.69901459999999993</c:v>
                </c:pt>
                <c:pt idx="43">
                  <c:v>0.79901459999999991</c:v>
                </c:pt>
                <c:pt idx="44">
                  <c:v>0.89901459999999989</c:v>
                </c:pt>
                <c:pt idx="45">
                  <c:v>0.99901459999999986</c:v>
                </c:pt>
              </c:numCache>
            </c:numRef>
          </c:xVal>
          <c:yVal>
            <c:numRef>
              <c:f>Sheet1!$E$3:$AX$3</c:f>
              <c:numCache>
                <c:formatCode>General</c:formatCode>
                <c:ptCount val="46"/>
                <c:pt idx="0">
                  <c:v>7.8662447203340924E-2</c:v>
                </c:pt>
                <c:pt idx="1">
                  <c:v>9.7798733651541792E-3</c:v>
                </c:pt>
                <c:pt idx="2">
                  <c:v>6.9503230424281526E-3</c:v>
                </c:pt>
                <c:pt idx="3">
                  <c:v>5.6853955844272663E-3</c:v>
                </c:pt>
                <c:pt idx="4">
                  <c:v>4.9285534592307112E-3</c:v>
                </c:pt>
                <c:pt idx="5">
                  <c:v>4.4109820656553778E-3</c:v>
                </c:pt>
                <c:pt idx="6">
                  <c:v>4.0284078480438135E-3</c:v>
                </c:pt>
                <c:pt idx="7">
                  <c:v>3.7307847306933262E-3</c:v>
                </c:pt>
                <c:pt idx="8">
                  <c:v>3.490703892660374E-3</c:v>
                </c:pt>
                <c:pt idx="9">
                  <c:v>3.2917287099430981E-3</c:v>
                </c:pt>
                <c:pt idx="10">
                  <c:v>3.1233246478949983E-3</c:v>
                </c:pt>
                <c:pt idx="11">
                  <c:v>2.9783869491414316E-3</c:v>
                </c:pt>
                <c:pt idx="12">
                  <c:v>2.8519266692046408E-3</c:v>
                </c:pt>
                <c:pt idx="13">
                  <c:v>2.7403238539157604E-3</c:v>
                </c:pt>
                <c:pt idx="14">
                  <c:v>2.6408795448711331E-3</c:v>
                </c:pt>
                <c:pt idx="15">
                  <c:v>2.5515348574504104E-3</c:v>
                </c:pt>
                <c:pt idx="16">
                  <c:v>2.4706881585977447E-3</c:v>
                </c:pt>
                <c:pt idx="17">
                  <c:v>2.3970722693112956E-3</c:v>
                </c:pt>
                <c:pt idx="18">
                  <c:v>2.3296697098027508E-3</c:v>
                </c:pt>
                <c:pt idx="19">
                  <c:v>2.2676527997264051E-3</c:v>
                </c:pt>
                <c:pt idx="20">
                  <c:v>1.8361397218629172E-3</c:v>
                </c:pt>
                <c:pt idx="21">
                  <c:v>1.5836359395990929E-3</c:v>
                </c:pt>
                <c:pt idx="22">
                  <c:v>1.4130036893824638E-3</c:v>
                </c:pt>
                <c:pt idx="23">
                  <c:v>1.2878150859298998E-3</c:v>
                </c:pt>
                <c:pt idx="24">
                  <c:v>1.1909233656417495E-3</c:v>
                </c:pt>
                <c:pt idx="25">
                  <c:v>1.1130573847701886E-3</c:v>
                </c:pt>
                <c:pt idx="26">
                  <c:v>1.0487080263463788E-3</c:v>
                </c:pt>
                <c:pt idx="27">
                  <c:v>9.9436860797963433E-4</c:v>
                </c:pt>
                <c:pt idx="28">
                  <c:v>9.4768681011381251E-4</c:v>
                </c:pt>
                <c:pt idx="29">
                  <c:v>9.0701795914660543E-4</c:v>
                </c:pt>
                <c:pt idx="30">
                  <c:v>8.711729182261374E-4</c:v>
                </c:pt>
                <c:pt idx="31">
                  <c:v>8.3926772513365222E-4</c:v>
                </c:pt>
                <c:pt idx="32">
                  <c:v>8.1062975638912516E-4</c:v>
                </c:pt>
                <c:pt idx="33">
                  <c:v>7.84736906426442E-4</c:v>
                </c:pt>
                <c:pt idx="34">
                  <c:v>7.6117687725185679E-4</c:v>
                </c:pt>
                <c:pt idx="35">
                  <c:v>7.3961916463438637E-4</c:v>
                </c:pt>
                <c:pt idx="36">
                  <c:v>7.1979531170929256E-4</c:v>
                </c:pt>
                <c:pt idx="37">
                  <c:v>7.0148469304043282E-4</c:v>
                </c:pt>
                <c:pt idx="38">
                  <c:v>5.7232475677104766E-4</c:v>
                </c:pt>
                <c:pt idx="39">
                  <c:v>4.9546277852186016E-4</c:v>
                </c:pt>
                <c:pt idx="40">
                  <c:v>4.4305759447371695E-4</c:v>
                </c:pt>
                <c:pt idx="41">
                  <c:v>4.0439567834837931E-4</c:v>
                </c:pt>
                <c:pt idx="42">
                  <c:v>3.7435928635198845E-4</c:v>
                </c:pt>
                <c:pt idx="43">
                  <c:v>3.5015443720887163E-4</c:v>
                </c:pt>
                <c:pt idx="44">
                  <c:v>3.301094623585632E-4</c:v>
                </c:pt>
                <c:pt idx="45">
                  <c:v>3.1315482721938626E-4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71104"/>
        <c:axId val="972366792"/>
      </c:scatterChart>
      <c:valAx>
        <c:axId val="9723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66792"/>
        <c:crosses val="autoZero"/>
        <c:crossBetween val="midCat"/>
      </c:valAx>
      <c:valAx>
        <c:axId val="9723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14</xdr:row>
      <xdr:rowOff>160020</xdr:rowOff>
    </xdr:from>
    <xdr:to>
      <xdr:col>18</xdr:col>
      <xdr:colOff>518160</xdr:colOff>
      <xdr:row>41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579120</xdr:colOff>
      <xdr:row>5</xdr:row>
      <xdr:rowOff>0</xdr:rowOff>
    </xdr:from>
    <xdr:to>
      <xdr:col>35</xdr:col>
      <xdr:colOff>464820</xdr:colOff>
      <xdr:row>31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"/>
  <sheetViews>
    <sheetView tabSelected="1" workbookViewId="0">
      <selection activeCell="C5" sqref="C5"/>
    </sheetView>
  </sheetViews>
  <sheetFormatPr defaultRowHeight="14.4" x14ac:dyDescent="0.3"/>
  <cols>
    <col min="1" max="1" width="11.6640625" bestFit="1" customWidth="1"/>
    <col min="2" max="2" width="12" bestFit="1" customWidth="1"/>
    <col min="5" max="5" width="10" bestFit="1" customWidth="1"/>
  </cols>
  <sheetData>
    <row r="1" spans="1:50" x14ac:dyDescent="0.3">
      <c r="A1" t="s">
        <v>1</v>
      </c>
      <c r="B1">
        <v>0.35</v>
      </c>
      <c r="D1" t="s">
        <v>3</v>
      </c>
      <c r="E1">
        <v>1.4600000000000001E-5</v>
      </c>
      <c r="F1">
        <f>E1+0.001</f>
        <v>1.0146000000000001E-3</v>
      </c>
      <c r="G1">
        <f t="shared" ref="G1:X1" si="0">F1+0.001</f>
        <v>2.0146000000000001E-3</v>
      </c>
      <c r="H1">
        <f t="shared" si="0"/>
        <v>3.0146000000000001E-3</v>
      </c>
      <c r="I1">
        <f t="shared" si="0"/>
        <v>4.0146000000000001E-3</v>
      </c>
      <c r="J1">
        <f t="shared" si="0"/>
        <v>5.0146000000000001E-3</v>
      </c>
      <c r="K1">
        <f t="shared" si="0"/>
        <v>6.0146000000000002E-3</v>
      </c>
      <c r="L1">
        <f t="shared" si="0"/>
        <v>7.0146000000000002E-3</v>
      </c>
      <c r="M1">
        <f t="shared" si="0"/>
        <v>8.0146000000000002E-3</v>
      </c>
      <c r="N1">
        <f t="shared" si="0"/>
        <v>9.0146000000000011E-3</v>
      </c>
      <c r="O1">
        <f t="shared" si="0"/>
        <v>1.0014600000000002E-2</v>
      </c>
      <c r="P1">
        <f t="shared" si="0"/>
        <v>1.1014600000000003E-2</v>
      </c>
      <c r="Q1">
        <f t="shared" si="0"/>
        <v>1.2014600000000004E-2</v>
      </c>
      <c r="R1">
        <f t="shared" si="0"/>
        <v>1.3014600000000005E-2</v>
      </c>
      <c r="S1">
        <f t="shared" si="0"/>
        <v>1.4014600000000006E-2</v>
      </c>
      <c r="T1">
        <f t="shared" si="0"/>
        <v>1.5014600000000006E-2</v>
      </c>
      <c r="U1">
        <f t="shared" si="0"/>
        <v>1.6014600000000007E-2</v>
      </c>
      <c r="V1">
        <f t="shared" si="0"/>
        <v>1.7014600000000008E-2</v>
      </c>
      <c r="W1">
        <f t="shared" si="0"/>
        <v>1.8014600000000009E-2</v>
      </c>
      <c r="X1">
        <f t="shared" si="0"/>
        <v>1.901460000000001E-2</v>
      </c>
      <c r="Y1">
        <f>X1+0.01</f>
        <v>2.9014600000000008E-2</v>
      </c>
      <c r="Z1">
        <f t="shared" ref="Z1:AP1" si="1">Y1+0.01</f>
        <v>3.901460000000001E-2</v>
      </c>
      <c r="AA1">
        <f t="shared" si="1"/>
        <v>4.9014600000000012E-2</v>
      </c>
      <c r="AB1">
        <f t="shared" si="1"/>
        <v>5.9014600000000014E-2</v>
      </c>
      <c r="AC1">
        <f t="shared" si="1"/>
        <v>6.9014600000000009E-2</v>
      </c>
      <c r="AD1">
        <f t="shared" si="1"/>
        <v>7.9014600000000004E-2</v>
      </c>
      <c r="AE1">
        <f t="shared" si="1"/>
        <v>8.9014599999999999E-2</v>
      </c>
      <c r="AF1">
        <f t="shared" si="1"/>
        <v>9.9014599999999994E-2</v>
      </c>
      <c r="AG1">
        <f t="shared" si="1"/>
        <v>0.10901459999999999</v>
      </c>
      <c r="AH1">
        <f t="shared" si="1"/>
        <v>0.11901459999999998</v>
      </c>
      <c r="AI1">
        <f t="shared" si="1"/>
        <v>0.12901459999999998</v>
      </c>
      <c r="AJ1">
        <f t="shared" si="1"/>
        <v>0.13901459999999999</v>
      </c>
      <c r="AK1">
        <f t="shared" si="1"/>
        <v>0.1490146</v>
      </c>
      <c r="AL1">
        <f t="shared" si="1"/>
        <v>0.15901460000000001</v>
      </c>
      <c r="AM1">
        <f t="shared" si="1"/>
        <v>0.16901460000000001</v>
      </c>
      <c r="AN1">
        <f t="shared" si="1"/>
        <v>0.17901460000000002</v>
      </c>
      <c r="AO1">
        <f t="shared" si="1"/>
        <v>0.18901460000000003</v>
      </c>
      <c r="AP1">
        <f t="shared" si="1"/>
        <v>0.19901460000000004</v>
      </c>
      <c r="AQ1">
        <f>AP1+0.1</f>
        <v>0.29901460000000002</v>
      </c>
      <c r="AR1">
        <f t="shared" ref="AR1:AX1" si="2">AQ1+0.1</f>
        <v>0.3990146</v>
      </c>
      <c r="AS1">
        <f t="shared" si="2"/>
        <v>0.49901459999999997</v>
      </c>
      <c r="AT1">
        <f t="shared" si="2"/>
        <v>0.59901459999999995</v>
      </c>
      <c r="AU1">
        <f t="shared" si="2"/>
        <v>0.69901459999999993</v>
      </c>
      <c r="AV1">
        <f t="shared" si="2"/>
        <v>0.79901459999999991</v>
      </c>
      <c r="AW1">
        <f t="shared" si="2"/>
        <v>0.89901459999999989</v>
      </c>
      <c r="AX1">
        <f t="shared" si="2"/>
        <v>0.99901459999999986</v>
      </c>
    </row>
    <row r="2" spans="1:50" x14ac:dyDescent="0.3">
      <c r="A2" t="s">
        <v>0</v>
      </c>
      <c r="B2">
        <v>-0.5</v>
      </c>
      <c r="D2" t="s">
        <v>1</v>
      </c>
      <c r="E2">
        <f>$B$1*(E1/$B$3)^$B$2</f>
        <v>8.1928803037291384</v>
      </c>
      <c r="F2">
        <f t="shared" ref="F2:AX2" si="3">$B$1*(F1/$B$3)^$B$2</f>
        <v>0.98280104334214136</v>
      </c>
      <c r="G2">
        <f t="shared" si="3"/>
        <v>0.69745890406754374</v>
      </c>
      <c r="H2">
        <f t="shared" si="3"/>
        <v>0.5701618966019748</v>
      </c>
      <c r="I2">
        <f t="shared" si="3"/>
        <v>0.49407388328283564</v>
      </c>
      <c r="J2">
        <f t="shared" si="3"/>
        <v>0.44207391498343163</v>
      </c>
      <c r="K2">
        <f t="shared" si="3"/>
        <v>0.40365437400838783</v>
      </c>
      <c r="L2">
        <f t="shared" si="3"/>
        <v>0.37377614659172104</v>
      </c>
      <c r="M2">
        <f t="shared" si="3"/>
        <v>0.34968106148076716</v>
      </c>
      <c r="N2">
        <f t="shared" si="3"/>
        <v>0.32971583674737087</v>
      </c>
      <c r="O2">
        <f t="shared" si="3"/>
        <v>0.31282124063473576</v>
      </c>
      <c r="P2">
        <f t="shared" si="3"/>
        <v>0.2982831170151049</v>
      </c>
      <c r="Q2">
        <f t="shared" si="3"/>
        <v>0.28560011606791069</v>
      </c>
      <c r="R2">
        <f t="shared" si="3"/>
        <v>0.2744085414829604</v>
      </c>
      <c r="S2">
        <f t="shared" si="3"/>
        <v>0.26443728188223176</v>
      </c>
      <c r="T2">
        <f t="shared" si="3"/>
        <v>0.25547955702440089</v>
      </c>
      <c r="U2">
        <f t="shared" si="3"/>
        <v>0.24737453451942062</v>
      </c>
      <c r="V2">
        <f t="shared" si="3"/>
        <v>0.23999498464701124</v>
      </c>
      <c r="W2">
        <f t="shared" si="3"/>
        <v>0.23323876123117865</v>
      </c>
      <c r="X2">
        <f t="shared" si="3"/>
        <v>0.22702278179044894</v>
      </c>
      <c r="Y2">
        <f t="shared" si="3"/>
        <v>0.18378274927072027</v>
      </c>
      <c r="Z2">
        <f t="shared" si="3"/>
        <v>0.15848912164363618</v>
      </c>
      <c r="AA2">
        <f t="shared" si="3"/>
        <v>0.14140029204846477</v>
      </c>
      <c r="AB2">
        <f t="shared" si="3"/>
        <v>0.12886450323992912</v>
      </c>
      <c r="AC2">
        <f t="shared" si="3"/>
        <v>0.11916330784048466</v>
      </c>
      <c r="AD2">
        <f t="shared" si="3"/>
        <v>0.11136772931794962</v>
      </c>
      <c r="AE2">
        <f t="shared" si="3"/>
        <v>0.10492583053635784</v>
      </c>
      <c r="AF2">
        <f t="shared" si="3"/>
        <v>9.9486332042214257E-2</v>
      </c>
      <c r="AG2">
        <f t="shared" si="3"/>
        <v>9.4813614916973196E-2</v>
      </c>
      <c r="AH2">
        <f t="shared" si="3"/>
        <v>9.0742954883405003E-2</v>
      </c>
      <c r="AI2">
        <f t="shared" si="3"/>
        <v>8.7155260988697858E-2</v>
      </c>
      <c r="AJ2">
        <f t="shared" si="3"/>
        <v>8.3962010746680457E-2</v>
      </c>
      <c r="AK2">
        <f t="shared" si="3"/>
        <v>8.1095849435858125E-2</v>
      </c>
      <c r="AL2">
        <f t="shared" si="3"/>
        <v>7.8504497361089554E-2</v>
      </c>
      <c r="AM2">
        <f t="shared" si="3"/>
        <v>7.6146671946123845E-2</v>
      </c>
      <c r="AN2">
        <f t="shared" si="3"/>
        <v>7.398928178297956E-2</v>
      </c>
      <c r="AO2">
        <f t="shared" si="3"/>
        <v>7.2005448873177683E-2</v>
      </c>
      <c r="AP2">
        <f t="shared" si="3"/>
        <v>7.0173084855065349E-2</v>
      </c>
      <c r="AQ2">
        <f t="shared" si="3"/>
        <v>5.7248859710094066E-2</v>
      </c>
      <c r="AR2">
        <f t="shared" si="3"/>
        <v>4.9558556076205074E-2</v>
      </c>
      <c r="AS2">
        <f t="shared" si="3"/>
        <v>4.4315577349008956E-2</v>
      </c>
      <c r="AT2">
        <f t="shared" si="3"/>
        <v>4.0447746833179969E-2</v>
      </c>
      <c r="AU2">
        <f t="shared" si="3"/>
        <v>3.7442937628266754E-2</v>
      </c>
      <c r="AV2">
        <f t="shared" si="3"/>
        <v>3.5021575558818109E-2</v>
      </c>
      <c r="AW2">
        <f t="shared" si="3"/>
        <v>3.3016396048105967E-2</v>
      </c>
      <c r="AX2">
        <f t="shared" si="3"/>
        <v>3.1320387043130893E-2</v>
      </c>
    </row>
    <row r="3" spans="1:50" x14ac:dyDescent="0.3">
      <c r="A3" t="s">
        <v>2</v>
      </c>
      <c r="B3">
        <v>8.0000000000000002E-3</v>
      </c>
      <c r="D3" t="s">
        <v>4</v>
      </c>
      <c r="E3">
        <f>1-EXP(-E2*$B$4)</f>
        <v>7.8662447203340924E-2</v>
      </c>
      <c r="F3">
        <f t="shared" ref="F3:AX3" si="4">1-EXP(-F2*$B$4)</f>
        <v>9.7798733651541792E-3</v>
      </c>
      <c r="G3">
        <f t="shared" si="4"/>
        <v>6.9503230424281526E-3</v>
      </c>
      <c r="H3">
        <f t="shared" si="4"/>
        <v>5.6853955844272663E-3</v>
      </c>
      <c r="I3">
        <f t="shared" si="4"/>
        <v>4.9285534592307112E-3</v>
      </c>
      <c r="J3">
        <f t="shared" si="4"/>
        <v>4.4109820656553778E-3</v>
      </c>
      <c r="K3">
        <f t="shared" si="4"/>
        <v>4.0284078480438135E-3</v>
      </c>
      <c r="L3">
        <f t="shared" si="4"/>
        <v>3.7307847306933262E-3</v>
      </c>
      <c r="M3">
        <f t="shared" si="4"/>
        <v>3.490703892660374E-3</v>
      </c>
      <c r="N3">
        <f t="shared" si="4"/>
        <v>3.2917287099430981E-3</v>
      </c>
      <c r="O3">
        <f t="shared" si="4"/>
        <v>3.1233246478949983E-3</v>
      </c>
      <c r="P3">
        <f t="shared" si="4"/>
        <v>2.9783869491414316E-3</v>
      </c>
      <c r="Q3">
        <f t="shared" si="4"/>
        <v>2.8519266692046408E-3</v>
      </c>
      <c r="R3">
        <f t="shared" si="4"/>
        <v>2.7403238539157604E-3</v>
      </c>
      <c r="S3">
        <f t="shared" si="4"/>
        <v>2.6408795448711331E-3</v>
      </c>
      <c r="T3">
        <f t="shared" si="4"/>
        <v>2.5515348574504104E-3</v>
      </c>
      <c r="U3">
        <f t="shared" si="4"/>
        <v>2.4706881585977447E-3</v>
      </c>
      <c r="V3">
        <f t="shared" si="4"/>
        <v>2.3970722693112956E-3</v>
      </c>
      <c r="W3">
        <f t="shared" si="4"/>
        <v>2.3296697098027508E-3</v>
      </c>
      <c r="X3">
        <f t="shared" si="4"/>
        <v>2.2676527997264051E-3</v>
      </c>
      <c r="Y3">
        <f t="shared" si="4"/>
        <v>1.8361397218629172E-3</v>
      </c>
      <c r="Z3">
        <f t="shared" si="4"/>
        <v>1.5836359395990929E-3</v>
      </c>
      <c r="AA3">
        <f t="shared" si="4"/>
        <v>1.4130036893824638E-3</v>
      </c>
      <c r="AB3">
        <f t="shared" si="4"/>
        <v>1.2878150859298998E-3</v>
      </c>
      <c r="AC3">
        <f t="shared" si="4"/>
        <v>1.1909233656417495E-3</v>
      </c>
      <c r="AD3">
        <f t="shared" si="4"/>
        <v>1.1130573847701886E-3</v>
      </c>
      <c r="AE3">
        <f t="shared" si="4"/>
        <v>1.0487080263463788E-3</v>
      </c>
      <c r="AF3">
        <f t="shared" si="4"/>
        <v>9.9436860797963433E-4</v>
      </c>
      <c r="AG3">
        <f t="shared" si="4"/>
        <v>9.4768681011381251E-4</v>
      </c>
      <c r="AH3">
        <f t="shared" si="4"/>
        <v>9.0701795914660543E-4</v>
      </c>
      <c r="AI3">
        <f t="shared" si="4"/>
        <v>8.711729182261374E-4</v>
      </c>
      <c r="AJ3">
        <f t="shared" si="4"/>
        <v>8.3926772513365222E-4</v>
      </c>
      <c r="AK3">
        <f t="shared" si="4"/>
        <v>8.1062975638912516E-4</v>
      </c>
      <c r="AL3">
        <f t="shared" si="4"/>
        <v>7.84736906426442E-4</v>
      </c>
      <c r="AM3">
        <f t="shared" si="4"/>
        <v>7.6117687725185679E-4</v>
      </c>
      <c r="AN3">
        <f t="shared" si="4"/>
        <v>7.3961916463438637E-4</v>
      </c>
      <c r="AO3">
        <f t="shared" si="4"/>
        <v>7.1979531170929256E-4</v>
      </c>
      <c r="AP3">
        <f t="shared" si="4"/>
        <v>7.0148469304043282E-4</v>
      </c>
      <c r="AQ3">
        <f t="shared" si="4"/>
        <v>5.7232475677104766E-4</v>
      </c>
      <c r="AR3">
        <f t="shared" si="4"/>
        <v>4.9546277852186016E-4</v>
      </c>
      <c r="AS3">
        <f t="shared" si="4"/>
        <v>4.4305759447371695E-4</v>
      </c>
      <c r="AT3">
        <f t="shared" si="4"/>
        <v>4.0439567834837931E-4</v>
      </c>
      <c r="AU3">
        <f t="shared" si="4"/>
        <v>3.7435928635198845E-4</v>
      </c>
      <c r="AV3">
        <f t="shared" si="4"/>
        <v>3.5015443720887163E-4</v>
      </c>
      <c r="AW3">
        <f t="shared" si="4"/>
        <v>3.301094623585632E-4</v>
      </c>
      <c r="AX3">
        <f t="shared" si="4"/>
        <v>3.1315482721938626E-4</v>
      </c>
    </row>
    <row r="4" spans="1:50" x14ac:dyDescent="0.3">
      <c r="A4" t="s">
        <v>5</v>
      </c>
      <c r="B4">
        <v>0.01</v>
      </c>
    </row>
    <row r="5" spans="1:50" x14ac:dyDescent="0.3">
      <c r="A5" t="s">
        <v>7</v>
      </c>
      <c r="B5">
        <v>1.1599999999999999</v>
      </c>
    </row>
    <row r="6" spans="1:50" x14ac:dyDescent="0.3">
      <c r="A6" t="s">
        <v>6</v>
      </c>
      <c r="B6">
        <f>EXP(B5*SQRT(B4))</f>
        <v>1.1229958721332547</v>
      </c>
    </row>
    <row r="7" spans="1:50" x14ac:dyDescent="0.3">
      <c r="A7" t="s">
        <v>8</v>
      </c>
      <c r="B7">
        <f>0.0162</f>
        <v>1.6199999999999999E-2</v>
      </c>
    </row>
    <row r="8" spans="1:50" x14ac:dyDescent="0.3">
      <c r="A8" t="s">
        <v>9</v>
      </c>
      <c r="B8">
        <f>B3*((1/(B1*B4))*LN(B6/EXP(B7*B4)))^(1/B2)</f>
        <v>7.3033812880791393E-6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2018-03-20T00:20:06Z</dcterms:created>
  <dcterms:modified xsi:type="dcterms:W3CDTF">2018-03-20T01:09:04Z</dcterms:modified>
</cp:coreProperties>
</file>