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pumpaipa_uwaterloo_ca/Documents/Research/Project/Experiment/Data Collection/DataAnalysis/"/>
    </mc:Choice>
  </mc:AlternateContent>
  <xr:revisionPtr revIDLastSave="293" documentId="14_{CC5A3ECB-2F1B-4199-B350-8E133B8EEA2B}" xr6:coauthVersionLast="47" xr6:coauthVersionMax="47" xr10:uidLastSave="{2291B1C1-D827-46E8-AE06-122594F764E8}"/>
  <bookViews>
    <workbookView xWindow="28680" yWindow="-120" windowWidth="29040" windowHeight="15720" firstSheet="8" activeTab="14" xr2:uid="{6C633DF0-3974-47C2-9558-AE927BDD1654}"/>
  </bookViews>
  <sheets>
    <sheet name="Procedure" sheetId="7" r:id="rId1"/>
    <sheet name="Participant ID" sheetId="2" r:id="rId2"/>
    <sheet name="CorrectHiddenObjects" sheetId="10" r:id="rId3"/>
    <sheet name="Extra Participants" sheetId="9" r:id="rId4"/>
    <sheet name="Dynamic Alert Design" sheetId="4" r:id="rId5"/>
    <sheet name="Scenario" sheetId="1" r:id="rId6"/>
    <sheet name="Data" sheetId="6" r:id="rId7"/>
    <sheet name="Typing_Task" sheetId="8" r:id="rId8"/>
    <sheet name="Collisions" sheetId="11" r:id="rId9"/>
    <sheet name="TakeoverTime" sheetId="12" r:id="rId10"/>
    <sheet name="QualitativeResults" sheetId="13" r:id="rId11"/>
    <sheet name="TakeoverSafety" sheetId="17" r:id="rId12"/>
    <sheet name="TakeoverSafetyANOVA" sheetId="18" r:id="rId13"/>
    <sheet name="QualANOVA" sheetId="14" r:id="rId14"/>
    <sheet name="Reaction Time Anlaysis" sheetId="15" r:id="rId15"/>
    <sheet name="Reaction Type Analysis" sheetId="16" r:id="rId16"/>
  </sheets>
  <definedNames>
    <definedName name="_xlnm._FilterDatabase" localSheetId="13" hidden="1">QualANOVA!$A$2:$F$38</definedName>
    <definedName name="_xlnm._FilterDatabase" localSheetId="11" hidden="1">TakeoverSafety!$A$2:$H$26</definedName>
    <definedName name="_xlnm._FilterDatabase" localSheetId="12" hidden="1">TakeoverSafetyANOVA!$A$2:$H$50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E2" i="1"/>
</calcChain>
</file>

<file path=xl/sharedStrings.xml><?xml version="1.0" encoding="utf-8"?>
<sst xmlns="http://schemas.openxmlformats.org/spreadsheetml/2006/main" count="1403" uniqueCount="470">
  <si>
    <t>Event</t>
  </si>
  <si>
    <t>Emergency brake due to animal</t>
  </si>
  <si>
    <t>Pulled over car running away from cop</t>
  </si>
  <si>
    <t>No</t>
  </si>
  <si>
    <t>Participant No</t>
  </si>
  <si>
    <t>Secondary task</t>
  </si>
  <si>
    <t>Secondary Task</t>
  </si>
  <si>
    <t>SURT</t>
  </si>
  <si>
    <t>Watching Video + Adjusting AC</t>
  </si>
  <si>
    <t>5-8 min</t>
  </si>
  <si>
    <t>Closed (left) lane due to construction zone</t>
  </si>
  <si>
    <t>Practice</t>
  </si>
  <si>
    <t>Enter highway, merge, and try to engage ACC, then auto pilot, disengage and drive</t>
  </si>
  <si>
    <t>None</t>
  </si>
  <si>
    <t>Default (AEB, Auto-pilot on/off)</t>
  </si>
  <si>
    <t>Strong alert</t>
  </si>
  <si>
    <t>Soft Alert</t>
  </si>
  <si>
    <t>Driving Length</t>
  </si>
  <si>
    <t>Driving scene 2 - 4321</t>
  </si>
  <si>
    <t>Driving scene 1 - 1234</t>
  </si>
  <si>
    <t>Alert Design</t>
  </si>
  <si>
    <t>Dynamic</t>
  </si>
  <si>
    <t>Single - Strong</t>
  </si>
  <si>
    <t>Status</t>
  </si>
  <si>
    <t>Alert Type</t>
  </si>
  <si>
    <t>Triggers</t>
  </si>
  <si>
    <t>Trigger_avoid_construction</t>
  </si>
  <si>
    <t>Trigger_animal_crossing + timed delay</t>
  </si>
  <si>
    <t>5-10 min</t>
  </si>
  <si>
    <t>Speed Limit</t>
  </si>
  <si>
    <t>Data to measure</t>
  </si>
  <si>
    <t>Response type</t>
  </si>
  <si>
    <t>Resonse time</t>
  </si>
  <si>
    <t>x-acceleration</t>
  </si>
  <si>
    <t>y-acceleration</t>
  </si>
  <si>
    <t>From</t>
  </si>
  <si>
    <t>Simulink</t>
  </si>
  <si>
    <t>How</t>
  </si>
  <si>
    <t>auto-pilot disengage method</t>
  </si>
  <si>
    <t>csv</t>
  </si>
  <si>
    <t>observation + data</t>
  </si>
  <si>
    <t>Data Category</t>
  </si>
  <si>
    <t>Takeover Performance</t>
  </si>
  <si>
    <t>collision</t>
  </si>
  <si>
    <t>AEB active signal</t>
  </si>
  <si>
    <t>SURT completion</t>
  </si>
  <si>
    <t>SURT correct ratio</t>
  </si>
  <si>
    <t>AC target temp</t>
  </si>
  <si>
    <t>tag gaze time</t>
  </si>
  <si>
    <t>Eye gaze</t>
  </si>
  <si>
    <t>Baseline HR</t>
  </si>
  <si>
    <t>Heart Rate Variability</t>
  </si>
  <si>
    <t>Time difference between trigger and reaction (brake and steering change)</t>
  </si>
  <si>
    <t>max-accelertation during takeover</t>
  </si>
  <si>
    <t>binary</t>
  </si>
  <si>
    <t>Category Weight</t>
  </si>
  <si>
    <t>n/a</t>
  </si>
  <si>
    <t>lane departure distance</t>
  </si>
  <si>
    <t>left/right lane distance</t>
  </si>
  <si>
    <t>Physiological</t>
  </si>
  <si>
    <t>Observation from eye tracker recording</t>
  </si>
  <si>
    <t>1B Start on right lane highway at 90 km/h, activate autopilot on left lane</t>
  </si>
  <si>
    <t>4A Start on right lane highway at 90 km/h, activate autopilot on right lanes</t>
  </si>
  <si>
    <t>1A Enter and merge to highway, activate autopilot on left lane</t>
  </si>
  <si>
    <t>4B Enter and to highway, activate autopilot on right lane</t>
  </si>
  <si>
    <t>Trigger_runaway_car</t>
  </si>
  <si>
    <t>Immediate lane change/brake</t>
  </si>
  <si>
    <t>Trigger_cutoff</t>
  </si>
  <si>
    <t>2 Start on right lane highway at 90 km/h, activate autopilot on middle lanes</t>
  </si>
  <si>
    <t>3 Start on right lane highway at 90 km/h, activate autopilot on middle lanes</t>
  </si>
  <si>
    <t>Cognitive</t>
  </si>
  <si>
    <t>Situation Awareness</t>
  </si>
  <si>
    <t>number of cars passed</t>
  </si>
  <si>
    <t>ask after each scenario</t>
  </si>
  <si>
    <t>Saw any of the following: Pulled over car, ambulance, moose</t>
  </si>
  <si>
    <t>questionnaire</t>
  </si>
  <si>
    <t>Subjective rating</t>
  </si>
  <si>
    <t>Warning comprehension</t>
  </si>
  <si>
    <t>Warning effectiveness</t>
  </si>
  <si>
    <t>Warning annoyance</t>
  </si>
  <si>
    <t>Rate 1-5</t>
  </si>
  <si>
    <t>Trust in AP</t>
  </si>
  <si>
    <t>Dashboard Design - informative</t>
  </si>
  <si>
    <t>Dashboard Design - look and feel</t>
  </si>
  <si>
    <t>Sound appropriateness</t>
  </si>
  <si>
    <t>Overall Simulation Experience</t>
  </si>
  <si>
    <t>Hidden object</t>
  </si>
  <si>
    <t>Moose</t>
  </si>
  <si>
    <t>Fire_truck</t>
  </si>
  <si>
    <t>cyclist</t>
  </si>
  <si>
    <t>Ambulance</t>
  </si>
  <si>
    <t>X</t>
  </si>
  <si>
    <t>Y</t>
  </si>
  <si>
    <t>A</t>
  </si>
  <si>
    <t>B</t>
  </si>
  <si>
    <t>1st Scenario</t>
  </si>
  <si>
    <t>2nd Scenario</t>
  </si>
  <si>
    <t>3rd Scenario</t>
  </si>
  <si>
    <t>4th Scenario</t>
  </si>
  <si>
    <t>Secondary Task Level</t>
  </si>
  <si>
    <t>High Load</t>
  </si>
  <si>
    <t>Low Load</t>
  </si>
  <si>
    <t>Design Type</t>
  </si>
  <si>
    <t>Single - Soft</t>
  </si>
  <si>
    <t>SURT/Typing</t>
  </si>
  <si>
    <t>Screening questionnaire</t>
  </si>
  <si>
    <t>Time Booking via appointlet</t>
  </si>
  <si>
    <t>Befor Session</t>
  </si>
  <si>
    <t>Pre-screening Questionnaire</t>
  </si>
  <si>
    <t>MSSQ</t>
  </si>
  <si>
    <t>Beginning of the session</t>
  </si>
  <si>
    <t>Information Consent form and written consent form</t>
  </si>
  <si>
    <t>https://uwaterloo.ca1.qualtrics.com/jfe/form/SV_9BkWK2OE4sgizEG</t>
  </si>
  <si>
    <t>https://uwaterloo.ca1.qualtrics.com/jfe/form/SV_02qZByNQKgM0ieG</t>
  </si>
  <si>
    <t>https://uwaterloo.ca1.qualtrics.com/jfe/form/SV_6PWk2XXU1Fho1Vk</t>
  </si>
  <si>
    <t>Setup eye tracker and HR monitor</t>
  </si>
  <si>
    <t>Session Introduction</t>
  </si>
  <si>
    <t>Procedure</t>
  </si>
  <si>
    <t>Medium</t>
  </si>
  <si>
    <t>Test driving session</t>
  </si>
  <si>
    <t>https://appt.link/petes-thesis-study/drivesim-study</t>
  </si>
  <si>
    <t>Duration (min)</t>
  </si>
  <si>
    <t>Scenario 1</t>
  </si>
  <si>
    <t>Start eye tracker and HR monitor session</t>
  </si>
  <si>
    <t>Secondary task introduction</t>
  </si>
  <si>
    <t>app (Android or iOS)</t>
  </si>
  <si>
    <t>Start scenario session + instruction on secondary task</t>
  </si>
  <si>
    <t>https://uwaterloo.ca1.qualtrics.com/jfe/form/SV_3KuNtLFjixNHBlk</t>
  </si>
  <si>
    <t>Scenario 2</t>
  </si>
  <si>
    <t>Scenario 3</t>
  </si>
  <si>
    <t>Scenario 4</t>
  </si>
  <si>
    <t>End of the session</t>
  </si>
  <si>
    <t>Feedback survey</t>
  </si>
  <si>
    <t>https://uwaterloo.ca1.qualtrics.com/jfe/form/SV_0CZtpGls4pPDFoa</t>
  </si>
  <si>
    <t>Debriefing and Gift</t>
  </si>
  <si>
    <t>Total</t>
  </si>
  <si>
    <t>Stop session + Scenario survey</t>
  </si>
  <si>
    <t>Physical Paper</t>
  </si>
  <si>
    <t>When</t>
  </si>
  <si>
    <t>Scenario order</t>
  </si>
  <si>
    <t>Y_A1</t>
  </si>
  <si>
    <t>Y_A2</t>
  </si>
  <si>
    <t>X_A3</t>
  </si>
  <si>
    <t>X_A4</t>
  </si>
  <si>
    <t>Y_B4</t>
  </si>
  <si>
    <t>Y_B2</t>
  </si>
  <si>
    <t>X_B3</t>
  </si>
  <si>
    <t>X_B1</t>
  </si>
  <si>
    <t>Y_A3</t>
  </si>
  <si>
    <t>X_A2</t>
  </si>
  <si>
    <t>Y_B3</t>
  </si>
  <si>
    <t>X_B2</t>
  </si>
  <si>
    <t>Y_A4</t>
  </si>
  <si>
    <t>Y_B1</t>
  </si>
  <si>
    <t>X_A1</t>
  </si>
  <si>
    <t>X_B4</t>
  </si>
  <si>
    <t>Completed</t>
  </si>
  <si>
    <t>Remarks</t>
  </si>
  <si>
    <t>Wearing Glasses</t>
  </si>
  <si>
    <t>Yes</t>
  </si>
  <si>
    <t>Participant_ID</t>
  </si>
  <si>
    <t>Scenario</t>
  </si>
  <si>
    <t>Correct words</t>
  </si>
  <si>
    <t>Incorrect Words</t>
  </si>
  <si>
    <t>WPM</t>
  </si>
  <si>
    <t>Type</t>
  </si>
  <si>
    <t>Order</t>
  </si>
  <si>
    <t>%Accuracy</t>
  </si>
  <si>
    <t>participant_ID</t>
  </si>
  <si>
    <t>Did not do SURT task</t>
  </si>
  <si>
    <t>Sim_freq</t>
  </si>
  <si>
    <t>Appointment Date</t>
  </si>
  <si>
    <t>Bilal</t>
  </si>
  <si>
    <t>Xin Yun</t>
  </si>
  <si>
    <t>N</t>
  </si>
  <si>
    <t>Bhagya</t>
  </si>
  <si>
    <t>Abishek</t>
  </si>
  <si>
    <t>Mannan</t>
  </si>
  <si>
    <t>Landyn</t>
  </si>
  <si>
    <t>Mica</t>
  </si>
  <si>
    <t>Jason</t>
  </si>
  <si>
    <t>Dimitri</t>
  </si>
  <si>
    <t>Koh</t>
  </si>
  <si>
    <t>Alex</t>
  </si>
  <si>
    <t>Shawn</t>
  </si>
  <si>
    <t>Kevin</t>
  </si>
  <si>
    <t>To confirm session</t>
  </si>
  <si>
    <t>Dhruv</t>
  </si>
  <si>
    <t>Ian</t>
  </si>
  <si>
    <t>Ash</t>
  </si>
  <si>
    <t>No HR Data, No Eye data for B1</t>
  </si>
  <si>
    <t>Sophia</t>
  </si>
  <si>
    <t>Cheney</t>
  </si>
  <si>
    <t>Saksham</t>
  </si>
  <si>
    <t>Evan</t>
  </si>
  <si>
    <t>Francis</t>
  </si>
  <si>
    <t>Sina</t>
  </si>
  <si>
    <t>nicholas04y</t>
  </si>
  <si>
    <t>XY</t>
  </si>
  <si>
    <t>Alert Perception Order</t>
  </si>
  <si>
    <t>YX</t>
  </si>
  <si>
    <t>No Eye for A3</t>
  </si>
  <si>
    <t>No Pre-study yet</t>
  </si>
  <si>
    <t>Mann</t>
  </si>
  <si>
    <t>Cancelled</t>
  </si>
  <si>
    <t>Ali</t>
  </si>
  <si>
    <t>Single</t>
  </si>
  <si>
    <t>Sabrina</t>
  </si>
  <si>
    <t>Gaurav</t>
  </si>
  <si>
    <t>Lara</t>
  </si>
  <si>
    <t>Ineligible</t>
  </si>
  <si>
    <t>Eric</t>
  </si>
  <si>
    <t>Posponed</t>
  </si>
  <si>
    <t>Aline</t>
  </si>
  <si>
    <t>Camila</t>
  </si>
  <si>
    <t>[Edited] No Alert for A1, To remove answers  visual and alert (6 questions), put the middle choice as the answer.</t>
  </si>
  <si>
    <t>[Edited] A3 Disregard the alert related questions (5 of them, select the first option)</t>
  </si>
  <si>
    <t>[Edited] A3 no alert due to pre takeover, HR1 for 0-2nd scenario, HR2 for 3rd-end</t>
  </si>
  <si>
    <t>[Edited] No alert on B1</t>
  </si>
  <si>
    <t>Inform about the thesis when published</t>
  </si>
  <si>
    <t>Ana</t>
  </si>
  <si>
    <t>David</t>
  </si>
  <si>
    <t>B1 no alert</t>
  </si>
  <si>
    <t>Hongyi</t>
  </si>
  <si>
    <t>group</t>
  </si>
  <si>
    <t>A1 No reaction</t>
  </si>
  <si>
    <t>No trigger</t>
  </si>
  <si>
    <t>No Driver reaction</t>
  </si>
  <si>
    <t>X_B4 No alert</t>
  </si>
  <si>
    <t>L</t>
  </si>
  <si>
    <t>H</t>
  </si>
  <si>
    <t>Secondary task1</t>
  </si>
  <si>
    <t>Secondary task2</t>
  </si>
  <si>
    <t>Secondary task3</t>
  </si>
  <si>
    <t>Secondary task4</t>
  </si>
  <si>
    <t>Collision B4</t>
  </si>
  <si>
    <t>Incomplete</t>
  </si>
  <si>
    <t>Excluded</t>
  </si>
  <si>
    <t>No Eyetracking data</t>
  </si>
  <si>
    <t xml:space="preserve"> no eye, disregard 8-9 questions, put first choice as answer.</t>
  </si>
  <si>
    <t>[Edited] B1 No alert</t>
  </si>
  <si>
    <t>CorrectHiddenObject</t>
  </si>
  <si>
    <t>scenario_no</t>
  </si>
  <si>
    <t>scenario</t>
  </si>
  <si>
    <t>collisionTimeAfterTakeover(s)</t>
  </si>
  <si>
    <t>B4</t>
  </si>
  <si>
    <t>A2</t>
  </si>
  <si>
    <t>A4</t>
  </si>
  <si>
    <t>B2</t>
  </si>
  <si>
    <t>A Moose</t>
  </si>
  <si>
    <t>A Fire Truck</t>
  </si>
  <si>
    <t>A Cyclist</t>
  </si>
  <si>
    <t>An Ambulance</t>
  </si>
  <si>
    <t>Not related to takeover</t>
  </si>
  <si>
    <t>SD</t>
  </si>
  <si>
    <t>95th %iles</t>
  </si>
  <si>
    <t>5th %iles</t>
  </si>
  <si>
    <t>Average</t>
  </si>
  <si>
    <t>All Groups</t>
  </si>
  <si>
    <t>Overall</t>
  </si>
  <si>
    <t>Strong Alert</t>
  </si>
  <si>
    <t>Mild Alert</t>
  </si>
  <si>
    <t>Typing</t>
  </si>
  <si>
    <t>NoTask</t>
  </si>
  <si>
    <t>Measure</t>
  </si>
  <si>
    <t>All Scenarios</t>
  </si>
  <si>
    <t>Group</t>
  </si>
  <si>
    <t>Average Takeover Time</t>
  </si>
  <si>
    <t>Scenario 1 (n = 12)</t>
  </si>
  <si>
    <t>Scenario 4 (n = 34)</t>
  </si>
  <si>
    <t>Scenario 3 (n = 31)</t>
  </si>
  <si>
    <t>Scenario 2 (n = 31)</t>
  </si>
  <si>
    <t>Front</t>
  </si>
  <si>
    <t>Remark</t>
  </si>
  <si>
    <t>CollisionType</t>
  </si>
  <si>
    <t>Rear-Ended</t>
  </si>
  <si>
    <t>Steer before AP off</t>
  </si>
  <si>
    <t>Design</t>
  </si>
  <si>
    <t>No Task</t>
  </si>
  <si>
    <t>3.59, 0.98</t>
  </si>
  <si>
    <t>3.45, 1.21</t>
  </si>
  <si>
    <t>3.59, 1.12</t>
  </si>
  <si>
    <t>2.52, 1.09</t>
  </si>
  <si>
    <t>3.03, 1.20</t>
  </si>
  <si>
    <t>2.14, 1.05</t>
  </si>
  <si>
    <t>3.21, 0.94</t>
  </si>
  <si>
    <t>34.5%, 48.4%</t>
  </si>
  <si>
    <t>4.28, 0.88</t>
  </si>
  <si>
    <t>3.69, 1.17</t>
  </si>
  <si>
    <t>4.17, 0.85</t>
  </si>
  <si>
    <t>2.55, 1.30</t>
  </si>
  <si>
    <t>3.93, 0.85</t>
  </si>
  <si>
    <t>1.34, 0.49</t>
  </si>
  <si>
    <t>4.00, 0.89</t>
  </si>
  <si>
    <t>17.2%, 38.4%</t>
  </si>
  <si>
    <t>4.07, 1.00</t>
  </si>
  <si>
    <t>4.00, 1.11</t>
  </si>
  <si>
    <t>3.71, 1.20</t>
  </si>
  <si>
    <t>2.50, 1.40</t>
  </si>
  <si>
    <t>3.64, 1.27</t>
  </si>
  <si>
    <t>1.36, 0.50</t>
  </si>
  <si>
    <t>3.71, 1.14</t>
  </si>
  <si>
    <t>7.1%, 26.7%</t>
  </si>
  <si>
    <t>4.67, 0.62</t>
  </si>
  <si>
    <t>4.33, 0.90</t>
  </si>
  <si>
    <t>4.13, 0.99</t>
  </si>
  <si>
    <t>1.93, 1.10</t>
  </si>
  <si>
    <t>4.27, 0.79</t>
  </si>
  <si>
    <t>1.53, 0.92</t>
  </si>
  <si>
    <t>4.07, 0.80</t>
  </si>
  <si>
    <t>20.0%, 41.4%</t>
  </si>
  <si>
    <t>4.38, 0.89</t>
  </si>
  <si>
    <t>3.94, 1.24</t>
  </si>
  <si>
    <t>4.44, 0.81</t>
  </si>
  <si>
    <t>2.25, 1.18</t>
  </si>
  <si>
    <t>3.81, 1.17</t>
  </si>
  <si>
    <t>1.38, 0.50</t>
  </si>
  <si>
    <t>4.00, 1.10</t>
  </si>
  <si>
    <t>18.8%, 40.3%</t>
  </si>
  <si>
    <t>4.38, 0.65</t>
  </si>
  <si>
    <t>3.77, 1.30</t>
  </si>
  <si>
    <t>4.00, 1.00</t>
  </si>
  <si>
    <t>1.92, 1.04</t>
  </si>
  <si>
    <t>4.23, 0.83</t>
  </si>
  <si>
    <t>1.15, 0.38</t>
  </si>
  <si>
    <t>3.92, 1.26</t>
  </si>
  <si>
    <t>30.8%, 48.0%</t>
  </si>
  <si>
    <t>Understandability
(Mean, SD)</t>
  </si>
  <si>
    <t>Comprehension
(Mean, SD)</t>
  </si>
  <si>
    <t>Confidence
(Mean, SD)</t>
  </si>
  <si>
    <t>Annoyance
(Mean, SD)</t>
  </si>
  <si>
    <t>Takeover Before Alert
(Mean %, SD)</t>
  </si>
  <si>
    <t>Metric</t>
  </si>
  <si>
    <t>Sum of Squares</t>
  </si>
  <si>
    <t>F-value</t>
  </si>
  <si>
    <t>P-value</t>
  </si>
  <si>
    <t>Alert Effectiveness</t>
  </si>
  <si>
    <t>Design:Secondary Task</t>
  </si>
  <si>
    <t>Understandability</t>
  </si>
  <si>
    <t>Confidence</t>
  </si>
  <si>
    <t>Annoyance</t>
  </si>
  <si>
    <t>Group:Design</t>
  </si>
  <si>
    <t>Group:Secondary Task</t>
  </si>
  <si>
    <t>TOR Timing</t>
  </si>
  <si>
    <t>Factor(s)</t>
  </si>
  <si>
    <t>Df</t>
  </si>
  <si>
    <t>Attention Capturing
(Mean, SD)</t>
  </si>
  <si>
    <t>Alert Design Satisfaction
(Mean, SD)</t>
  </si>
  <si>
    <t>Alert Design Satisfaction</t>
  </si>
  <si>
    <t>T-Statistic</t>
  </si>
  <si>
    <t>p-Value</t>
  </si>
  <si>
    <t>Single Mild</t>
  </si>
  <si>
    <t>Single Strong</t>
  </si>
  <si>
    <t>Average Increase in Reaction Time (s)</t>
  </si>
  <si>
    <t>Difference in Standard Deviation (s)</t>
  </si>
  <si>
    <t>Scenario No.</t>
  </si>
  <si>
    <t>Average Increase (s)</t>
  </si>
  <si>
    <t>Standard Deviation Difference (s)</t>
  </si>
  <si>
    <t>T-Statistic: -2.94
p-Value: 0.0058</t>
  </si>
  <si>
    <t>Reaction Type</t>
  </si>
  <si>
    <t>Indicator</t>
  </si>
  <si>
    <t>Steering</t>
  </si>
  <si>
    <t>Brake</t>
  </si>
  <si>
    <t>0.05*</t>
  </si>
  <si>
    <t>0.013*</t>
  </si>
  <si>
    <t>Factor</t>
  </si>
  <si>
    <t>Degrees of Freedom</t>
  </si>
  <si>
    <t>p-value</t>
  </si>
  <si>
    <t>Significant?</t>
  </si>
  <si>
    <t>Min Front Distance</t>
  </si>
  <si>
    <t>Max Brake Acceleration</t>
  </si>
  <si>
    <t>Nearly</t>
  </si>
  <si>
    <t>Task</t>
  </si>
  <si>
    <t>N/A</t>
  </si>
  <si>
    <t>mean ± SD</t>
  </si>
  <si>
    <t>Min Front Distance (m)</t>
  </si>
  <si>
    <t>84.02 ± 40.62</t>
  </si>
  <si>
    <t>83.46 ± 45.95</t>
  </si>
  <si>
    <t>132.85 ± 30.34</t>
  </si>
  <si>
    <t>96.10 ± 57.26</t>
  </si>
  <si>
    <t>102.73 ± 33.66</t>
  </si>
  <si>
    <t>26.60 ± 21.78</t>
  </si>
  <si>
    <t>44.68 ± 34.80</t>
  </si>
  <si>
    <t>38.72 ± 22.70</t>
  </si>
  <si>
    <t>36.99 ± 24.97</t>
  </si>
  <si>
    <t>38.17 ± 11.86</t>
  </si>
  <si>
    <t>71.93 ± 58.45</t>
  </si>
  <si>
    <t>55.95 ± 59.68</t>
  </si>
  <si>
    <t>92.14 ± 58.63</t>
  </si>
  <si>
    <t>80.04 ± 67.33</t>
  </si>
  <si>
    <t>63.43 ± 56.33</t>
  </si>
  <si>
    <t>92.51 ± 66.31</t>
  </si>
  <si>
    <t>64.64 ± 38.87</t>
  </si>
  <si>
    <t>70.68 ± 56.73</t>
  </si>
  <si>
    <t>68.88 ± 51.46</t>
  </si>
  <si>
    <t>25.47 ± 9.47</t>
  </si>
  <si>
    <t>98.33 ± 53.58</t>
  </si>
  <si>
    <t>86.45 ± 57.80</t>
  </si>
  <si>
    <t>98.37 ± 51.36</t>
  </si>
  <si>
    <t>-0.47 ± 0.24</t>
  </si>
  <si>
    <t>0.01 ± 0.06</t>
  </si>
  <si>
    <t>0.06 ± 0.05</t>
  </si>
  <si>
    <t>-0.41 ± 0.13</t>
  </si>
  <si>
    <t>0.003 ± 0.05</t>
  </si>
  <si>
    <t>0.04 ± 0.05</t>
  </si>
  <si>
    <t>-0.37 ± 0.02</t>
  </si>
  <si>
    <t>-0.001 ± 0.03</t>
  </si>
  <si>
    <t>0.02 ± 0.02</t>
  </si>
  <si>
    <t>-0.38 ± 0.05</t>
  </si>
  <si>
    <t>-0.06 ± 0.09</t>
  </si>
  <si>
    <t>0.02 ± 0.08</t>
  </si>
  <si>
    <t>-0.32 ± 0.06</t>
  </si>
  <si>
    <t>0.01 ± 0.14</t>
  </si>
  <si>
    <t>0.07 ± 0.14</t>
  </si>
  <si>
    <t>-0.50 ± 0.32</t>
  </si>
  <si>
    <t>-0.07 ± 0.09</t>
  </si>
  <si>
    <t>-0.03 ± 0.03</t>
  </si>
  <si>
    <t>-0.53 ± 0.10</t>
  </si>
  <si>
    <t>-0.06 ± 0.06</t>
  </si>
  <si>
    <t>-0.02 ± 0.03</t>
  </si>
  <si>
    <t>-0.61 ± 0.26</t>
  </si>
  <si>
    <t>-0.05 ± 0.04</t>
  </si>
  <si>
    <t>-0.60 ± 0.05</t>
  </si>
  <si>
    <t>-0.02 ± 0.01</t>
  </si>
  <si>
    <t>0.02 ± 0.06</t>
  </si>
  <si>
    <t>-0.54 ± 0.13</t>
  </si>
  <si>
    <t>-0.08 ± 0.04</t>
  </si>
  <si>
    <t>-0.07 ± 0.03</t>
  </si>
  <si>
    <t>-0.35 ± 0.10</t>
  </si>
  <si>
    <t>-0.03 ± 0.02</t>
  </si>
  <si>
    <t>-0.02 ± 0.02</t>
  </si>
  <si>
    <t>-0.59 ± 0.19</t>
  </si>
  <si>
    <t>-0.09 ± 0.08</t>
  </si>
  <si>
    <t>0.04 ± 0.08</t>
  </si>
  <si>
    <t>-0.38 ± 0.19</t>
  </si>
  <si>
    <t>-0.11 ± 0.08</t>
  </si>
  <si>
    <t>0.05 ± 0.11</t>
  </si>
  <si>
    <t>-0.55 ± 0.18</t>
  </si>
  <si>
    <t>-0.03 ± 0.00</t>
  </si>
  <si>
    <t>0.01 ± 0.02</t>
  </si>
  <si>
    <t>-0.43 ± 0.14</t>
  </si>
  <si>
    <t>-0.01 ± 0.03</t>
  </si>
  <si>
    <t>-0.26 ± 0.05</t>
  </si>
  <si>
    <t>-0.04 ± 0.03</t>
  </si>
  <si>
    <t>-0.00 ± 0.00</t>
  </si>
  <si>
    <t>-0.48 ± 0.19</t>
  </si>
  <si>
    <t>-0.08 ± 0.03</t>
  </si>
  <si>
    <t>-0.04 ± 0.01</t>
  </si>
  <si>
    <t>-0.42 ± 0.13</t>
  </si>
  <si>
    <t>-0.12 ± 0.14</t>
  </si>
  <si>
    <t>0.00 ± 0.06</t>
  </si>
  <si>
    <t>-0.59 ± 0.24</t>
  </si>
  <si>
    <t>0.03 ± 0.03</t>
  </si>
  <si>
    <t>0.05 ± 0.02</t>
  </si>
  <si>
    <t>-0.42 ± 0.08</t>
  </si>
  <si>
    <t>0.02 ± 0.03</t>
  </si>
  <si>
    <t>0.03 ± 0.02</t>
  </si>
  <si>
    <t>-0.48 ± 0.16</t>
  </si>
  <si>
    <t>-0.17 ± 0.16</t>
  </si>
  <si>
    <t>-0.01 ± 0.19</t>
  </si>
  <si>
    <t>-0.49 ± 0.22</t>
  </si>
  <si>
    <t>-0.01 ± 0.10</t>
  </si>
  <si>
    <t>0.06 ± 0.03</t>
  </si>
  <si>
    <t>-0.36 ± 0.07</t>
  </si>
  <si>
    <t>-0.09 ± 0.11</t>
  </si>
  <si>
    <t xml:space="preserve">Max Brake Acc. (g) </t>
  </si>
  <si>
    <t>Max Lat. Acc. Neg (g</t>
  </si>
  <si>
    <t>Max Lat. Acc. Pos (g)</t>
  </si>
  <si>
    <t>Max Lateral Acc. (Left)</t>
  </si>
  <si>
    <t>Max Lateral Acc.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</si>
</sst>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ddd\ dd/mmm\ hh:mm\ AM/PM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9.6"/>
      <color rgb="FFECECEC"/>
      <name val="Segoe UI"/>
      <family val="2"/>
    </font>
    <font>
      <sz val="9.6"/>
      <color rgb="FFECECEC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sz val="13.75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4" fillId="0" borderId="0" xfId="1"/>
    <xf numFmtId="6" fontId="0" fillId="0" borderId="0" xfId="0" applyNumberForma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3" fillId="0" borderId="0" xfId="0" applyFont="1"/>
    <xf numFmtId="0" fontId="9" fillId="0" borderId="0" xfId="0" applyFont="1"/>
    <xf numFmtId="0" fontId="10" fillId="0" borderId="0" xfId="0" applyFont="1"/>
    <xf numFmtId="0" fontId="0" fillId="4" borderId="0" xfId="0" applyFill="1"/>
    <xf numFmtId="0" fontId="0" fillId="4" borderId="3" xfId="0" applyFill="1" applyBorder="1"/>
    <xf numFmtId="0" fontId="5" fillId="4" borderId="0" xfId="0" applyFont="1" applyFill="1"/>
    <xf numFmtId="164" fontId="0" fillId="4" borderId="0" xfId="0" applyNumberFormat="1" applyFill="1"/>
    <xf numFmtId="0" fontId="8" fillId="4" borderId="0" xfId="0" applyFont="1" applyFill="1"/>
    <xf numFmtId="0" fontId="6" fillId="4" borderId="0" xfId="0" applyFont="1" applyFill="1"/>
    <xf numFmtId="0" fontId="5" fillId="4" borderId="3" xfId="0" applyFont="1" applyFill="1" applyBorder="1"/>
    <xf numFmtId="164" fontId="0" fillId="4" borderId="3" xfId="0" applyNumberFormat="1" applyFill="1" applyBorder="1"/>
    <xf numFmtId="0" fontId="11" fillId="0" borderId="0" xfId="0" applyFont="1"/>
    <xf numFmtId="0" fontId="9" fillId="5" borderId="0" xfId="0" applyFon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2" fontId="0" fillId="0" borderId="0" xfId="0" applyNumberFormat="1"/>
    <xf numFmtId="0" fontId="3" fillId="8" borderId="12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31" xfId="0" applyFont="1" applyFill="1" applyBorder="1" applyAlignment="1">
      <alignment vertical="center"/>
    </xf>
    <xf numFmtId="0" fontId="3" fillId="8" borderId="32" xfId="0" applyFont="1" applyFill="1" applyBorder="1" applyAlignment="1">
      <alignment vertical="center"/>
    </xf>
    <xf numFmtId="0" fontId="3" fillId="8" borderId="33" xfId="0" applyFont="1" applyFill="1" applyBorder="1" applyAlignment="1">
      <alignment vertical="center"/>
    </xf>
    <xf numFmtId="0" fontId="3" fillId="8" borderId="41" xfId="0" applyFont="1" applyFill="1" applyBorder="1" applyAlignment="1">
      <alignment vertical="center"/>
    </xf>
    <xf numFmtId="0" fontId="0" fillId="8" borderId="38" xfId="0" applyFill="1" applyBorder="1" applyAlignment="1">
      <alignment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39" xfId="0" applyNumberFormat="1" applyFont="1" applyFill="1" applyBorder="1" applyAlignment="1">
      <alignment horizontal="center" vertical="center"/>
    </xf>
    <xf numFmtId="2" fontId="3" fillId="8" borderId="40" xfId="0" applyNumberFormat="1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0" fontId="0" fillId="8" borderId="14" xfId="0" applyFill="1" applyBorder="1" applyAlignment="1">
      <alignment vertical="center"/>
    </xf>
    <xf numFmtId="2" fontId="0" fillId="8" borderId="0" xfId="0" applyNumberFormat="1" applyFill="1" applyAlignment="1">
      <alignment horizontal="center" vertical="center"/>
    </xf>
    <xf numFmtId="2" fontId="0" fillId="8" borderId="19" xfId="0" applyNumberFormat="1" applyFill="1" applyBorder="1" applyAlignment="1">
      <alignment horizontal="center" vertical="center"/>
    </xf>
    <xf numFmtId="2" fontId="0" fillId="8" borderId="20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2" fontId="0" fillId="8" borderId="22" xfId="0" applyNumberFormat="1" applyFill="1" applyBorder="1" applyAlignment="1">
      <alignment horizontal="center" vertical="center"/>
    </xf>
    <xf numFmtId="2" fontId="0" fillId="8" borderId="21" xfId="0" applyNumberFormat="1" applyFill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vertical="center"/>
    </xf>
    <xf numFmtId="2" fontId="3" fillId="8" borderId="31" xfId="0" applyNumberFormat="1" applyFont="1" applyFill="1" applyBorder="1" applyAlignment="1">
      <alignment horizontal="center" vertical="center"/>
    </xf>
    <xf numFmtId="2" fontId="3" fillId="8" borderId="32" xfId="0" applyNumberFormat="1" applyFont="1" applyFill="1" applyBorder="1" applyAlignment="1">
      <alignment horizontal="center" vertical="center"/>
    </xf>
    <xf numFmtId="2" fontId="3" fillId="8" borderId="33" xfId="0" applyNumberFormat="1" applyFont="1" applyFill="1" applyBorder="1" applyAlignment="1">
      <alignment horizontal="center" vertical="center"/>
    </xf>
    <xf numFmtId="2" fontId="3" fillId="8" borderId="41" xfId="0" applyNumberFormat="1" applyFont="1" applyFill="1" applyBorder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2" fontId="3" fillId="8" borderId="19" xfId="0" applyNumberFormat="1" applyFont="1" applyFill="1" applyBorder="1" applyAlignment="1">
      <alignment horizontal="center" vertical="center"/>
    </xf>
    <xf numFmtId="2" fontId="3" fillId="8" borderId="20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0" fillId="8" borderId="28" xfId="0" applyFill="1" applyBorder="1" applyAlignment="1">
      <alignment vertical="center"/>
    </xf>
    <xf numFmtId="2" fontId="0" fillId="8" borderId="5" xfId="0" applyNumberFormat="1" applyFill="1" applyBorder="1" applyAlignment="1">
      <alignment horizontal="center" vertical="center"/>
    </xf>
    <xf numFmtId="2" fontId="0" fillId="8" borderId="29" xfId="0" applyNumberFormat="1" applyFill="1" applyBorder="1" applyAlignment="1">
      <alignment horizontal="center" vertical="center"/>
    </xf>
    <xf numFmtId="2" fontId="0" fillId="8" borderId="30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3" fillId="8" borderId="14" xfId="0" applyFont="1" applyFill="1" applyBorder="1" applyAlignment="1">
      <alignment vertical="center"/>
    </xf>
    <xf numFmtId="0" fontId="3" fillId="8" borderId="28" xfId="0" applyFont="1" applyFill="1" applyBorder="1" applyAlignment="1">
      <alignment vertical="center"/>
    </xf>
    <xf numFmtId="2" fontId="3" fillId="8" borderId="5" xfId="0" applyNumberFormat="1" applyFont="1" applyFill="1" applyBorder="1" applyAlignment="1">
      <alignment horizontal="center" vertical="center"/>
    </xf>
    <xf numFmtId="2" fontId="3" fillId="8" borderId="29" xfId="0" applyNumberFormat="1" applyFont="1" applyFill="1" applyBorder="1" applyAlignment="1">
      <alignment horizontal="center" vertical="center"/>
    </xf>
    <xf numFmtId="2" fontId="3" fillId="8" borderId="30" xfId="0" applyNumberFormat="1" applyFont="1" applyFill="1" applyBorder="1" applyAlignment="1">
      <alignment horizontal="center" vertical="center"/>
    </xf>
    <xf numFmtId="2" fontId="3" fillId="8" borderId="4" xfId="0" applyNumberFormat="1" applyFont="1" applyFill="1" applyBorder="1" applyAlignment="1">
      <alignment horizontal="center" vertical="center"/>
    </xf>
    <xf numFmtId="0" fontId="0" fillId="9" borderId="0" xfId="0" applyFill="1"/>
    <xf numFmtId="0" fontId="12" fillId="9" borderId="43" xfId="0" applyFont="1" applyFill="1" applyBorder="1" applyAlignment="1">
      <alignment horizontal="center" wrapText="1"/>
    </xf>
    <xf numFmtId="0" fontId="12" fillId="9" borderId="44" xfId="0" applyFont="1" applyFill="1" applyBorder="1" applyAlignment="1">
      <alignment horizontal="center" wrapText="1"/>
    </xf>
    <xf numFmtId="0" fontId="13" fillId="9" borderId="45" xfId="0" applyFont="1" applyFill="1" applyBorder="1" applyAlignment="1">
      <alignment vertical="center" wrapText="1"/>
    </xf>
    <xf numFmtId="0" fontId="13" fillId="9" borderId="46" xfId="0" applyFont="1" applyFill="1" applyBorder="1" applyAlignment="1">
      <alignment vertical="center" wrapText="1"/>
    </xf>
    <xf numFmtId="0" fontId="14" fillId="0" borderId="43" xfId="0" applyFont="1" applyBorder="1" applyAlignment="1">
      <alignment horizontal="center" wrapText="1"/>
    </xf>
    <xf numFmtId="0" fontId="14" fillId="0" borderId="44" xfId="0" applyFont="1" applyBorder="1" applyAlignment="1">
      <alignment horizontal="center" wrapText="1"/>
    </xf>
    <xf numFmtId="0" fontId="15" fillId="0" borderId="45" xfId="0" applyFont="1" applyBorder="1" applyAlignment="1">
      <alignment vertical="center" wrapText="1"/>
    </xf>
    <xf numFmtId="0" fontId="15" fillId="0" borderId="46" xfId="0" applyFont="1" applyBorder="1" applyAlignment="1">
      <alignment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4" fillId="10" borderId="43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3" fillId="9" borderId="0" xfId="0" applyFont="1" applyFill="1" applyAlignment="1">
      <alignment vertical="center" wrapText="1"/>
    </xf>
    <xf numFmtId="0" fontId="14" fillId="10" borderId="49" xfId="0" applyFont="1" applyFill="1" applyBorder="1" applyAlignment="1">
      <alignment horizontal="center" wrapText="1"/>
    </xf>
    <xf numFmtId="0" fontId="14" fillId="10" borderId="50" xfId="0" applyFont="1" applyFill="1" applyBorder="1" applyAlignment="1">
      <alignment horizontal="center" wrapText="1"/>
    </xf>
    <xf numFmtId="0" fontId="14" fillId="10" borderId="51" xfId="0" applyFont="1" applyFill="1" applyBorder="1" applyAlignment="1">
      <alignment horizontal="center" wrapText="1"/>
    </xf>
    <xf numFmtId="0" fontId="14" fillId="0" borderId="52" xfId="0" applyFont="1" applyBorder="1" applyAlignment="1">
      <alignment vertical="center" wrapText="1"/>
    </xf>
    <xf numFmtId="0" fontId="15" fillId="0" borderId="53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5" fillId="0" borderId="54" xfId="0" applyFont="1" applyBorder="1" applyAlignment="1">
      <alignment vertical="center" wrapText="1"/>
    </xf>
    <xf numFmtId="0" fontId="15" fillId="0" borderId="55" xfId="0" applyFont="1" applyBorder="1" applyAlignment="1">
      <alignment vertical="center" wrapText="1"/>
    </xf>
    <xf numFmtId="0" fontId="16" fillId="0" borderId="43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45" xfId="0" applyFont="1" applyBorder="1" applyAlignment="1">
      <alignment vertical="center" wrapText="1"/>
    </xf>
    <xf numFmtId="0" fontId="14" fillId="0" borderId="4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4" fillId="0" borderId="47" xfId="0" applyFont="1" applyBorder="1" applyAlignment="1">
      <alignment vertical="center" wrapText="1"/>
    </xf>
    <xf numFmtId="0" fontId="14" fillId="0" borderId="56" xfId="0" applyFont="1" applyBorder="1" applyAlignment="1">
      <alignment vertical="center" wrapText="1"/>
    </xf>
    <xf numFmtId="0" fontId="3" fillId="8" borderId="24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3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left" vertical="center" wrapText="1"/>
    </xf>
    <xf numFmtId="0" fontId="14" fillId="0" borderId="48" xfId="0" applyFont="1" applyBorder="1" applyAlignment="1">
      <alignment horizontal="left" vertical="center" wrapText="1"/>
    </xf>
    <xf numFmtId="0" fontId="14" fillId="0" borderId="46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1">
    <dxf>
      <font>
        <strike val="0"/>
        <color theme="9" tint="-0.24994659260841701"/>
      </font>
    </dxf>
    <dxf>
      <font>
        <strike val="0"/>
        <color rgb="FFC00000"/>
      </font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/>
        </patternFill>
      </fill>
    </dxf>
    <dxf>
      <font>
        <b val="0"/>
        <i/>
        <color theme="0" tint="-0.34998626667073579"/>
      </font>
    </dxf>
    <dxf>
      <font>
        <color rgb="FF9C5700"/>
      </font>
      <fill>
        <patternFill>
          <bgColor rgb="FFFFEB9C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ont>
        <color theme="5"/>
      </font>
      <fill>
        <patternFill>
          <bgColor theme="7" tint="0.79998168889431442"/>
        </patternFill>
      </fill>
    </dxf>
    <dxf>
      <font>
        <b/>
        <i val="0"/>
        <color theme="5"/>
      </font>
      <fill>
        <patternFill>
          <bgColor theme="7" tint="0.39994506668294322"/>
        </patternFill>
      </fill>
    </dxf>
    <dxf>
      <font>
        <strike/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b/>
        <i val="0"/>
        <color theme="5"/>
      </font>
      <fill>
        <patternFill>
          <bgColor theme="7"/>
        </patternFill>
      </fill>
    </dxf>
    <dxf>
      <font>
        <b val="0"/>
        <i/>
        <color theme="0" tint="-0.34998626667073579"/>
      </font>
    </dxf>
    <dxf>
      <font>
        <color rgb="FF9C5700"/>
      </font>
      <fill>
        <patternFill>
          <bgColor rgb="FFFFEB9C"/>
        </patternFill>
      </fill>
    </dxf>
    <dxf>
      <border outline="0">
        <left style="thin">
          <color theme="4" tint="0.39997558519241921"/>
        </left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ddd\ dd/mmm\ hh:mm\ AM/PM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238125</xdr:colOff>
      <xdr:row>3</xdr:row>
      <xdr:rowOff>314325</xdr:rowOff>
    </xdr:from>
    <xdr:ext cx="8621527" cy="85314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A141F8-B1D0-373E-C9C9-4682B6CCF264}"/>
            </a:ext>
          </a:extLst>
        </xdr:cNvPr>
        <xdr:cNvSpPr txBox="1"/>
      </xdr:nvSpPr>
      <xdr:spPr>
        <a:xfrm>
          <a:off x="16087725" y="1981200"/>
          <a:ext cx="8621527" cy="85314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import pandas as pd</a:t>
          </a:r>
        </a:p>
        <a:p>
          <a:r>
            <a:rPr lang="en-US" sz="1100"/>
            <a:t>import statsmodels.api as sm</a:t>
          </a:r>
        </a:p>
        <a:p>
          <a:r>
            <a:rPr lang="en-US" sz="1100"/>
            <a:t>from statsmodels.formula.api import ols</a:t>
          </a:r>
        </a:p>
        <a:p>
          <a:endParaRPr lang="en-US" sz="1100"/>
        </a:p>
        <a:p>
          <a:r>
            <a:rPr lang="en-US" sz="1100"/>
            <a:t># Load data</a:t>
          </a:r>
        </a:p>
        <a:p>
          <a:r>
            <a:rPr lang="en-US" sz="1100"/>
            <a:t>data = pd.read_csv(../DataAnalysis/Simple Data for Viz/Hazard_Analysis.csv')</a:t>
          </a:r>
        </a:p>
        <a:p>
          <a:endParaRPr lang="en-US" sz="1100"/>
        </a:p>
        <a:p>
          <a:r>
            <a:rPr lang="en-US" sz="1100"/>
            <a:t># Update group and secondary task labels</a:t>
          </a:r>
        </a:p>
        <a:p>
          <a:r>
            <a:rPr lang="en-US" sz="1100"/>
            <a:t>data['Group'] = data['Group'].replace({'Single Mild': 'Single', 'Single Strong': 'Single'})</a:t>
          </a:r>
        </a:p>
        <a:p>
          <a:r>
            <a:rPr lang="en-US" sz="1100"/>
            <a:t>data['Secondary_Task'] = data['Secondary_Task'].replace({'H': 'Typing', '0': 'No Task'})</a:t>
          </a:r>
        </a:p>
        <a:p>
          <a:endParaRPr lang="en-US" sz="1100"/>
        </a:p>
        <a:p>
          <a:r>
            <a:rPr lang="en-US" sz="1100"/>
            <a:t># Function to perform ANOVA and return summary</a:t>
          </a:r>
        </a:p>
        <a:p>
          <a:r>
            <a:rPr lang="en-US" sz="1100"/>
            <a:t>def perform_anova(data, formula):</a:t>
          </a:r>
        </a:p>
        <a:p>
          <a:r>
            <a:rPr lang="en-US" sz="1100"/>
            <a:t>    model = ols(formula, data=data).fit()</a:t>
          </a:r>
        </a:p>
        <a:p>
          <a:r>
            <a:rPr lang="en-US" sz="1100"/>
            <a:t>    aov_table = sm.stats.anova_lm(model, typ=2)</a:t>
          </a:r>
        </a:p>
        <a:p>
          <a:r>
            <a:rPr lang="en-US" sz="1100"/>
            <a:t>    return aov_table</a:t>
          </a:r>
        </a:p>
        <a:p>
          <a:endParaRPr lang="en-US" sz="1100"/>
        </a:p>
        <a:p>
          <a:r>
            <a:rPr lang="en-US" sz="1100"/>
            <a:t># Function to summarize the data and run ANOVA for each scenario with updated groups</a:t>
          </a:r>
        </a:p>
        <a:p>
          <a:r>
            <a:rPr lang="en-US" sz="1100"/>
            <a:t>def updated_scenario_analysis(data, scenario_number):</a:t>
          </a:r>
        </a:p>
        <a:p>
          <a:r>
            <a:rPr lang="en-US" sz="1100"/>
            <a:t>    # Filter data for the scenario</a:t>
          </a:r>
        </a:p>
        <a:p>
          <a:r>
            <a:rPr lang="en-US" sz="1100"/>
            <a:t>    scenario_data = data[data['scenario_no'] == scenario_number]</a:t>
          </a:r>
        </a:p>
        <a:p>
          <a:r>
            <a:rPr lang="en-US" sz="1100"/>
            <a:t>    </a:t>
          </a:r>
        </a:p>
        <a:p>
          <a:r>
            <a:rPr lang="en-US" sz="1100"/>
            <a:t>    # Calculate mean and SD for each subgroup</a:t>
          </a:r>
        </a:p>
        <a:p>
          <a:r>
            <a:rPr lang="en-US" sz="1100"/>
            <a:t>    mean_sd = scenario_data.groupby(['Design', 'Secondary_Task', 'Group'])[</a:t>
          </a:r>
        </a:p>
        <a:p>
          <a:r>
            <a:rPr lang="en-US" sz="1100"/>
            <a:t>        ['Min_front_Distance', 'Max_Brake_Acceleration', 'Max_lateral_Acceleration_Neg', 'Max_lateral_Acceleration_Pos']</a:t>
          </a:r>
        </a:p>
        <a:p>
          <a:r>
            <a:rPr lang="en-US" sz="1100"/>
            <a:t>    ].agg(['mean', 'std'])</a:t>
          </a:r>
        </a:p>
        <a:p>
          <a:r>
            <a:rPr lang="en-US" sz="1100"/>
            <a:t>    </a:t>
          </a:r>
        </a:p>
        <a:p>
          <a:r>
            <a:rPr lang="en-US" sz="1100"/>
            <a:t>    # ANOVA for each variable</a:t>
          </a:r>
        </a:p>
        <a:p>
          <a:r>
            <a:rPr lang="en-US" sz="1100"/>
            <a:t>    anova_results = {</a:t>
          </a:r>
        </a:p>
        <a:p>
          <a:r>
            <a:rPr lang="en-US" sz="1100"/>
            <a:t>        'Min_front_Distance': perform_anova(scenario_data, 'Min_front_Distance ~ C(Design) + C(Secondary_Task) + C(Group)'),</a:t>
          </a:r>
        </a:p>
        <a:p>
          <a:r>
            <a:rPr lang="en-US" sz="1100"/>
            <a:t>        'Max_Brake_Acceleration': perform_anova(scenario_data, 'Max_Brake_Acceleration ~ C(Design) + C(Secondary_Task) + C(Group)'),</a:t>
          </a:r>
        </a:p>
        <a:p>
          <a:r>
            <a:rPr lang="en-US" sz="1100"/>
            <a:t>        'Max_lateral_Acceleration_Neg': perform_anova(scenario_data, 'Max_lateral_Acceleration_Neg ~ C(Design) + C(Secondary_Task) + C(Group)'),</a:t>
          </a:r>
        </a:p>
        <a:p>
          <a:r>
            <a:rPr lang="en-US" sz="1100"/>
            <a:t>        'Max_lateral_Acceleration_Pos': perform_anova(scenario_data, 'Max_lateral_Acceleration_Pos ~ C(Design) + C(Secondary_Task) + C(Group)')</a:t>
          </a:r>
        </a:p>
        <a:p>
          <a:r>
            <a:rPr lang="en-US" sz="1100"/>
            <a:t>    }</a:t>
          </a:r>
        </a:p>
        <a:p>
          <a:r>
            <a:rPr lang="en-US" sz="1100"/>
            <a:t>    </a:t>
          </a:r>
        </a:p>
        <a:p>
          <a:r>
            <a:rPr lang="en-US" sz="1100"/>
            <a:t>    return mean_sd, anova_results</a:t>
          </a:r>
        </a:p>
        <a:p>
          <a:endParaRPr lang="en-US" sz="1100"/>
        </a:p>
        <a:p>
          <a:r>
            <a:rPr lang="en-US" sz="1100"/>
            <a:t># Recalculate the summaries for all scenarios with updated groupings and secondary task labels</a:t>
          </a:r>
        </a:p>
        <a:p>
          <a:r>
            <a:rPr lang="en-US" sz="1100"/>
            <a:t>updated_scenario_summaries = {}</a:t>
          </a:r>
        </a:p>
        <a:p>
          <a:r>
            <a:rPr lang="en-US" sz="1100"/>
            <a:t>for i in range(1, 5):</a:t>
          </a:r>
        </a:p>
        <a:p>
          <a:r>
            <a:rPr lang="en-US" sz="1100"/>
            <a:t>    updated_scenario_summaries[i] = updated_scenario_analysis(data, i)</a:t>
          </a:r>
        </a:p>
        <a:p>
          <a:endParaRPr lang="en-US" sz="1100"/>
        </a:p>
        <a:p>
          <a:r>
            <a:rPr lang="en-US" sz="1100"/>
            <a:t># Display the updated ANOVA results for Min Front Distance across all scenarios</a:t>
          </a:r>
        </a:p>
        <a:p>
          <a:r>
            <a:rPr lang="en-US" sz="1100"/>
            <a:t>updated_anova_summaries = {</a:t>
          </a:r>
        </a:p>
        <a:p>
          <a:r>
            <a:rPr lang="en-US" sz="1100"/>
            <a:t>    scenario: summaries['ANOVA Results']['Min_front_Distance'] for scenario, summaries in updated_scenario_summaries.items()</a:t>
          </a:r>
        </a:p>
        <a:p>
          <a:r>
            <a:rPr lang="en-US" sz="1100"/>
            <a:t>}</a:t>
          </a:r>
        </a:p>
        <a:p>
          <a:endParaRPr lang="en-US" sz="1100"/>
        </a:p>
        <a:p>
          <a:r>
            <a:rPr lang="en-US" sz="1100"/>
            <a:t>print(updated_anova_summaries)</a:t>
          </a:r>
        </a:p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4</xdr:row>
      <xdr:rowOff>142875</xdr:rowOff>
    </xdr:from>
    <xdr:ext cx="10011587" cy="4570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29CDB8-BACC-9997-09E1-14504E359EDD}"/>
            </a:ext>
          </a:extLst>
        </xdr:cNvPr>
        <xdr:cNvSpPr txBox="1"/>
      </xdr:nvSpPr>
      <xdr:spPr>
        <a:xfrm>
          <a:off x="7524750" y="1114425"/>
          <a:ext cx="10011587" cy="457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# Correcting the column names in the formula to match the processed dataset</a:t>
          </a:r>
        </a:p>
        <a:p>
          <a:r>
            <a:rPr lang="en-US" sz="1100"/>
            <a:t>anova_results_all_corrected = {}</a:t>
          </a:r>
        </a:p>
        <a:p>
          <a:r>
            <a:rPr lang="en-US" sz="1100"/>
            <a:t>formula_corrected = 'Q("{}") ~ C(Exp_Group) + C(Design) + C(secondaryTask2) + C(Exp_Group):C(Design) + C(Exp_Group):C(secondaryTask2) + C(Design):C(secondaryTask2)'</a:t>
          </a:r>
        </a:p>
        <a:p>
          <a:endParaRPr lang="en-US" sz="1100"/>
        </a:p>
        <a:p>
          <a:r>
            <a:rPr lang="en-US" sz="1100"/>
            <a:t># Running ANOVA for each score metric with the corrected formula</a:t>
          </a:r>
        </a:p>
        <a:p>
          <a:r>
            <a:rPr lang="en-US" sz="1100"/>
            <a:t>for score in score_columns:</a:t>
          </a:r>
        </a:p>
        <a:p>
          <a:r>
            <a:rPr lang="en-US" sz="1100"/>
            <a:t>    corrected_score_name = score.replace(' ', '_')  # Ensure score names are correctly formatted</a:t>
          </a:r>
        </a:p>
        <a:p>
          <a:r>
            <a:rPr lang="en-US" sz="1100"/>
            <a:t>    model_corrected = ols(formula_corrected.format(corrected_score_name), data=data_anova).fit()</a:t>
          </a:r>
        </a:p>
        <a:p>
          <a:r>
            <a:rPr lang="en-US" sz="1100"/>
            <a:t>    aov_table_corrected = sm.stats.anova_lm(model_corrected, typ=2)</a:t>
          </a:r>
        </a:p>
        <a:p>
          <a:r>
            <a:rPr lang="en-US" sz="1100"/>
            <a:t>    anova_results_all_corrected[corrected_score_name] = aov_table_corrected</a:t>
          </a:r>
        </a:p>
        <a:p>
          <a:endParaRPr lang="en-US" sz="1100"/>
        </a:p>
        <a:p>
          <a:r>
            <a:rPr lang="en-US" sz="1100"/>
            <a:t>anova_results_all_corrected['Alert_Effectiveness']  # Displaying results for 'Alert Effectiveness' as an example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 Displaying ANOVA results for all other aspects by iterating over the dictionary containing all ANOVA results</a:t>
          </a:r>
        </a:p>
        <a:p>
          <a:r>
            <a:rPr lang="en-US" sz="1100"/>
            <a:t>all_anova_tables = {}</a:t>
          </a:r>
        </a:p>
        <a:p>
          <a:r>
            <a:rPr lang="en-US" sz="1100"/>
            <a:t>for key, table in anova_results_all_corrected.items():</a:t>
          </a:r>
        </a:p>
        <a:p>
          <a:r>
            <a:rPr lang="en-US" sz="1100"/>
            <a:t>    # Convert the DataFrame to a more readable format</a:t>
          </a:r>
        </a:p>
        <a:p>
          <a:r>
            <a:rPr lang="en-US" sz="1100"/>
            <a:t>    readable_table = table.reset_index()</a:t>
          </a:r>
        </a:p>
        <a:p>
          <a:r>
            <a:rPr lang="en-US" sz="1100"/>
            <a:t>    readable_table.rename(columns={"index": "Source", "sum_sq": "Sum of Squares", "df": "Degrees of Freedom", </a:t>
          </a:r>
        </a:p>
        <a:p>
          <a:r>
            <a:rPr lang="en-US" sz="1100"/>
            <a:t>                                   "F": "F-value", "PR(&gt;F)": "P-value"}, inplace=True)</a:t>
          </a:r>
        </a:p>
        <a:p>
          <a:r>
            <a:rPr lang="en-US" sz="1100"/>
            <a:t>    all_anova_tables[key] = readable_table</a:t>
          </a:r>
        </a:p>
        <a:p>
          <a:endParaRPr lang="en-US" sz="1100"/>
        </a:p>
        <a:p>
          <a:r>
            <a:rPr lang="en-US" sz="1100"/>
            <a:t># Example output for all aspects, showing here for compact display</a:t>
          </a:r>
        </a:p>
        <a:p>
          <a:r>
            <a:rPr lang="en-US" sz="1100"/>
            <a:t>all_anova_tables  # This will output the entire collection of ANOVA tables</a:t>
          </a:r>
        </a:p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466725</xdr:colOff>
      <xdr:row>9</xdr:row>
      <xdr:rowOff>333375</xdr:rowOff>
    </xdr:from>
    <xdr:ext cx="8148577" cy="629249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7ACA4D-63DE-A18F-C88F-B39053AC475C}"/>
            </a:ext>
          </a:extLst>
        </xdr:cNvPr>
        <xdr:cNvSpPr txBox="1"/>
      </xdr:nvSpPr>
      <xdr:spPr>
        <a:xfrm>
          <a:off x="2295525" y="4600575"/>
          <a:ext cx="8148577" cy="6292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# Selecting the fastest reaction time for each participant per scenario</a:t>
          </a:r>
        </a:p>
        <a:p>
          <a:r>
            <a:rPr lang="en-US" sz="1100"/>
            <a:t>fastest_reaction_each_scenario = updated_data_again.groupby(['participant ID', 'Scenario No.']).agg({'Reaction Time': 'min'}).reset_index()</a:t>
          </a:r>
        </a:p>
        <a:p>
          <a:endParaRPr lang="en-US" sz="1100"/>
        </a:p>
        <a:p>
          <a:r>
            <a:rPr lang="en-US" sz="1100"/>
            <a:t># Merge to include other details</a:t>
          </a:r>
        </a:p>
        <a:p>
          <a:r>
            <a:rPr lang="en-US" sz="1100"/>
            <a:t>fastest_reaction_details = fastest_reaction_each_scenario.merge(</a:t>
          </a:r>
        </a:p>
        <a:p>
          <a:r>
            <a:rPr lang="en-US" sz="1100"/>
            <a:t>    updated_data_again, </a:t>
          </a:r>
        </a:p>
        <a:p>
          <a:r>
            <a:rPr lang="en-US" sz="1100"/>
            <a:t>    on=['participant ID', 'Scenario No.', 'Reaction Time'], </a:t>
          </a:r>
        </a:p>
        <a:p>
          <a:r>
            <a:rPr lang="en-US" sz="1100"/>
            <a:t>    how='left'</a:t>
          </a:r>
        </a:p>
        <a:p>
          <a:r>
            <a:rPr lang="en-US" sz="1100"/>
            <a:t>).drop_duplicates(subset=['participant ID', 'Scenario No.', 'Reaction Time'])</a:t>
          </a:r>
        </a:p>
        <a:p>
          <a:endParaRPr lang="en-US" sz="1100"/>
        </a:p>
        <a:p>
          <a:r>
            <a:rPr lang="en-US" sz="1100"/>
            <a:t># Filter to include only the relevant tasks for comparison</a:t>
          </a:r>
        </a:p>
        <a:p>
          <a:r>
            <a:rPr lang="en-US" sz="1100"/>
            <a:t>task_filter = fastest_reaction_details['Secondary Task2'].isin(['No task', 'Typing'])</a:t>
          </a:r>
        </a:p>
        <a:p>
          <a:r>
            <a:rPr lang="en-US" sz="1100"/>
            <a:t>relevant_data = fastest_reaction_details[task_filter]</a:t>
          </a:r>
        </a:p>
        <a:p>
          <a:endParaRPr lang="en-US" sz="1100"/>
        </a:p>
        <a:p>
          <a:r>
            <a:rPr lang="en-US" sz="1100"/>
            <a:t># Calculate the means and standard deviations for reaction time increase when typing vs. no task per scenario</a:t>
          </a:r>
        </a:p>
        <a:p>
          <a:r>
            <a:rPr lang="en-US" sz="1100"/>
            <a:t>reaction_time_comparison = relevant_data.pivot_table(</a:t>
          </a:r>
        </a:p>
        <a:p>
          <a:r>
            <a:rPr lang="en-US" sz="1100"/>
            <a:t>    index='Scenario No.',</a:t>
          </a:r>
        </a:p>
        <a:p>
          <a:r>
            <a:rPr lang="en-US" sz="1100"/>
            <a:t>    columns='Secondary Task2',</a:t>
          </a:r>
        </a:p>
        <a:p>
          <a:r>
            <a:rPr lang="en-US" sz="1100"/>
            <a:t>    values='Reaction Time',</a:t>
          </a:r>
        </a:p>
        <a:p>
          <a:r>
            <a:rPr lang="en-US" sz="1100"/>
            <a:t>    aggfunc=['mean', 'std']</a:t>
          </a:r>
        </a:p>
        <a:p>
          <a:r>
            <a:rPr lang="en-US" sz="1100"/>
            <a:t>)</a:t>
          </a:r>
        </a:p>
        <a:p>
          <a:endParaRPr lang="en-US" sz="1100"/>
        </a:p>
        <a:p>
          <a:r>
            <a:rPr lang="en-US" sz="1100"/>
            <a:t># Calculate the differences in means and standard deviations</a:t>
          </a:r>
        </a:p>
        <a:p>
          <a:r>
            <a:rPr lang="en-US" sz="1100"/>
            <a:t>reaction_time_comparison['mean_diff'] = reaction_time_comparison[('mean', 'Typing')] - reaction_time_comparison[('mean', 'No task')]</a:t>
          </a:r>
        </a:p>
        <a:p>
          <a:r>
            <a:rPr lang="en-US" sz="1100"/>
            <a:t>reaction_time_comparison['std_diff'] = reaction_time_comparison[('std', 'Typing')] - reaction_time_comparison[('std', 'No task')]</a:t>
          </a:r>
        </a:p>
        <a:p>
          <a:endParaRPr lang="en-US" sz="1100"/>
        </a:p>
        <a:p>
          <a:r>
            <a:rPr lang="en-US" sz="1100"/>
            <a:t># Format the results for presentation</a:t>
          </a:r>
        </a:p>
        <a:p>
          <a:r>
            <a:rPr lang="en-US" sz="1100"/>
            <a:t>comparison_results = reaction_time_comparison[['mean_diff', 'std_diff']]</a:t>
          </a:r>
        </a:p>
        <a:p>
          <a:r>
            <a:rPr lang="en-US" sz="1100"/>
            <a:t>comparison_results.columns = ['Average Increase', 'Standard Deviation Difference']</a:t>
          </a:r>
        </a:p>
        <a:p>
          <a:r>
            <a:rPr lang="en-US" sz="1100"/>
            <a:t>comparison_results.reset_index()</a:t>
          </a:r>
        </a:p>
        <a:p>
          <a:endParaRPr lang="en-US" sz="1100"/>
        </a:p>
        <a:p>
          <a:r>
            <a:rPr lang="en-US" sz="1100"/>
            <a:t># Perform a paired t-test on the overall data for all groups combined, comparing reaction times between "Typing" and "No task"</a:t>
          </a:r>
        </a:p>
        <a:p>
          <a:r>
            <a:rPr lang="en-US" sz="1100"/>
            <a:t>overall_stat, overall_p_value = ttest_rel(paired_data['Typing'], paired_data['No task'])</a:t>
          </a:r>
        </a:p>
        <a:p>
          <a:endParaRPr lang="en-US" sz="1100"/>
        </a:p>
        <a:p>
          <a:r>
            <a:rPr lang="en-US" sz="1100"/>
            <a:t>overall_stat, overall_p_value</a:t>
          </a:r>
        </a:p>
      </xdr:txBody>
    </xdr:sp>
    <xdr:clientData/>
  </xdr:oneCellAnchor>
  <xdr:oneCellAnchor>
    <xdr:from>
      <xdr:col>8</xdr:col>
      <xdr:colOff>523875</xdr:colOff>
      <xdr:row>0</xdr:row>
      <xdr:rowOff>38100</xdr:rowOff>
    </xdr:from>
    <xdr:ext cx="7121758" cy="42257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9C1FAF7-EB6A-4951-A7E9-2328BCA37318}"/>
            </a:ext>
          </a:extLst>
        </xdr:cNvPr>
        <xdr:cNvSpPr txBox="1"/>
      </xdr:nvSpPr>
      <xdr:spPr>
        <a:xfrm>
          <a:off x="5400675" y="38100"/>
          <a:ext cx="7121758" cy="42257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Calculate the means and standard deviations for the difference in reaction times (Typing vs. No task) within each group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group_means_sds = relevant_data.groupby(['Group', 'Secondary Task2'])['Reaction Time'].agg(['mean', 'std']).unstack()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Calculate the difference in means and standard deviations between tasks within each group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group_means_sds['Mean Difference'] = group_means_sds[('mean', 'Typing')] - group_means_sds[('mean', 'No task')]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group_means_sds['SD Difference'] = group_means_sds[('std', 'Typing')] - group_means_sds[('std', 'No task')]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Format the results for presentation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group_difference_results = group_means_sds[['Mean Difference', 'SD Difference']]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group_difference_results.reset_index()</a:t>
          </a:r>
          <a:endParaRPr lang="en-US">
            <a:effectLst/>
          </a:endParaRPr>
        </a:p>
        <a:p>
          <a:r>
            <a:rPr lang="en-US" sz="1100"/>
            <a:t>from scipy.stats import ttest_rel</a:t>
          </a:r>
        </a:p>
        <a:p>
          <a:endParaRPr lang="en-US" sz="1100"/>
        </a:p>
        <a:p>
          <a:r>
            <a:rPr lang="en-US" sz="1100"/>
            <a:t># Repeating the paired t-test for each group</a:t>
          </a:r>
        </a:p>
        <a:p>
          <a:r>
            <a:rPr lang="en-US" sz="1100"/>
            <a:t>paired_test_results_revised = {}</a:t>
          </a:r>
        </a:p>
        <a:p>
          <a:endParaRPr lang="en-US" sz="1100"/>
        </a:p>
        <a:p>
          <a:r>
            <a:rPr lang="en-US" sz="1100"/>
            <a:t>for group in groups:</a:t>
          </a:r>
        </a:p>
        <a:p>
          <a:r>
            <a:rPr lang="en-US" sz="1100"/>
            <a:t>    # Filter data for current group</a:t>
          </a:r>
        </a:p>
        <a:p>
          <a:r>
            <a:rPr lang="en-US" sz="1100"/>
            <a:t>    group_data = paired_data.loc[paired_data.index.isin(relevant_data[relevant_data['Group'] == group]['participant ID'])]</a:t>
          </a:r>
        </a:p>
        <a:p>
          <a:r>
            <a:rPr lang="en-US" sz="1100"/>
            <a:t>    </a:t>
          </a:r>
        </a:p>
        <a:p>
          <a:r>
            <a:rPr lang="en-US" sz="1100"/>
            <a:t>    if not group_data.empty:</a:t>
          </a:r>
        </a:p>
        <a:p>
          <a:r>
            <a:rPr lang="en-US" sz="1100"/>
            <a:t>        # Perform paired t-test</a:t>
          </a:r>
        </a:p>
        <a:p>
          <a:r>
            <a:rPr lang="en-US" sz="1100"/>
            <a:t>        stat, p_value = ttest_rel(group_data['Typing'], group_data['No task'])</a:t>
          </a:r>
        </a:p>
        <a:p>
          <a:r>
            <a:rPr lang="en-US" sz="1100"/>
            <a:t>        paired_test_results_revised[group] = (stat, p_value)</a:t>
          </a:r>
        </a:p>
        <a:p>
          <a:endParaRPr lang="en-US" sz="1100"/>
        </a:p>
        <a:p>
          <a:r>
            <a:rPr lang="en-US" sz="1100"/>
            <a:t>paired_test_results_revised</a:t>
          </a:r>
        </a:p>
        <a:p>
          <a:endParaRPr lang="en-US" sz="1100"/>
        </a:p>
      </xdr:txBody>
    </xdr:sp>
    <xdr:clientData/>
  </xdr:oneCellAnchor>
  <xdr:oneCellAnchor>
    <xdr:from>
      <xdr:col>21</xdr:col>
      <xdr:colOff>95250</xdr:colOff>
      <xdr:row>0</xdr:row>
      <xdr:rowOff>495300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3574C4-7B02-F262-1D48-363791B41AD1}"/>
            </a:ext>
          </a:extLst>
        </xdr:cNvPr>
        <xdr:cNvSpPr txBox="1"/>
      </xdr:nvSpPr>
      <xdr:spPr>
        <a:xfrm>
          <a:off x="12896850" y="49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</xdr:colOff>
      <xdr:row>1</xdr:row>
      <xdr:rowOff>142875</xdr:rowOff>
    </xdr:from>
    <xdr:ext cx="9900339" cy="56035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CCFC42-B054-13BC-3558-8750451FE838}"/>
            </a:ext>
          </a:extLst>
        </xdr:cNvPr>
        <xdr:cNvSpPr txBox="1"/>
      </xdr:nvSpPr>
      <xdr:spPr>
        <a:xfrm>
          <a:off x="5181600" y="333375"/>
          <a:ext cx="9900339" cy="5603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# First, we need to filter the data for the dynamic and single groups and for the conditions of 'No task' and 'Typing'</a:t>
          </a:r>
        </a:p>
        <a:p>
          <a:r>
            <a:rPr lang="en-US" sz="1100"/>
            <a:t># Then perform a paired t-test for each reaction type within these groups</a:t>
          </a:r>
        </a:p>
        <a:p>
          <a:endParaRPr lang="en-US" sz="1100"/>
        </a:p>
        <a:p>
          <a:r>
            <a:rPr lang="en-US" sz="1100"/>
            <a:t># Filter the relevant data</a:t>
          </a:r>
        </a:p>
        <a:p>
          <a:r>
            <a:rPr lang="en-US" sz="1100"/>
            <a:t>dynamic_data = updated_data_again[(updated_data_again['Group'] == 'Dynamic') &amp; updated_data_again['Secondary_Task2'].isin(['No task', 'Typing'])]</a:t>
          </a:r>
        </a:p>
        <a:p>
          <a:r>
            <a:rPr lang="en-US" sz="1100"/>
            <a:t>single_data = updated_data_again[(updated_data_again['Group'].isin(['Single Mild', 'Single Strong'])) &amp; updated_data_again['Secondary_Task2'].isin(['No task', 'Typing'])]</a:t>
          </a:r>
        </a:p>
        <a:p>
          <a:endParaRPr lang="en-US" sz="1100"/>
        </a:p>
        <a:p>
          <a:r>
            <a:rPr lang="en-US" sz="1100"/>
            <a:t># Function to perform paired t-tests by reaction type</a:t>
          </a:r>
        </a:p>
        <a:p>
          <a:r>
            <a:rPr lang="en-US" sz="1100"/>
            <a:t>def perform_paired_t_tests(group_data):</a:t>
          </a:r>
        </a:p>
        <a:p>
          <a:r>
            <a:rPr lang="en-US" sz="1100"/>
            <a:t>    paired_t_test_results = {}</a:t>
          </a:r>
        </a:p>
        <a:p>
          <a:r>
            <a:rPr lang="en-US" sz="1100"/>
            <a:t>    reaction_types = group_data['Reaction_Type'].unique()</a:t>
          </a:r>
        </a:p>
        <a:p>
          <a:r>
            <a:rPr lang="en-US" sz="1100"/>
            <a:t>    </a:t>
          </a:r>
        </a:p>
        <a:p>
          <a:r>
            <a:rPr lang="en-US" sz="1100"/>
            <a:t>    for reaction_type in reaction_types:</a:t>
          </a:r>
        </a:p>
        <a:p>
          <a:r>
            <a:rPr lang="en-US" sz="1100"/>
            <a:t>        type_data = group_data[group_data['Reaction_Type'] == reaction_type].pivot_table(</a:t>
          </a:r>
        </a:p>
        <a:p>
          <a:r>
            <a:rPr lang="en-US" sz="1100"/>
            <a:t>            index='participant_ID',</a:t>
          </a:r>
        </a:p>
        <a:p>
          <a:r>
            <a:rPr lang="en-US" sz="1100"/>
            <a:t>            columns='Secondary_Task2',</a:t>
          </a:r>
        </a:p>
        <a:p>
          <a:r>
            <a:rPr lang="en-US" sz="1100"/>
            <a:t>            values='Reaction_Time',</a:t>
          </a:r>
        </a:p>
        <a:p>
          <a:r>
            <a:rPr lang="en-US" sz="1100"/>
            <a:t>            aggfunc='mean'</a:t>
          </a:r>
        </a:p>
        <a:p>
          <a:r>
            <a:rPr lang="en-US" sz="1100"/>
            <a:t>        ).dropna()  # Ensuring we only keep participants with both conditions</a:t>
          </a:r>
        </a:p>
        <a:p>
          <a:endParaRPr lang="en-US" sz="1100"/>
        </a:p>
        <a:p>
          <a:r>
            <a:rPr lang="en-US" sz="1100"/>
            <a:t>        if type_data.shape[0] &gt; 1:  # Ensure there's enough data for paired test</a:t>
          </a:r>
        </a:p>
        <a:p>
          <a:r>
            <a:rPr lang="en-US" sz="1100"/>
            <a:t>            stat, p_value = ttest_rel(type_data['Typing'], type_data['No task'])</a:t>
          </a:r>
        </a:p>
        <a:p>
          <a:r>
            <a:rPr lang="en-US" sz="1100"/>
            <a:t>            paired_t_test_results[reaction_type] = (stat, p_value)</a:t>
          </a:r>
        </a:p>
        <a:p>
          <a:r>
            <a:rPr lang="en-US" sz="1100"/>
            <a:t>    </a:t>
          </a:r>
        </a:p>
        <a:p>
          <a:r>
            <a:rPr lang="en-US" sz="1100"/>
            <a:t>    return paired_t_test_results</a:t>
          </a:r>
        </a:p>
        <a:p>
          <a:endParaRPr lang="en-US" sz="1100"/>
        </a:p>
        <a:p>
          <a:r>
            <a:rPr lang="en-US" sz="1100"/>
            <a:t># Perform paired t-tests for both groups</a:t>
          </a:r>
        </a:p>
        <a:p>
          <a:r>
            <a:rPr lang="en-US" sz="1100"/>
            <a:t>dynamic_paired_tests = perform_paired_t_tests(dynamic_data)</a:t>
          </a:r>
        </a:p>
        <a:p>
          <a:r>
            <a:rPr lang="en-US" sz="1100"/>
            <a:t>single_paired_tests = perform_paired_t_tests(single_data)</a:t>
          </a:r>
        </a:p>
        <a:p>
          <a:endParaRPr lang="en-US" sz="1100"/>
        </a:p>
        <a:p>
          <a:r>
            <a:rPr lang="en-US" sz="1100"/>
            <a:t>(dynamic_paired_tests, single_paired_tests)</a:t>
          </a:r>
        </a:p>
        <a:p>
          <a:endParaRPr lang="en-US" sz="1100"/>
        </a:p>
      </xdr:txBody>
    </xdr:sp>
    <xdr:clientData/>
  </xdr:one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ll" id="{65D4D28A-E7D0-4517-B8E3-A7B49DD487EE}">
    <nsvFilter filterId="{E3904B46-4215-489E-A4A3-3B87474AC694}" ref="A1:S42" tableId="3">
      <sortRules>
        <sortRule colId="14" id="{2E87009C-2A2B-409F-B631-687ABD132A08}">
          <sortCondition ref="O1:O42"/>
        </sortRule>
      </sortRules>
    </nsvFilter>
  </namedSheetView>
  <namedSheetView name="In Progress" id="{FAF3DE1E-4416-4DA8-8CB9-AD93B5FCA0CF}">
    <nsvFilter filterId="{E3904B46-4215-489E-A4A3-3B87474AC694}" ref="A1:S42" tableId="3">
      <columnFilter colId="15" id="{0B9C8986-0755-4E59-9B29-97598720206E}">
        <filter colId="15">
          <x:filters>
            <x:filter val="In-progress"/>
          </x:filters>
        </filter>
      </columnFilter>
      <sortRules>
        <sortRule colId="14" id="{2E87009C-2A2B-409F-B631-687ABD132A08}">
          <sortCondition ref="O1:O42"/>
        </sortRule>
      </sortRules>
    </nsvFilter>
  </namedSheetView>
  <namedSheetView name="To collect" id="{97413E80-0C95-4891-84FC-CD244C29010F}">
    <nsvFilter filterId="{E3904B46-4215-489E-A4A3-3B87474AC694}" ref="A1:S42" tableId="3">
      <columnFilter colId="15" id="{0B9C8986-0755-4E59-9B29-97598720206E}">
        <filter colId="15">
          <x:filters>
            <x:filter val="To collect"/>
          </x:filters>
        </filter>
      </columnFilter>
      <sortRules>
        <sortRule colId="0" id="{7D04AD3D-4F07-4F94-99B9-5911755BDFC0}">
          <sortCondition ref="A1:A42"/>
        </sortRule>
      </sortRules>
    </nsvFilter>
  </namedSheetView>
  <namedSheetView name="Today" id="{34210B23-004D-4AFA-BDC3-324004E46669}">
    <nsvFilter filterId="{E3904B46-4215-489E-A4A3-3B87474AC694}" ref="A1:S42" tableId="3">
      <columnFilter colId="14" id="{2E87009C-2A2B-409F-B631-687ABD132A08}">
        <filter colId="14">
          <x:dynamicFilter type="today" val="45360" maxVal="45361"/>
        </filter>
      </columnFilter>
      <sortRules>
        <sortRule colId="14" id="{2E87009C-2A2B-409F-B631-687ABD132A08}">
          <sortCondition ref="O1:O42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60A17B-200B-4E66-B03F-F8FFA7130DD0}" name="Table5" displayName="Table5" ref="A1:E24" totalsRowCount="1">
  <autoFilter ref="A1:E23" xr:uid="{6060A17B-200B-4E66-B03F-F8FFA7130DD0}"/>
  <tableColumns count="5">
    <tableColumn id="1" xr3:uid="{DA7751C2-9FC6-4AB0-A671-0A4206F54280}" name="No" totalsRowLabel="Total"/>
    <tableColumn id="2" xr3:uid="{B49C8EFB-81F9-473A-9EF8-4BF0E293F16B}" name="When"/>
    <tableColumn id="3" xr3:uid="{B775087E-BFEA-48E5-82FD-A5714CA1695B}" name="Procedure"/>
    <tableColumn id="4" xr3:uid="{8E7BFD12-7A39-4C2D-A767-41FD58F6D96E}" name="Medium"/>
    <tableColumn id="5" xr3:uid="{49FAD8DB-220B-4BE2-A844-D0EB734E9000}" name="Duration (min)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904B46-4215-489E-A4A3-3B87474AC694}" name="Table3" displayName="Table3" ref="A1:S42" totalsRowShown="0" dataDxfId="50">
  <autoFilter ref="A1:S42" xr:uid="{E3904B46-4215-489E-A4A3-3B87474AC694}"/>
  <sortState xmlns:xlrd2="http://schemas.microsoft.com/office/spreadsheetml/2017/richdata2" ref="A2:S42">
    <sortCondition ref="O1:O42"/>
  </sortState>
  <tableColumns count="19">
    <tableColumn id="1" xr3:uid="{7D04AD3D-4F07-4F94-99B9-5911755BDFC0}" name="Participant No" dataDxfId="49"/>
    <tableColumn id="2" xr3:uid="{AF1A577D-480E-46FA-8384-A201FFE02803}" name="participant_ID" dataDxfId="48"/>
    <tableColumn id="5" xr3:uid="{5B04368A-9FE3-4D61-BAD3-61A0EB255B65}" name="Scenario order" dataDxfId="47"/>
    <tableColumn id="17" xr3:uid="{56393412-011E-4E98-8C46-0F2E4E4D9646}" name="group" dataDxfId="46"/>
    <tableColumn id="15" xr3:uid="{6CE5D602-753F-43E4-B046-46D48DED4D0C}" name="1st Scenario" dataDxfId="45"/>
    <tableColumn id="14" xr3:uid="{CF872881-680B-4DB8-AE04-B97CBEE40D50}" name="2nd Scenario" dataDxfId="44"/>
    <tableColumn id="13" xr3:uid="{6EFCB928-EB1C-4B8D-95D3-499A523A1D2C}" name="3rd Scenario" dataDxfId="43"/>
    <tableColumn id="12" xr3:uid="{2F44E163-44A3-4329-BDC5-60ABE7D39370}" name="4th Scenario" dataDxfId="42"/>
    <tableColumn id="4" xr3:uid="{0F8F7BE1-B674-4A3D-8BB5-7104685EE41E}" name="Secondary task1" dataDxfId="41"/>
    <tableColumn id="10" xr3:uid="{C8E48927-444C-4754-856D-A5189CC0E63A}" name="Secondary task2"/>
    <tableColumn id="18" xr3:uid="{BC3959A4-4EC2-41D0-B5BE-0F71B3B66FD3}" name="Secondary task3"/>
    <tableColumn id="19" xr3:uid="{E188B482-77BC-4A81-B394-8C22E51874AD}" name="Secondary task4"/>
    <tableColumn id="11" xr3:uid="{B4806D4A-5BCF-4529-815E-89EAD6E47BDF}" name="Alert Perception Order" dataDxfId="40"/>
    <tableColumn id="6" xr3:uid="{4FB82BCE-DEC3-4628-A509-11F46711AFFA}" name="Sim_freq" dataDxfId="39"/>
    <tableColumn id="8" xr3:uid="{2E87009C-2A2B-409F-B631-687ABD132A08}" name="Appointment Date" dataDxfId="38"/>
    <tableColumn id="7" xr3:uid="{0B9C8986-0755-4E59-9B29-97598720206E}" name="Status" dataDxfId="37"/>
    <tableColumn id="9" xr3:uid="{781AB70D-3355-462B-94D5-FCD33E9E7C0B}" name="Wearing Glasses" dataDxfId="36"/>
    <tableColumn id="16" xr3:uid="{4F4F7B0D-BD99-4EDA-AC8F-5F8B6CAA32C5}" name="N" dataDxfId="35"/>
    <tableColumn id="3" xr3:uid="{F461C8E0-7709-493B-9909-3337E10D65B6}" name="Remarks" dataDxfId="3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76E566-1F63-4E89-8460-9180CA7B5B4D}" name="Table2" displayName="Table2" ref="A1:E4" totalsRowShown="0" tableBorderDxfId="33">
  <autoFilter ref="A1:E4" xr:uid="{CA76E566-1F63-4E89-8460-9180CA7B5B4D}"/>
  <sortState xmlns:xlrd2="http://schemas.microsoft.com/office/spreadsheetml/2017/richdata2" ref="A2:E4">
    <sortCondition ref="A1:A4"/>
  </sortState>
  <tableColumns count="5">
    <tableColumn id="1" xr3:uid="{4BC3FABD-D478-47E1-818C-069C44107E5F}" name="No"/>
    <tableColumn id="6" xr3:uid="{D99A20E1-4C5A-4A06-A1D4-0182017677DD}" name="Design Type"/>
    <tableColumn id="4" xr3:uid="{D37DE164-F5AF-4969-BC18-8283DB0CB8BD}" name="Secondary Task Level"/>
    <tableColumn id="2" xr3:uid="{1D2A56D4-12D3-4F41-9FE0-3FF8F4C95B99}" name="Secondary Task"/>
    <tableColumn id="3" xr3:uid="{1BE75C41-9B50-468E-BF9C-04D12E6E037D}" name="Aler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95703-811F-46A9-91FF-B53BB8B55FD9}" name="Table1" displayName="Table1" ref="A1:H6" totalsRowShown="0">
  <autoFilter ref="A1:H6" xr:uid="{01895703-811F-46A9-91FF-B53BB8B55FD9}"/>
  <sortState xmlns:xlrd2="http://schemas.microsoft.com/office/spreadsheetml/2017/richdata2" ref="A2:B6">
    <sortCondition ref="A1:A6"/>
  </sortState>
  <tableColumns count="8">
    <tableColumn id="1" xr3:uid="{F8593D41-29B8-41E1-A936-B1061C7067EF}" name="No"/>
    <tableColumn id="2" xr3:uid="{B00F74AC-9948-4B28-A6AB-D1B56D29EE0D}" name="Event"/>
    <tableColumn id="7" xr3:uid="{8241F1B3-DD7B-4ABC-9ADD-1F5E5E134C41}" name="Triggers"/>
    <tableColumn id="5" xr3:uid="{45C591E3-1EFA-419F-ABB5-6941A8D7EF9F}" name="Driving scene 1 - 1234"/>
    <tableColumn id="6" xr3:uid="{76231AFE-4A3A-4F03-8A34-13B2732C6CBF}" name="Driving scene 2 - 4321"/>
    <tableColumn id="4" xr3:uid="{0EFF5CB3-601D-4F87-A858-8FCE4F21C61D}" name="Driving Length"/>
    <tableColumn id="8" xr3:uid="{1F0CDB74-1A39-476C-8DC6-B653272FA7F0}" name="Speed Limit"/>
    <tableColumn id="3" xr3:uid="{A1E084BF-3F2E-4E56-BA95-F0A61672603E}" name="Hidden objec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000075-3DEC-49B6-9AE6-4C14CA4A79ED}" name="Table4" displayName="Table4" ref="A1:E24" totalsRowShown="0">
  <autoFilter ref="A1:E24" xr:uid="{CD000075-3DEC-49B6-9AE6-4C14CA4A79ED}"/>
  <tableColumns count="5">
    <tableColumn id="1" xr3:uid="{F738C596-5DD4-4ACE-9416-D7E4AF940B00}" name="Data Category"/>
    <tableColumn id="2" xr3:uid="{ECF8EE7D-F46D-4D6B-A3BE-01306A89C7AC}" name="Data to measure"/>
    <tableColumn id="3" xr3:uid="{D5E934E2-A2A2-42E6-A86E-8057B7B62D2E}" name="From"/>
    <tableColumn id="4" xr3:uid="{30C0D41A-CCC1-4DE4-8861-C49FFCF1F2CD}" name="How"/>
    <tableColumn id="5" xr3:uid="{FFF64DAB-1679-4CA4-B448-00417CB41D99}" name="Category Weigh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E2EB10-60C5-4680-BAF7-A70C69652BD6}" name="Table6" displayName="Table6" ref="A1:H12" totalsRowShown="0">
  <autoFilter ref="A1:H12" xr:uid="{91E2EB10-60C5-4680-BAF7-A70C69652BD6}"/>
  <tableColumns count="8">
    <tableColumn id="1" xr3:uid="{3F5492FC-B6F8-468A-B257-24C095C72657}" name="Participant_ID"/>
    <tableColumn id="2" xr3:uid="{8D1B56EA-E8DE-49BD-94B5-AB6215D75213}" name="Type"/>
    <tableColumn id="3" xr3:uid="{D2520E91-B64E-41C2-8D7B-2598117F46C0}" name="Order"/>
    <tableColumn id="4" xr3:uid="{D972455C-E3E8-4D9E-AB4D-AC76604EF14A}" name="Scenario"/>
    <tableColumn id="5" xr3:uid="{DB39D95E-AD4F-454B-9C22-5E38595E1726}" name="Correct words"/>
    <tableColumn id="6" xr3:uid="{460054AE-2C6A-4A72-B9E3-335A70C71BF0}" name="Incorrect Words"/>
    <tableColumn id="7" xr3:uid="{27201F9C-C786-46B6-88E0-8140575A1902}" name="%Accuracy"/>
    <tableColumn id="8" xr3:uid="{D17A7B65-5B56-4485-8858-F967FD7EC9D5}" name="W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waterloo.ca1.qualtrics.com/jfe/form/SV_0CZtpGls4pPDFoa" TargetMode="External"/><Relationship Id="rId3" Type="http://schemas.openxmlformats.org/officeDocument/2006/relationships/hyperlink" Target="https://uwaterloo.ca1.qualtrics.com/jfe/form/SV_9BkWK2OE4sgizEG" TargetMode="External"/><Relationship Id="rId7" Type="http://schemas.openxmlformats.org/officeDocument/2006/relationships/hyperlink" Target="https://uwaterloo.ca1.qualtrics.com/jfe/form/SV_3KuNtLFjixNHBlk" TargetMode="External"/><Relationship Id="rId2" Type="http://schemas.openxmlformats.org/officeDocument/2006/relationships/hyperlink" Target="https://uwaterloo.ca1.qualtrics.com/jfe/form/SV_6PWk2XXU1Fho1Vk" TargetMode="External"/><Relationship Id="rId1" Type="http://schemas.openxmlformats.org/officeDocument/2006/relationships/hyperlink" Target="https://appt.link/petes-thesis-study/drivesim-study" TargetMode="External"/><Relationship Id="rId6" Type="http://schemas.openxmlformats.org/officeDocument/2006/relationships/hyperlink" Target="https://uwaterloo.ca1.qualtrics.com/jfe/form/SV_3KuNtLFjixNHBlk" TargetMode="External"/><Relationship Id="rId5" Type="http://schemas.openxmlformats.org/officeDocument/2006/relationships/hyperlink" Target="https://uwaterloo.ca1.qualtrics.com/jfe/form/SV_3KuNtLFjixNHBlk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uwaterloo.ca1.qualtrics.com/jfe/form/SV_3KuNtLFjixNHBlk" TargetMode="External"/><Relationship Id="rId9" Type="http://schemas.openxmlformats.org/officeDocument/2006/relationships/hyperlink" Target="https://uwaterloo.ca1.qualtrics.com/jfe/form/SV_02qZByNQKgM0ie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672B-DBEA-495E-8A39-AA081AAC3A8F}">
  <dimension ref="A1:E24"/>
  <sheetViews>
    <sheetView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23" bestFit="1" customWidth="1"/>
    <col min="3" max="3" width="48.140625" bestFit="1" customWidth="1"/>
    <col min="4" max="4" width="19.42578125" customWidth="1"/>
    <col min="5" max="5" width="10.85546875" customWidth="1"/>
  </cols>
  <sheetData>
    <row r="1" spans="1:5" x14ac:dyDescent="0.25">
      <c r="A1" t="s">
        <v>3</v>
      </c>
      <c r="B1" t="s">
        <v>138</v>
      </c>
      <c r="C1" t="s">
        <v>117</v>
      </c>
      <c r="D1" t="s">
        <v>118</v>
      </c>
      <c r="E1" t="s">
        <v>121</v>
      </c>
    </row>
    <row r="2" spans="1:5" x14ac:dyDescent="0.25">
      <c r="A2">
        <v>1</v>
      </c>
      <c r="B2" t="s">
        <v>107</v>
      </c>
      <c r="C2" t="s">
        <v>105</v>
      </c>
      <c r="D2" s="3" t="s">
        <v>112</v>
      </c>
    </row>
    <row r="3" spans="1:5" x14ac:dyDescent="0.25">
      <c r="A3">
        <v>2</v>
      </c>
      <c r="B3" t="s">
        <v>107</v>
      </c>
      <c r="C3" t="s">
        <v>106</v>
      </c>
      <c r="D3" s="3" t="s">
        <v>120</v>
      </c>
    </row>
    <row r="4" spans="1:5" x14ac:dyDescent="0.25">
      <c r="A4">
        <v>3</v>
      </c>
      <c r="B4" t="s">
        <v>107</v>
      </c>
      <c r="C4" t="s">
        <v>108</v>
      </c>
      <c r="D4" s="3" t="s">
        <v>113</v>
      </c>
    </row>
    <row r="5" spans="1:5" x14ac:dyDescent="0.25">
      <c r="A5">
        <v>4</v>
      </c>
      <c r="B5" t="s">
        <v>110</v>
      </c>
      <c r="C5" t="s">
        <v>111</v>
      </c>
      <c r="D5" t="s">
        <v>137</v>
      </c>
      <c r="E5">
        <v>3</v>
      </c>
    </row>
    <row r="6" spans="1:5" x14ac:dyDescent="0.25">
      <c r="A6">
        <v>5</v>
      </c>
      <c r="B6" t="s">
        <v>110</v>
      </c>
      <c r="C6" t="s">
        <v>109</v>
      </c>
      <c r="D6" s="3" t="s">
        <v>114</v>
      </c>
      <c r="E6">
        <v>5</v>
      </c>
    </row>
    <row r="7" spans="1:5" x14ac:dyDescent="0.25">
      <c r="A7">
        <v>6</v>
      </c>
      <c r="B7" t="s">
        <v>116</v>
      </c>
      <c r="C7" t="s">
        <v>115</v>
      </c>
      <c r="E7">
        <v>5</v>
      </c>
    </row>
    <row r="8" spans="1:5" x14ac:dyDescent="0.25">
      <c r="A8">
        <v>7</v>
      </c>
      <c r="B8" t="s">
        <v>116</v>
      </c>
      <c r="C8" t="s">
        <v>119</v>
      </c>
      <c r="E8">
        <v>10</v>
      </c>
    </row>
    <row r="9" spans="1:5" x14ac:dyDescent="0.25">
      <c r="A9">
        <v>8</v>
      </c>
      <c r="B9" t="s">
        <v>116</v>
      </c>
      <c r="C9" t="s">
        <v>124</v>
      </c>
      <c r="D9" t="s">
        <v>125</v>
      </c>
      <c r="E9">
        <v>5</v>
      </c>
    </row>
    <row r="10" spans="1:5" x14ac:dyDescent="0.25">
      <c r="A10">
        <v>9</v>
      </c>
      <c r="B10" t="s">
        <v>122</v>
      </c>
      <c r="C10" t="s">
        <v>123</v>
      </c>
      <c r="E10">
        <v>1</v>
      </c>
    </row>
    <row r="11" spans="1:5" x14ac:dyDescent="0.25">
      <c r="A11">
        <v>10</v>
      </c>
      <c r="B11" t="s">
        <v>122</v>
      </c>
      <c r="C11" t="s">
        <v>126</v>
      </c>
      <c r="E11">
        <v>10</v>
      </c>
    </row>
    <row r="12" spans="1:5" x14ac:dyDescent="0.25">
      <c r="A12">
        <v>11</v>
      </c>
      <c r="B12" t="s">
        <v>122</v>
      </c>
      <c r="C12" t="s">
        <v>136</v>
      </c>
      <c r="D12" s="3" t="s">
        <v>127</v>
      </c>
      <c r="E12">
        <v>2</v>
      </c>
    </row>
    <row r="13" spans="1:5" x14ac:dyDescent="0.25">
      <c r="A13">
        <v>12</v>
      </c>
      <c r="B13" t="s">
        <v>128</v>
      </c>
      <c r="C13" t="s">
        <v>123</v>
      </c>
      <c r="E13">
        <v>1</v>
      </c>
    </row>
    <row r="14" spans="1:5" x14ac:dyDescent="0.25">
      <c r="A14">
        <v>13</v>
      </c>
      <c r="B14" t="s">
        <v>128</v>
      </c>
      <c r="C14" t="s">
        <v>126</v>
      </c>
      <c r="E14">
        <v>10</v>
      </c>
    </row>
    <row r="15" spans="1:5" x14ac:dyDescent="0.25">
      <c r="A15">
        <v>14</v>
      </c>
      <c r="B15" t="s">
        <v>128</v>
      </c>
      <c r="C15" t="s">
        <v>136</v>
      </c>
      <c r="D15" s="3" t="s">
        <v>127</v>
      </c>
      <c r="E15">
        <v>2</v>
      </c>
    </row>
    <row r="16" spans="1:5" x14ac:dyDescent="0.25">
      <c r="A16">
        <v>15</v>
      </c>
      <c r="B16" t="s">
        <v>129</v>
      </c>
      <c r="C16" t="s">
        <v>123</v>
      </c>
      <c r="E16">
        <v>1</v>
      </c>
    </row>
    <row r="17" spans="1:5" x14ac:dyDescent="0.25">
      <c r="A17">
        <v>16</v>
      </c>
      <c r="B17" t="s">
        <v>129</v>
      </c>
      <c r="C17" t="s">
        <v>126</v>
      </c>
      <c r="E17">
        <v>10</v>
      </c>
    </row>
    <row r="18" spans="1:5" x14ac:dyDescent="0.25">
      <c r="A18">
        <v>17</v>
      </c>
      <c r="B18" t="s">
        <v>129</v>
      </c>
      <c r="C18" t="s">
        <v>136</v>
      </c>
      <c r="D18" s="3" t="s">
        <v>127</v>
      </c>
      <c r="E18">
        <v>2</v>
      </c>
    </row>
    <row r="19" spans="1:5" x14ac:dyDescent="0.25">
      <c r="A19">
        <v>18</v>
      </c>
      <c r="B19" t="s">
        <v>130</v>
      </c>
      <c r="C19" t="s">
        <v>123</v>
      </c>
      <c r="E19">
        <v>1</v>
      </c>
    </row>
    <row r="20" spans="1:5" x14ac:dyDescent="0.25">
      <c r="A20">
        <v>19</v>
      </c>
      <c r="B20" t="s">
        <v>130</v>
      </c>
      <c r="C20" t="s">
        <v>126</v>
      </c>
      <c r="E20">
        <v>10</v>
      </c>
    </row>
    <row r="21" spans="1:5" x14ac:dyDescent="0.25">
      <c r="A21">
        <v>20</v>
      </c>
      <c r="B21" t="s">
        <v>130</v>
      </c>
      <c r="C21" t="s">
        <v>136</v>
      </c>
      <c r="D21" s="3" t="s">
        <v>127</v>
      </c>
      <c r="E21">
        <v>2</v>
      </c>
    </row>
    <row r="22" spans="1:5" x14ac:dyDescent="0.25">
      <c r="A22">
        <v>21</v>
      </c>
      <c r="B22" t="s">
        <v>131</v>
      </c>
      <c r="C22" t="s">
        <v>132</v>
      </c>
      <c r="D22" s="3" t="s">
        <v>133</v>
      </c>
      <c r="E22">
        <v>5</v>
      </c>
    </row>
    <row r="23" spans="1:5" x14ac:dyDescent="0.25">
      <c r="A23">
        <v>22</v>
      </c>
      <c r="B23" t="s">
        <v>131</v>
      </c>
      <c r="C23" t="s">
        <v>134</v>
      </c>
      <c r="D23" s="4">
        <v>15</v>
      </c>
      <c r="E23">
        <v>2</v>
      </c>
    </row>
    <row r="24" spans="1:5" x14ac:dyDescent="0.25">
      <c r="A24" t="s">
        <v>135</v>
      </c>
      <c r="E24">
        <f>SUBTOTAL(109,Table5[Duration (min)])</f>
        <v>85</v>
      </c>
    </row>
  </sheetData>
  <phoneticPr fontId="2" type="noConversion"/>
  <hyperlinks>
    <hyperlink ref="D3" r:id="rId1" xr:uid="{C0B250B6-8713-45EF-BA61-9DE6D14EC863}"/>
    <hyperlink ref="D6" r:id="rId2" xr:uid="{E84C8CBE-3375-4570-BC80-AD7CE55AB322}"/>
    <hyperlink ref="D2" r:id="rId3" xr:uid="{C55122B5-2D18-4DA5-9171-8E766DC4D06E}"/>
    <hyperlink ref="D12" r:id="rId4" xr:uid="{31667A43-5166-43E0-B915-378FC114359F}"/>
    <hyperlink ref="D15" r:id="rId5" xr:uid="{91558DB3-DF7D-494E-9A5E-3F574E2F6509}"/>
    <hyperlink ref="D18" r:id="rId6" xr:uid="{5F652914-F5FF-458C-B1EF-CB0030C67050}"/>
    <hyperlink ref="D21" r:id="rId7" xr:uid="{63792E9A-6226-4939-8CCB-E002EDAB7D81}"/>
    <hyperlink ref="D22" r:id="rId8" xr:uid="{82B37E21-115C-4BD7-80FD-DC3F987EC136}"/>
    <hyperlink ref="D4" r:id="rId9" xr:uid="{002A6ECA-24FA-4869-A61E-DF7E913D9561}"/>
  </hyperlinks>
  <pageMargins left="0.7" right="0.7" top="0.75" bottom="0.75" header="0.3" footer="0.3"/>
  <tableParts count="1">
    <tablePart r:id="rId10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308D-64E7-453B-A259-F1AA707D8BE1}">
  <dimension ref="A1:P31"/>
  <sheetViews>
    <sheetView zoomScale="115" zoomScaleNormal="115" workbookViewId="0">
      <selection activeCell="L25" sqref="L25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9.85546875" bestFit="1" customWidth="1"/>
    <col min="4" max="4" width="12.5703125" bestFit="1" customWidth="1"/>
    <col min="5" max="16" width="10.140625" bestFit="1" customWidth="1"/>
  </cols>
  <sheetData>
    <row r="1" spans="1:16" x14ac:dyDescent="0.25">
      <c r="A1" s="106" t="s">
        <v>267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6" x14ac:dyDescent="0.25">
      <c r="A2" s="102" t="s">
        <v>24</v>
      </c>
      <c r="B2" s="104" t="s">
        <v>266</v>
      </c>
      <c r="C2" s="28"/>
      <c r="D2" s="29" t="s">
        <v>265</v>
      </c>
      <c r="E2" s="114" t="s">
        <v>268</v>
      </c>
      <c r="F2" s="115"/>
      <c r="G2" s="116"/>
      <c r="H2" s="115" t="s">
        <v>271</v>
      </c>
      <c r="I2" s="115"/>
      <c r="J2" s="115"/>
      <c r="K2" s="114" t="s">
        <v>270</v>
      </c>
      <c r="L2" s="115"/>
      <c r="M2" s="116"/>
      <c r="N2" s="115" t="s">
        <v>269</v>
      </c>
      <c r="O2" s="115"/>
      <c r="P2" s="117"/>
    </row>
    <row r="3" spans="1:16" ht="15.75" thickBot="1" x14ac:dyDescent="0.3">
      <c r="A3" s="103"/>
      <c r="B3" s="105"/>
      <c r="C3" s="30" t="s">
        <v>264</v>
      </c>
      <c r="D3" s="31" t="s">
        <v>257</v>
      </c>
      <c r="E3" s="32" t="s">
        <v>257</v>
      </c>
      <c r="F3" s="31" t="s">
        <v>263</v>
      </c>
      <c r="G3" s="33" t="s">
        <v>262</v>
      </c>
      <c r="H3" s="31" t="s">
        <v>257</v>
      </c>
      <c r="I3" s="31" t="s">
        <v>263</v>
      </c>
      <c r="J3" s="31" t="s">
        <v>262</v>
      </c>
      <c r="K3" s="32" t="s">
        <v>257</v>
      </c>
      <c r="L3" s="31" t="s">
        <v>263</v>
      </c>
      <c r="M3" s="33" t="s">
        <v>262</v>
      </c>
      <c r="N3" s="31" t="s">
        <v>257</v>
      </c>
      <c r="O3" s="31" t="s">
        <v>263</v>
      </c>
      <c r="P3" s="34" t="s">
        <v>262</v>
      </c>
    </row>
    <row r="4" spans="1:16" x14ac:dyDescent="0.25">
      <c r="A4" s="118" t="s">
        <v>261</v>
      </c>
      <c r="B4" s="113" t="s">
        <v>21</v>
      </c>
      <c r="C4" s="35" t="s">
        <v>257</v>
      </c>
      <c r="D4" s="36">
        <v>4.1509999999999998</v>
      </c>
      <c r="E4" s="37">
        <v>5.2889999999999997</v>
      </c>
      <c r="F4" s="36">
        <v>5.2889999999999997</v>
      </c>
      <c r="G4" s="38"/>
      <c r="H4" s="36">
        <v>5.2919999999999998</v>
      </c>
      <c r="I4" s="36">
        <v>5.2919999999999998</v>
      </c>
      <c r="J4" s="36"/>
      <c r="K4" s="37">
        <v>1.786</v>
      </c>
      <c r="L4" s="36">
        <v>1.786</v>
      </c>
      <c r="M4" s="38"/>
      <c r="N4" s="36">
        <v>4.6159999999999997</v>
      </c>
      <c r="O4" s="36">
        <v>4.6159999999999997</v>
      </c>
      <c r="P4" s="39"/>
    </row>
    <row r="5" spans="1:16" x14ac:dyDescent="0.25">
      <c r="A5" s="102"/>
      <c r="B5" s="104"/>
      <c r="C5" s="40" t="s">
        <v>256</v>
      </c>
      <c r="D5" s="41">
        <v>1.3089999999999999</v>
      </c>
      <c r="E5" s="42">
        <v>4.4720000000000004</v>
      </c>
      <c r="F5" s="41">
        <v>4.4720000000000004</v>
      </c>
      <c r="G5" s="43"/>
      <c r="H5" s="41">
        <v>3.6989999999999998</v>
      </c>
      <c r="I5" s="41">
        <v>3.6989999999999998</v>
      </c>
      <c r="J5" s="41"/>
      <c r="K5" s="42">
        <v>0.6</v>
      </c>
      <c r="L5" s="41">
        <v>0.6</v>
      </c>
      <c r="M5" s="43"/>
      <c r="N5" s="41">
        <v>1.579</v>
      </c>
      <c r="O5" s="41">
        <v>1.579</v>
      </c>
      <c r="P5" s="44"/>
    </row>
    <row r="6" spans="1:16" x14ac:dyDescent="0.25">
      <c r="A6" s="102"/>
      <c r="B6" s="104"/>
      <c r="C6" s="40" t="s">
        <v>255</v>
      </c>
      <c r="D6" s="41">
        <v>6.8460000000000001</v>
      </c>
      <c r="E6" s="42">
        <v>5.766</v>
      </c>
      <c r="F6" s="41">
        <v>5.766</v>
      </c>
      <c r="G6" s="43"/>
      <c r="H6" s="41">
        <v>6.8460000000000001</v>
      </c>
      <c r="I6" s="41">
        <v>6.8460000000000001</v>
      </c>
      <c r="J6" s="41"/>
      <c r="K6" s="42">
        <v>3.7389999999999999</v>
      </c>
      <c r="L6" s="41">
        <v>3.7389999999999999</v>
      </c>
      <c r="M6" s="43"/>
      <c r="N6" s="41">
        <v>8.16</v>
      </c>
      <c r="O6" s="41">
        <v>8.16</v>
      </c>
      <c r="P6" s="44"/>
    </row>
    <row r="7" spans="1:16" x14ac:dyDescent="0.25">
      <c r="A7" s="102"/>
      <c r="B7" s="104"/>
      <c r="C7" s="45" t="s">
        <v>254</v>
      </c>
      <c r="D7" s="46">
        <v>1.982</v>
      </c>
      <c r="E7" s="47">
        <v>0.58099999999999996</v>
      </c>
      <c r="F7" s="46">
        <v>0.58099999999999996</v>
      </c>
      <c r="G7" s="48"/>
      <c r="H7" s="46">
        <v>1.042</v>
      </c>
      <c r="I7" s="46">
        <v>1.042</v>
      </c>
      <c r="J7" s="46"/>
      <c r="K7" s="47">
        <v>0.96099999999999997</v>
      </c>
      <c r="L7" s="46">
        <v>0.96099999999999997</v>
      </c>
      <c r="M7" s="48"/>
      <c r="N7" s="46">
        <v>2.0150000000000001</v>
      </c>
      <c r="O7" s="46">
        <v>2.0150000000000001</v>
      </c>
      <c r="P7" s="49"/>
    </row>
    <row r="8" spans="1:16" x14ac:dyDescent="0.25">
      <c r="A8" s="102"/>
      <c r="B8" s="104" t="s">
        <v>206</v>
      </c>
      <c r="C8" s="50" t="s">
        <v>257</v>
      </c>
      <c r="D8" s="51">
        <v>3.2770000000000001</v>
      </c>
      <c r="E8" s="52">
        <v>2.3450000000000002</v>
      </c>
      <c r="F8" s="51"/>
      <c r="G8" s="53">
        <v>2.3450000000000002</v>
      </c>
      <c r="H8" s="51">
        <v>4.3230000000000004</v>
      </c>
      <c r="I8" s="51">
        <v>3.9809999999999999</v>
      </c>
      <c r="J8" s="51">
        <v>4.5960000000000001</v>
      </c>
      <c r="K8" s="52">
        <v>1.8240000000000001</v>
      </c>
      <c r="L8" s="51">
        <v>1.827</v>
      </c>
      <c r="M8" s="53">
        <v>1.819</v>
      </c>
      <c r="N8" s="51">
        <v>3.6339999999999999</v>
      </c>
      <c r="O8" s="51">
        <v>4.5039999999999996</v>
      </c>
      <c r="P8" s="54">
        <v>2.3279999999999998</v>
      </c>
    </row>
    <row r="9" spans="1:16" x14ac:dyDescent="0.25">
      <c r="A9" s="102"/>
      <c r="B9" s="104"/>
      <c r="C9" s="40" t="s">
        <v>256</v>
      </c>
      <c r="D9" s="41">
        <v>1.0580000000000001</v>
      </c>
      <c r="E9" s="42">
        <v>1.7210000000000001</v>
      </c>
      <c r="F9" s="41"/>
      <c r="G9" s="43">
        <v>1.7210000000000001</v>
      </c>
      <c r="H9" s="41">
        <v>1.8129999999999999</v>
      </c>
      <c r="I9" s="41">
        <v>1.8129999999999999</v>
      </c>
      <c r="J9" s="41">
        <v>3.8650000000000002</v>
      </c>
      <c r="K9" s="42">
        <v>0.81100000000000005</v>
      </c>
      <c r="L9" s="41">
        <v>0.81100000000000005</v>
      </c>
      <c r="M9" s="43">
        <v>1.0580000000000001</v>
      </c>
      <c r="N9" s="41">
        <v>1.2370000000000001</v>
      </c>
      <c r="O9" s="41">
        <v>1.4430000000000001</v>
      </c>
      <c r="P9" s="44">
        <v>1.2370000000000001</v>
      </c>
    </row>
    <row r="10" spans="1:16" x14ac:dyDescent="0.25">
      <c r="A10" s="102"/>
      <c r="B10" s="104"/>
      <c r="C10" s="40" t="s">
        <v>255</v>
      </c>
      <c r="D10" s="41">
        <v>5.7</v>
      </c>
      <c r="E10" s="42">
        <v>2.9910000000000001</v>
      </c>
      <c r="F10" s="41"/>
      <c r="G10" s="43">
        <v>2.9910000000000001</v>
      </c>
      <c r="H10" s="41">
        <v>5.7</v>
      </c>
      <c r="I10" s="41">
        <v>5.133</v>
      </c>
      <c r="J10" s="41">
        <v>5.7</v>
      </c>
      <c r="K10" s="42">
        <v>3.74</v>
      </c>
      <c r="L10" s="41">
        <v>3.74</v>
      </c>
      <c r="M10" s="43">
        <v>2.452</v>
      </c>
      <c r="N10" s="41">
        <v>5.9870000000000001</v>
      </c>
      <c r="O10" s="41">
        <v>5.9870000000000001</v>
      </c>
      <c r="P10" s="44">
        <v>2.7480000000000002</v>
      </c>
    </row>
    <row r="11" spans="1:16" x14ac:dyDescent="0.25">
      <c r="A11" s="102"/>
      <c r="B11" s="104"/>
      <c r="C11" s="45" t="s">
        <v>254</v>
      </c>
      <c r="D11" s="46">
        <v>1.571</v>
      </c>
      <c r="E11" s="47">
        <v>0.51900000000000002</v>
      </c>
      <c r="F11" s="46"/>
      <c r="G11" s="48">
        <v>0.51900000000000002</v>
      </c>
      <c r="H11" s="46">
        <v>1.0349999999999999</v>
      </c>
      <c r="I11" s="46">
        <v>1.323</v>
      </c>
      <c r="J11" s="46">
        <v>0.60099999999999998</v>
      </c>
      <c r="K11" s="47">
        <v>0.93300000000000005</v>
      </c>
      <c r="L11" s="46">
        <v>1.1279999999999999</v>
      </c>
      <c r="M11" s="48">
        <v>0.57599999999999996</v>
      </c>
      <c r="N11" s="46">
        <v>1.6279999999999999</v>
      </c>
      <c r="O11" s="46">
        <v>1.5029999999999999</v>
      </c>
      <c r="P11" s="49">
        <v>0.63200000000000001</v>
      </c>
    </row>
    <row r="12" spans="1:16" x14ac:dyDescent="0.25">
      <c r="A12" s="102"/>
      <c r="B12" s="111" t="s">
        <v>258</v>
      </c>
      <c r="C12" s="40" t="s">
        <v>257</v>
      </c>
      <c r="D12" s="55">
        <v>3.6539999999999999</v>
      </c>
      <c r="E12" s="56">
        <v>3.8170000000000002</v>
      </c>
      <c r="F12" s="55">
        <v>5.2889999999999997</v>
      </c>
      <c r="G12" s="57">
        <v>2.3450000000000002</v>
      </c>
      <c r="H12" s="55">
        <v>4.7469999999999999</v>
      </c>
      <c r="I12" s="55">
        <v>4.8150000000000004</v>
      </c>
      <c r="J12" s="55">
        <v>4.5960000000000001</v>
      </c>
      <c r="K12" s="56">
        <v>1.806</v>
      </c>
      <c r="L12" s="55">
        <v>1.802</v>
      </c>
      <c r="M12" s="57">
        <v>1.819</v>
      </c>
      <c r="N12" s="55">
        <v>4.0019999999999998</v>
      </c>
      <c r="O12" s="55">
        <v>4.5599999999999996</v>
      </c>
      <c r="P12" s="58">
        <v>2.3279999999999998</v>
      </c>
    </row>
    <row r="13" spans="1:16" x14ac:dyDescent="0.25">
      <c r="A13" s="102"/>
      <c r="B13" s="104"/>
      <c r="C13" s="40" t="s">
        <v>256</v>
      </c>
      <c r="D13" s="41">
        <v>1.0580000000000001</v>
      </c>
      <c r="E13" s="42">
        <v>1.7210000000000001</v>
      </c>
      <c r="F13" s="41">
        <v>4.4720000000000004</v>
      </c>
      <c r="G13" s="43">
        <v>1.7210000000000001</v>
      </c>
      <c r="H13" s="41">
        <v>1.8129999999999999</v>
      </c>
      <c r="I13" s="41">
        <v>1.8129999999999999</v>
      </c>
      <c r="J13" s="41">
        <v>3.8650000000000002</v>
      </c>
      <c r="K13" s="42">
        <v>0.6</v>
      </c>
      <c r="L13" s="41">
        <v>0.6</v>
      </c>
      <c r="M13" s="43">
        <v>1.0580000000000001</v>
      </c>
      <c r="N13" s="41">
        <v>1.2370000000000001</v>
      </c>
      <c r="O13" s="41">
        <v>1.4430000000000001</v>
      </c>
      <c r="P13" s="44">
        <v>1.2370000000000001</v>
      </c>
    </row>
    <row r="14" spans="1:16" x14ac:dyDescent="0.25">
      <c r="A14" s="102"/>
      <c r="B14" s="104"/>
      <c r="C14" s="40" t="s">
        <v>255</v>
      </c>
      <c r="D14" s="41">
        <v>5.9870000000000001</v>
      </c>
      <c r="E14" s="42">
        <v>5.766</v>
      </c>
      <c r="F14" s="41">
        <v>5.766</v>
      </c>
      <c r="G14" s="43">
        <v>2.9910000000000001</v>
      </c>
      <c r="H14" s="41">
        <v>6.8460000000000001</v>
      </c>
      <c r="I14" s="41">
        <v>6.8460000000000001</v>
      </c>
      <c r="J14" s="41">
        <v>5.7</v>
      </c>
      <c r="K14" s="42">
        <v>3.74</v>
      </c>
      <c r="L14" s="41">
        <v>3.74</v>
      </c>
      <c r="M14" s="43">
        <v>2.452</v>
      </c>
      <c r="N14" s="41">
        <v>8.16</v>
      </c>
      <c r="O14" s="41">
        <v>8.16</v>
      </c>
      <c r="P14" s="44">
        <v>2.7480000000000002</v>
      </c>
    </row>
    <row r="15" spans="1:16" ht="15.75" thickBot="1" x14ac:dyDescent="0.3">
      <c r="A15" s="110"/>
      <c r="B15" s="112"/>
      <c r="C15" s="59" t="s">
        <v>254</v>
      </c>
      <c r="D15" s="60">
        <v>1.8120000000000001</v>
      </c>
      <c r="E15" s="61">
        <v>1.5720000000000001</v>
      </c>
      <c r="F15" s="60">
        <v>0.58099999999999996</v>
      </c>
      <c r="G15" s="62">
        <v>0.51900000000000002</v>
      </c>
      <c r="H15" s="60">
        <v>1.1439999999999999</v>
      </c>
      <c r="I15" s="60">
        <v>1.3129999999999999</v>
      </c>
      <c r="J15" s="60">
        <v>0.60099999999999998</v>
      </c>
      <c r="K15" s="61">
        <v>0.94599999999999995</v>
      </c>
      <c r="L15" s="60">
        <v>1.0309999999999999</v>
      </c>
      <c r="M15" s="62">
        <v>0.57599999999999996</v>
      </c>
      <c r="N15" s="60">
        <v>1.8460000000000001</v>
      </c>
      <c r="O15" s="60">
        <v>1.778</v>
      </c>
      <c r="P15" s="63">
        <v>0.63200000000000001</v>
      </c>
    </row>
    <row r="16" spans="1:16" x14ac:dyDescent="0.25">
      <c r="A16" s="118" t="s">
        <v>260</v>
      </c>
      <c r="B16" s="113" t="s">
        <v>21</v>
      </c>
      <c r="C16" s="35" t="s">
        <v>257</v>
      </c>
      <c r="D16" s="36">
        <v>2.8330000000000002</v>
      </c>
      <c r="E16" s="37">
        <v>2.254</v>
      </c>
      <c r="F16" s="36"/>
      <c r="G16" s="38">
        <v>2.254</v>
      </c>
      <c r="H16" s="36">
        <v>3.3490000000000002</v>
      </c>
      <c r="I16" s="36"/>
      <c r="J16" s="36">
        <v>3.3490000000000002</v>
      </c>
      <c r="K16" s="37">
        <v>2.222</v>
      </c>
      <c r="L16" s="36"/>
      <c r="M16" s="38">
        <v>2.222</v>
      </c>
      <c r="N16" s="36">
        <v>3.2240000000000002</v>
      </c>
      <c r="O16" s="36"/>
      <c r="P16" s="39">
        <v>3.2240000000000002</v>
      </c>
    </row>
    <row r="17" spans="1:16" x14ac:dyDescent="0.25">
      <c r="A17" s="102"/>
      <c r="B17" s="104"/>
      <c r="C17" s="40" t="s">
        <v>256</v>
      </c>
      <c r="D17" s="41">
        <v>0.78</v>
      </c>
      <c r="E17" s="42">
        <v>0.89400000000000002</v>
      </c>
      <c r="F17" s="41"/>
      <c r="G17" s="43">
        <v>0.89400000000000002</v>
      </c>
      <c r="H17" s="41">
        <v>1.603</v>
      </c>
      <c r="I17" s="41"/>
      <c r="J17" s="41">
        <v>1.603</v>
      </c>
      <c r="K17" s="42">
        <v>0.70099999999999996</v>
      </c>
      <c r="L17" s="41"/>
      <c r="M17" s="43">
        <v>0.70099999999999996</v>
      </c>
      <c r="N17" s="41">
        <v>0.78</v>
      </c>
      <c r="O17" s="41"/>
      <c r="P17" s="44">
        <v>0.78</v>
      </c>
    </row>
    <row r="18" spans="1:16" x14ac:dyDescent="0.25">
      <c r="A18" s="102"/>
      <c r="B18" s="104"/>
      <c r="C18" s="40" t="s">
        <v>255</v>
      </c>
      <c r="D18" s="41">
        <v>5.4109999999999996</v>
      </c>
      <c r="E18" s="42">
        <v>5.5209999999999999</v>
      </c>
      <c r="F18" s="41"/>
      <c r="G18" s="43">
        <v>5.5209999999999999</v>
      </c>
      <c r="H18" s="41">
        <v>4.907</v>
      </c>
      <c r="I18" s="41"/>
      <c r="J18" s="41">
        <v>4.907</v>
      </c>
      <c r="K18" s="42">
        <v>4.9939999999999998</v>
      </c>
      <c r="L18" s="41"/>
      <c r="M18" s="43">
        <v>4.9939999999999998</v>
      </c>
      <c r="N18" s="41">
        <v>5.4109999999999996</v>
      </c>
      <c r="O18" s="41"/>
      <c r="P18" s="44">
        <v>5.4109999999999996</v>
      </c>
    </row>
    <row r="19" spans="1:16" x14ac:dyDescent="0.25">
      <c r="A19" s="102"/>
      <c r="B19" s="105"/>
      <c r="C19" s="40" t="s">
        <v>254</v>
      </c>
      <c r="D19" s="41">
        <v>1.484</v>
      </c>
      <c r="E19" s="42">
        <v>1.901</v>
      </c>
      <c r="F19" s="41"/>
      <c r="G19" s="43">
        <v>1.901</v>
      </c>
      <c r="H19" s="41">
        <v>1.2490000000000001</v>
      </c>
      <c r="I19" s="41"/>
      <c r="J19" s="41">
        <v>1.2490000000000001</v>
      </c>
      <c r="K19" s="42">
        <v>1.2310000000000001</v>
      </c>
      <c r="L19" s="41"/>
      <c r="M19" s="43">
        <v>1.2310000000000001</v>
      </c>
      <c r="N19" s="41">
        <v>1.4059999999999999</v>
      </c>
      <c r="O19" s="41"/>
      <c r="P19" s="44">
        <v>1.4059999999999999</v>
      </c>
    </row>
    <row r="20" spans="1:16" x14ac:dyDescent="0.25">
      <c r="A20" s="102"/>
      <c r="B20" s="104" t="s">
        <v>206</v>
      </c>
      <c r="C20" s="50" t="s">
        <v>257</v>
      </c>
      <c r="D20" s="51">
        <v>3.0449999999999999</v>
      </c>
      <c r="E20" s="52">
        <v>1.1279999999999999</v>
      </c>
      <c r="F20" s="51">
        <v>1.1279999999999999</v>
      </c>
      <c r="G20" s="53"/>
      <c r="H20" s="51">
        <v>4.444</v>
      </c>
      <c r="I20" s="51">
        <v>4.2729999999999997</v>
      </c>
      <c r="J20" s="51">
        <v>4.5810000000000004</v>
      </c>
      <c r="K20" s="52">
        <v>2.2050000000000001</v>
      </c>
      <c r="L20" s="51">
        <v>2.2989999999999999</v>
      </c>
      <c r="M20" s="53">
        <v>2.1120000000000001</v>
      </c>
      <c r="N20" s="51">
        <v>3.2109999999999999</v>
      </c>
      <c r="O20" s="51">
        <v>4.08</v>
      </c>
      <c r="P20" s="54">
        <v>2.1549999999999998</v>
      </c>
    </row>
    <row r="21" spans="1:16" x14ac:dyDescent="0.25">
      <c r="A21" s="102"/>
      <c r="B21" s="104"/>
      <c r="C21" s="40" t="s">
        <v>256</v>
      </c>
      <c r="D21" s="41">
        <v>0.85599999999999998</v>
      </c>
      <c r="E21" s="42">
        <v>0.85599999999999998</v>
      </c>
      <c r="F21" s="41">
        <v>0.85599999999999998</v>
      </c>
      <c r="G21" s="43"/>
      <c r="H21" s="41">
        <v>3.266</v>
      </c>
      <c r="I21" s="41">
        <v>3.3050000000000002</v>
      </c>
      <c r="J21" s="41">
        <v>3.266</v>
      </c>
      <c r="K21" s="42">
        <v>1.0309999999999999</v>
      </c>
      <c r="L21" s="41">
        <v>1.258</v>
      </c>
      <c r="M21" s="43">
        <v>1.0309999999999999</v>
      </c>
      <c r="N21" s="41">
        <v>0.79</v>
      </c>
      <c r="O21" s="41">
        <v>3.391</v>
      </c>
      <c r="P21" s="44">
        <v>0.79</v>
      </c>
    </row>
    <row r="22" spans="1:16" x14ac:dyDescent="0.25">
      <c r="A22" s="102"/>
      <c r="B22" s="104"/>
      <c r="C22" s="40" t="s">
        <v>255</v>
      </c>
      <c r="D22" s="41">
        <v>5.9859999999999998</v>
      </c>
      <c r="E22" s="42">
        <v>1.399</v>
      </c>
      <c r="F22" s="41">
        <v>1.399</v>
      </c>
      <c r="G22" s="43"/>
      <c r="H22" s="41">
        <v>6.1870000000000003</v>
      </c>
      <c r="I22" s="41">
        <v>5.09</v>
      </c>
      <c r="J22" s="41">
        <v>6.1870000000000003</v>
      </c>
      <c r="K22" s="42">
        <v>4.0999999999999996</v>
      </c>
      <c r="L22" s="41">
        <v>3.7029999999999998</v>
      </c>
      <c r="M22" s="43">
        <v>4.0999999999999996</v>
      </c>
      <c r="N22" s="41">
        <v>5.9859999999999998</v>
      </c>
      <c r="O22" s="41">
        <v>5.9859999999999998</v>
      </c>
      <c r="P22" s="44">
        <v>4.1500000000000004</v>
      </c>
    </row>
    <row r="23" spans="1:16" x14ac:dyDescent="0.25">
      <c r="A23" s="102"/>
      <c r="B23" s="104"/>
      <c r="C23" s="45" t="s">
        <v>254</v>
      </c>
      <c r="D23" s="46">
        <v>1.5649999999999999</v>
      </c>
      <c r="E23" s="47">
        <v>0.27200000000000002</v>
      </c>
      <c r="F23" s="46">
        <v>0.27200000000000002</v>
      </c>
      <c r="G23" s="48"/>
      <c r="H23" s="46">
        <v>0.95099999999999996</v>
      </c>
      <c r="I23" s="46">
        <v>0.73699999999999999</v>
      </c>
      <c r="J23" s="46">
        <v>1.073</v>
      </c>
      <c r="K23" s="47">
        <v>1.0680000000000001</v>
      </c>
      <c r="L23" s="46">
        <v>0.93300000000000005</v>
      </c>
      <c r="M23" s="48">
        <v>1.18</v>
      </c>
      <c r="N23" s="46">
        <v>1.528</v>
      </c>
      <c r="O23" s="46">
        <v>0.93200000000000005</v>
      </c>
      <c r="P23" s="49">
        <v>1.4419999999999999</v>
      </c>
    </row>
    <row r="24" spans="1:16" x14ac:dyDescent="0.25">
      <c r="A24" s="102"/>
      <c r="B24" s="111" t="s">
        <v>258</v>
      </c>
      <c r="C24" s="40" t="s">
        <v>257</v>
      </c>
      <c r="D24" s="55">
        <v>2.9209999999999998</v>
      </c>
      <c r="E24" s="56">
        <v>1.879</v>
      </c>
      <c r="F24" s="55">
        <v>1.1279999999999999</v>
      </c>
      <c r="G24" s="57">
        <v>2.254</v>
      </c>
      <c r="H24" s="55">
        <v>3.85</v>
      </c>
      <c r="I24" s="55">
        <v>4.2729999999999997</v>
      </c>
      <c r="J24" s="55">
        <v>3.742</v>
      </c>
      <c r="K24" s="56">
        <v>2.2149999999999999</v>
      </c>
      <c r="L24" s="55">
        <v>2.2989999999999999</v>
      </c>
      <c r="M24" s="57">
        <v>2.1909999999999998</v>
      </c>
      <c r="N24" s="55">
        <v>3.2189999999999999</v>
      </c>
      <c r="O24" s="55">
        <v>4.08</v>
      </c>
      <c r="P24" s="58">
        <v>2.9950000000000001</v>
      </c>
    </row>
    <row r="25" spans="1:16" x14ac:dyDescent="0.25">
      <c r="A25" s="102"/>
      <c r="B25" s="104"/>
      <c r="C25" s="40" t="s">
        <v>256</v>
      </c>
      <c r="D25" s="41">
        <v>0.79</v>
      </c>
      <c r="E25" s="42">
        <v>0.85599999999999998</v>
      </c>
      <c r="F25" s="41">
        <v>0.85599999999999998</v>
      </c>
      <c r="G25" s="43">
        <v>0.89400000000000002</v>
      </c>
      <c r="H25" s="41">
        <v>1.603</v>
      </c>
      <c r="I25" s="41">
        <v>3.3050000000000002</v>
      </c>
      <c r="J25" s="41">
        <v>1.603</v>
      </c>
      <c r="K25" s="42">
        <v>0.70099999999999996</v>
      </c>
      <c r="L25" s="41">
        <v>1.258</v>
      </c>
      <c r="M25" s="43">
        <v>0.70099999999999996</v>
      </c>
      <c r="N25" s="41">
        <v>0.78</v>
      </c>
      <c r="O25" s="41">
        <v>3.391</v>
      </c>
      <c r="P25" s="44">
        <v>0.78</v>
      </c>
    </row>
    <row r="26" spans="1:16" x14ac:dyDescent="0.25">
      <c r="A26" s="102"/>
      <c r="B26" s="104"/>
      <c r="C26" s="40" t="s">
        <v>255</v>
      </c>
      <c r="D26" s="41">
        <v>5.4109999999999996</v>
      </c>
      <c r="E26" s="42">
        <v>5.5209999999999999</v>
      </c>
      <c r="F26" s="41">
        <v>1.399</v>
      </c>
      <c r="G26" s="43">
        <v>5.5209999999999999</v>
      </c>
      <c r="H26" s="41">
        <v>6.1870000000000003</v>
      </c>
      <c r="I26" s="41">
        <v>5.09</v>
      </c>
      <c r="J26" s="41">
        <v>6.1870000000000003</v>
      </c>
      <c r="K26" s="42">
        <v>4.9939999999999998</v>
      </c>
      <c r="L26" s="41">
        <v>3.7029999999999998</v>
      </c>
      <c r="M26" s="43">
        <v>4.9939999999999998</v>
      </c>
      <c r="N26" s="41">
        <v>5.4109999999999996</v>
      </c>
      <c r="O26" s="41">
        <v>5.9859999999999998</v>
      </c>
      <c r="P26" s="44">
        <v>5.4109999999999996</v>
      </c>
    </row>
    <row r="27" spans="1:16" ht="15.75" thickBot="1" x14ac:dyDescent="0.3">
      <c r="A27" s="110"/>
      <c r="B27" s="112"/>
      <c r="C27" s="59" t="s">
        <v>254</v>
      </c>
      <c r="D27" s="60">
        <v>1.522</v>
      </c>
      <c r="E27" s="61">
        <v>1.6479999999999999</v>
      </c>
      <c r="F27" s="60">
        <v>0.27200000000000002</v>
      </c>
      <c r="G27" s="62">
        <v>1.901</v>
      </c>
      <c r="H27" s="60">
        <v>1.248</v>
      </c>
      <c r="I27" s="60">
        <v>0.73699999999999999</v>
      </c>
      <c r="J27" s="60">
        <v>1.3260000000000001</v>
      </c>
      <c r="K27" s="61">
        <v>1.161</v>
      </c>
      <c r="L27" s="60">
        <v>0.93300000000000005</v>
      </c>
      <c r="M27" s="62">
        <v>1.2170000000000001</v>
      </c>
      <c r="N27" s="60">
        <v>1.4530000000000001</v>
      </c>
      <c r="O27" s="60">
        <v>0.93200000000000005</v>
      </c>
      <c r="P27" s="63">
        <v>1.4810000000000001</v>
      </c>
    </row>
    <row r="28" spans="1:16" x14ac:dyDescent="0.25">
      <c r="A28" s="109" t="s">
        <v>259</v>
      </c>
      <c r="B28" s="111" t="s">
        <v>258</v>
      </c>
      <c r="C28" s="64" t="s">
        <v>257</v>
      </c>
      <c r="D28" s="55">
        <v>3.2690000000000001</v>
      </c>
      <c r="E28" s="56">
        <v>2.8479999999999999</v>
      </c>
      <c r="F28" s="55">
        <v>3.625</v>
      </c>
      <c r="G28" s="57">
        <v>2.2930000000000001</v>
      </c>
      <c r="H28" s="55">
        <v>4.3170000000000002</v>
      </c>
      <c r="I28" s="55">
        <v>4.6989999999999998</v>
      </c>
      <c r="J28" s="55">
        <v>3.9969999999999999</v>
      </c>
      <c r="K28" s="56">
        <v>2.0430000000000001</v>
      </c>
      <c r="L28" s="55">
        <v>1.944</v>
      </c>
      <c r="M28" s="57">
        <v>2.125</v>
      </c>
      <c r="N28" s="55">
        <v>3.5910000000000002</v>
      </c>
      <c r="O28" s="55">
        <v>4.4480000000000004</v>
      </c>
      <c r="P28" s="58">
        <v>2.8460000000000001</v>
      </c>
    </row>
    <row r="29" spans="1:16" x14ac:dyDescent="0.25">
      <c r="A29" s="102"/>
      <c r="B29" s="104"/>
      <c r="C29" s="64" t="s">
        <v>256</v>
      </c>
      <c r="D29" s="55">
        <v>0.85599999999999998</v>
      </c>
      <c r="E29" s="56">
        <v>0.85599999999999998</v>
      </c>
      <c r="F29" s="55">
        <v>0.85599999999999998</v>
      </c>
      <c r="G29" s="57">
        <v>0.89400000000000002</v>
      </c>
      <c r="H29" s="55">
        <v>1.77</v>
      </c>
      <c r="I29" s="55">
        <v>1.8129999999999999</v>
      </c>
      <c r="J29" s="55">
        <v>1.603</v>
      </c>
      <c r="K29" s="56">
        <v>0.70099999999999996</v>
      </c>
      <c r="L29" s="55">
        <v>0.6</v>
      </c>
      <c r="M29" s="57">
        <v>0.70099999999999996</v>
      </c>
      <c r="N29" s="55">
        <v>0.79</v>
      </c>
      <c r="O29" s="55">
        <v>1.4430000000000001</v>
      </c>
      <c r="P29" s="58">
        <v>0.78</v>
      </c>
    </row>
    <row r="30" spans="1:16" x14ac:dyDescent="0.25">
      <c r="A30" s="102"/>
      <c r="B30" s="104"/>
      <c r="C30" s="64" t="s">
        <v>255</v>
      </c>
      <c r="D30" s="55">
        <v>5.9009999999999998</v>
      </c>
      <c r="E30" s="56">
        <v>5.766</v>
      </c>
      <c r="F30" s="55">
        <v>5.766</v>
      </c>
      <c r="G30" s="57">
        <v>5.5209999999999999</v>
      </c>
      <c r="H30" s="55">
        <v>6.1870000000000003</v>
      </c>
      <c r="I30" s="55">
        <v>6.8460000000000001</v>
      </c>
      <c r="J30" s="55">
        <v>5.7</v>
      </c>
      <c r="K30" s="56">
        <v>4.0999999999999996</v>
      </c>
      <c r="L30" s="55">
        <v>3.74</v>
      </c>
      <c r="M30" s="57">
        <v>4.9939999999999998</v>
      </c>
      <c r="N30" s="55">
        <v>5.9870000000000001</v>
      </c>
      <c r="O30" s="55">
        <v>8.16</v>
      </c>
      <c r="P30" s="58">
        <v>5.4109999999999996</v>
      </c>
    </row>
    <row r="31" spans="1:16" ht="15.75" thickBot="1" x14ac:dyDescent="0.3">
      <c r="A31" s="110"/>
      <c r="B31" s="112"/>
      <c r="C31" s="65" t="s">
        <v>254</v>
      </c>
      <c r="D31" s="66">
        <v>1.706</v>
      </c>
      <c r="E31" s="67">
        <v>1.88</v>
      </c>
      <c r="F31" s="66">
        <v>2.0950000000000002</v>
      </c>
      <c r="G31" s="68">
        <v>1.4770000000000001</v>
      </c>
      <c r="H31" s="66">
        <v>1.276</v>
      </c>
      <c r="I31" s="66">
        <v>1.2330000000000001</v>
      </c>
      <c r="J31" s="66">
        <v>1.222</v>
      </c>
      <c r="K31" s="67">
        <v>1.095</v>
      </c>
      <c r="L31" s="66">
        <v>1.0289999999999999</v>
      </c>
      <c r="M31" s="68">
        <v>1.1399999999999999</v>
      </c>
      <c r="N31" s="66">
        <v>1.6970000000000001</v>
      </c>
      <c r="O31" s="66">
        <v>1.6339999999999999</v>
      </c>
      <c r="P31" s="69">
        <v>1.3680000000000001</v>
      </c>
    </row>
  </sheetData>
  <mergeCells count="17">
    <mergeCell ref="B4:B7"/>
    <mergeCell ref="A2:A3"/>
    <mergeCell ref="B2:B3"/>
    <mergeCell ref="A1:P1"/>
    <mergeCell ref="A28:A31"/>
    <mergeCell ref="B28:B31"/>
    <mergeCell ref="B24:B27"/>
    <mergeCell ref="B20:B23"/>
    <mergeCell ref="B16:B19"/>
    <mergeCell ref="B12:B15"/>
    <mergeCell ref="E2:G2"/>
    <mergeCell ref="H2:J2"/>
    <mergeCell ref="K2:M2"/>
    <mergeCell ref="N2:P2"/>
    <mergeCell ref="A4:A15"/>
    <mergeCell ref="A16:A27"/>
    <mergeCell ref="B8:B11"/>
  </mergeCells>
  <conditionalFormatting sqref="D8 D4 D12 D16 D20 D24 D28">
    <cfRule type="colorScale" priority="5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D5:P6 D9:P10 D13:P14 D17:P18 D21:P22 D25:P26 D29:P30">
    <cfRule type="aboveAverage" dxfId="1" priority="6" stdDev="1"/>
    <cfRule type="aboveAverage" dxfId="0" priority="7" aboveAverage="0" stdDev="1"/>
  </conditionalFormatting>
  <conditionalFormatting sqref="E4:G4 E8:G8 E12:G12 E16:G16 E20:G20 E24:G24 E28:G28">
    <cfRule type="colorScale" priority="4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H4:J4 H8:J8 H12:J12 H16:J16 H20:J20 H24:J24 H28:J28">
    <cfRule type="colorScale" priority="3">
      <colorScale>
        <cfvo type="min"/>
        <cfvo type="percentile" val="50"/>
        <cfvo type="max"/>
        <color rgb="FF63BE7B"/>
        <color theme="0"/>
        <color rgb="FFF8696B"/>
      </colorScale>
    </cfRule>
  </conditionalFormatting>
  <conditionalFormatting sqref="K4:M4 K8:M8 K12:M12 K16:M16 K20:M20 K24:M24 K28:M2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4:P4 N8:P8 N12:P12 N16:P16 N20:P20 N24:P24 N28:P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7731D-447B-4D6A-9216-0E00A0078240}">
  <dimension ref="A1:K7"/>
  <sheetViews>
    <sheetView workbookViewId="0">
      <selection activeCell="G19" sqref="G19"/>
    </sheetView>
  </sheetViews>
  <sheetFormatPr defaultRowHeight="15" x14ac:dyDescent="0.25"/>
  <cols>
    <col min="1" max="1" width="11.140625" bestFit="1" customWidth="1"/>
    <col min="2" max="2" width="11" bestFit="1" customWidth="1"/>
    <col min="3" max="5" width="16" customWidth="1"/>
    <col min="6" max="6" width="18.28515625" customWidth="1"/>
    <col min="7" max="9" width="16" customWidth="1"/>
    <col min="10" max="10" width="12.140625" bestFit="1" customWidth="1"/>
    <col min="11" max="11" width="14.140625" bestFit="1" customWidth="1"/>
  </cols>
  <sheetData>
    <row r="1" spans="1:11" ht="57.75" thickBot="1" x14ac:dyDescent="0.3">
      <c r="A1" s="83" t="s">
        <v>266</v>
      </c>
      <c r="B1" s="83" t="s">
        <v>277</v>
      </c>
      <c r="C1" s="83" t="s">
        <v>6</v>
      </c>
      <c r="D1" s="83" t="s">
        <v>346</v>
      </c>
      <c r="E1" s="83" t="s">
        <v>343</v>
      </c>
      <c r="F1" s="83" t="s">
        <v>327</v>
      </c>
      <c r="G1" s="83" t="s">
        <v>328</v>
      </c>
      <c r="H1" s="83" t="s">
        <v>329</v>
      </c>
      <c r="I1" s="83" t="s">
        <v>330</v>
      </c>
      <c r="J1" s="83" t="s">
        <v>347</v>
      </c>
      <c r="K1" s="84" t="s">
        <v>331</v>
      </c>
    </row>
    <row r="2" spans="1:11" ht="15.75" thickBot="1" x14ac:dyDescent="0.3">
      <c r="A2" s="77" t="s">
        <v>21</v>
      </c>
      <c r="B2" s="77" t="s">
        <v>261</v>
      </c>
      <c r="C2" s="77" t="s">
        <v>278</v>
      </c>
      <c r="D2" s="79" t="s">
        <v>279</v>
      </c>
      <c r="E2" s="79" t="s">
        <v>280</v>
      </c>
      <c r="F2" s="79" t="s">
        <v>281</v>
      </c>
      <c r="G2" s="79" t="s">
        <v>282</v>
      </c>
      <c r="H2" s="79" t="s">
        <v>283</v>
      </c>
      <c r="I2" s="79" t="s">
        <v>284</v>
      </c>
      <c r="J2" s="79" t="s">
        <v>285</v>
      </c>
      <c r="K2" s="80" t="s">
        <v>286</v>
      </c>
    </row>
    <row r="3" spans="1:11" ht="15.75" thickBot="1" x14ac:dyDescent="0.3">
      <c r="A3" s="77" t="s">
        <v>21</v>
      </c>
      <c r="B3" s="77" t="s">
        <v>260</v>
      </c>
      <c r="C3" s="77" t="s">
        <v>262</v>
      </c>
      <c r="D3" s="79" t="s">
        <v>287</v>
      </c>
      <c r="E3" s="79" t="s">
        <v>288</v>
      </c>
      <c r="F3" s="79" t="s">
        <v>289</v>
      </c>
      <c r="G3" s="79" t="s">
        <v>290</v>
      </c>
      <c r="H3" s="79" t="s">
        <v>291</v>
      </c>
      <c r="I3" s="79" t="s">
        <v>292</v>
      </c>
      <c r="J3" s="79" t="s">
        <v>293</v>
      </c>
      <c r="K3" s="80" t="s">
        <v>294</v>
      </c>
    </row>
    <row r="4" spans="1:11" ht="15.75" thickBot="1" x14ac:dyDescent="0.3">
      <c r="A4" s="77" t="s">
        <v>206</v>
      </c>
      <c r="B4" s="77" t="s">
        <v>261</v>
      </c>
      <c r="C4" s="77" t="s">
        <v>278</v>
      </c>
      <c r="D4" s="79" t="s">
        <v>295</v>
      </c>
      <c r="E4" s="79" t="s">
        <v>296</v>
      </c>
      <c r="F4" s="79" t="s">
        <v>297</v>
      </c>
      <c r="G4" s="79" t="s">
        <v>298</v>
      </c>
      <c r="H4" s="79" t="s">
        <v>299</v>
      </c>
      <c r="I4" s="79" t="s">
        <v>300</v>
      </c>
      <c r="J4" s="79" t="s">
        <v>301</v>
      </c>
      <c r="K4" s="80" t="s">
        <v>302</v>
      </c>
    </row>
    <row r="5" spans="1:11" ht="15.75" thickBot="1" x14ac:dyDescent="0.3">
      <c r="A5" s="77" t="s">
        <v>206</v>
      </c>
      <c r="B5" s="77" t="s">
        <v>261</v>
      </c>
      <c r="C5" s="77" t="s">
        <v>262</v>
      </c>
      <c r="D5" s="79" t="s">
        <v>303</v>
      </c>
      <c r="E5" s="79" t="s">
        <v>304</v>
      </c>
      <c r="F5" s="79" t="s">
        <v>305</v>
      </c>
      <c r="G5" s="79" t="s">
        <v>306</v>
      </c>
      <c r="H5" s="79" t="s">
        <v>307</v>
      </c>
      <c r="I5" s="79" t="s">
        <v>308</v>
      </c>
      <c r="J5" s="79" t="s">
        <v>309</v>
      </c>
      <c r="K5" s="80" t="s">
        <v>310</v>
      </c>
    </row>
    <row r="6" spans="1:11" ht="15.75" thickBot="1" x14ac:dyDescent="0.3">
      <c r="A6" s="77" t="s">
        <v>206</v>
      </c>
      <c r="B6" s="77" t="s">
        <v>260</v>
      </c>
      <c r="C6" s="77" t="s">
        <v>278</v>
      </c>
      <c r="D6" s="79" t="s">
        <v>311</v>
      </c>
      <c r="E6" s="79" t="s">
        <v>312</v>
      </c>
      <c r="F6" s="79" t="s">
        <v>313</v>
      </c>
      <c r="G6" s="79" t="s">
        <v>314</v>
      </c>
      <c r="H6" s="79" t="s">
        <v>315</v>
      </c>
      <c r="I6" s="79" t="s">
        <v>316</v>
      </c>
      <c r="J6" s="79" t="s">
        <v>317</v>
      </c>
      <c r="K6" s="80" t="s">
        <v>318</v>
      </c>
    </row>
    <row r="7" spans="1:11" ht="15.75" thickBot="1" x14ac:dyDescent="0.3">
      <c r="A7" s="77" t="s">
        <v>206</v>
      </c>
      <c r="B7" s="77" t="s">
        <v>260</v>
      </c>
      <c r="C7" s="77" t="s">
        <v>262</v>
      </c>
      <c r="D7" s="79" t="s">
        <v>319</v>
      </c>
      <c r="E7" s="79" t="s">
        <v>320</v>
      </c>
      <c r="F7" s="79" t="s">
        <v>321</v>
      </c>
      <c r="G7" s="79" t="s">
        <v>322</v>
      </c>
      <c r="H7" s="79" t="s">
        <v>323</v>
      </c>
      <c r="I7" s="79" t="s">
        <v>324</v>
      </c>
      <c r="J7" s="79" t="s">
        <v>325</v>
      </c>
      <c r="K7" s="80" t="s">
        <v>326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8162-08EB-42F0-9D0C-D5180001D7F1}">
  <dimension ref="A1:H26"/>
  <sheetViews>
    <sheetView workbookViewId="0">
      <selection activeCell="B26" sqref="B25:G26"/>
    </sheetView>
  </sheetViews>
  <sheetFormatPr defaultRowHeight="15" x14ac:dyDescent="0.25"/>
  <cols>
    <col min="1" max="1" width="13.85546875" style="13" bestFit="1" customWidth="1"/>
    <col min="2" max="2" width="11.5703125" style="13" bestFit="1" customWidth="1"/>
    <col min="3" max="3" width="12.140625" style="13" bestFit="1" customWidth="1"/>
    <col min="4" max="4" width="9.85546875" style="13" bestFit="1" customWidth="1"/>
    <col min="5" max="5" width="17.7109375" style="13" bestFit="1" customWidth="1"/>
    <col min="6" max="6" width="16" style="13" bestFit="1" customWidth="1"/>
    <col min="7" max="7" width="14.140625" style="13" bestFit="1" customWidth="1"/>
    <col min="8" max="8" width="13.7109375" style="13" bestFit="1" customWidth="1"/>
    <col min="9" max="16384" width="9.140625" style="13"/>
  </cols>
  <sheetData>
    <row r="1" spans="1:8" ht="15.75" thickBot="1" x14ac:dyDescent="0.3">
      <c r="A1" s="13" t="s">
        <v>374</v>
      </c>
    </row>
    <row r="2" spans="1:8" ht="43.5" thickBot="1" x14ac:dyDescent="0.3">
      <c r="A2" s="95" t="s">
        <v>161</v>
      </c>
      <c r="B2" s="95" t="s">
        <v>266</v>
      </c>
      <c r="C2" s="95" t="s">
        <v>277</v>
      </c>
      <c r="D2" s="95" t="s">
        <v>372</v>
      </c>
      <c r="E2" s="95" t="s">
        <v>375</v>
      </c>
      <c r="F2" s="95" t="s">
        <v>465</v>
      </c>
      <c r="G2" s="95" t="s">
        <v>466</v>
      </c>
      <c r="H2" s="96" t="s">
        <v>467</v>
      </c>
    </row>
    <row r="3" spans="1:8" ht="15.75" thickBot="1" x14ac:dyDescent="0.3">
      <c r="A3" s="100">
        <v>1</v>
      </c>
      <c r="B3" s="97" t="s">
        <v>206</v>
      </c>
      <c r="C3" s="97" t="s">
        <v>261</v>
      </c>
      <c r="D3" s="97" t="s">
        <v>278</v>
      </c>
      <c r="E3" s="97">
        <v>70.06</v>
      </c>
      <c r="F3" s="97" t="s">
        <v>373</v>
      </c>
      <c r="G3" s="97">
        <v>-0.03</v>
      </c>
      <c r="H3" s="98">
        <v>0.17</v>
      </c>
    </row>
    <row r="4" spans="1:8" ht="15.75" thickBot="1" x14ac:dyDescent="0.3">
      <c r="A4" s="100">
        <v>1</v>
      </c>
      <c r="B4" s="97" t="s">
        <v>206</v>
      </c>
      <c r="C4" s="97" t="s">
        <v>261</v>
      </c>
      <c r="D4" s="97" t="s">
        <v>262</v>
      </c>
      <c r="E4" s="97" t="s">
        <v>378</v>
      </c>
      <c r="F4" s="97" t="s">
        <v>405</v>
      </c>
      <c r="G4" s="97" t="s">
        <v>406</v>
      </c>
      <c r="H4" s="98" t="s">
        <v>407</v>
      </c>
    </row>
    <row r="5" spans="1:8" ht="15.75" thickBot="1" x14ac:dyDescent="0.3">
      <c r="A5" s="100">
        <v>1</v>
      </c>
      <c r="B5" s="97" t="s">
        <v>21</v>
      </c>
      <c r="C5" s="97" t="s">
        <v>260</v>
      </c>
      <c r="D5" s="97" t="s">
        <v>262</v>
      </c>
      <c r="E5" s="97" t="s">
        <v>377</v>
      </c>
      <c r="F5" s="97" t="s">
        <v>402</v>
      </c>
      <c r="G5" s="97" t="s">
        <v>403</v>
      </c>
      <c r="H5" s="98" t="s">
        <v>404</v>
      </c>
    </row>
    <row r="6" spans="1:8" ht="15.75" thickBot="1" x14ac:dyDescent="0.3">
      <c r="A6" s="100">
        <v>1</v>
      </c>
      <c r="B6" s="97" t="s">
        <v>21</v>
      </c>
      <c r="C6" s="97" t="s">
        <v>261</v>
      </c>
      <c r="D6" s="97" t="s">
        <v>278</v>
      </c>
      <c r="E6" s="97" t="s">
        <v>376</v>
      </c>
      <c r="F6" s="97" t="s">
        <v>399</v>
      </c>
      <c r="G6" s="97" t="s">
        <v>400</v>
      </c>
      <c r="H6" s="98" t="s">
        <v>401</v>
      </c>
    </row>
    <row r="7" spans="1:8" ht="15.75" thickBot="1" x14ac:dyDescent="0.3">
      <c r="A7" s="100">
        <v>4</v>
      </c>
      <c r="B7" s="97" t="s">
        <v>206</v>
      </c>
      <c r="C7" s="97" t="s">
        <v>260</v>
      </c>
      <c r="D7" s="97" t="s">
        <v>278</v>
      </c>
      <c r="E7" s="97" t="s">
        <v>397</v>
      </c>
      <c r="F7" s="97" t="s">
        <v>460</v>
      </c>
      <c r="G7" s="97" t="s">
        <v>461</v>
      </c>
      <c r="H7" s="98" t="s">
        <v>462</v>
      </c>
    </row>
    <row r="8" spans="1:8" ht="15.75" thickBot="1" x14ac:dyDescent="0.3">
      <c r="A8" s="100">
        <v>1</v>
      </c>
      <c r="B8" s="97" t="s">
        <v>206</v>
      </c>
      <c r="C8" s="97" t="s">
        <v>260</v>
      </c>
      <c r="D8" s="97" t="s">
        <v>262</v>
      </c>
      <c r="E8" s="97" t="s">
        <v>380</v>
      </c>
      <c r="F8" s="97" t="s">
        <v>411</v>
      </c>
      <c r="G8" s="97" t="s">
        <v>412</v>
      </c>
      <c r="H8" s="98" t="s">
        <v>413</v>
      </c>
    </row>
    <row r="9" spans="1:8" ht="15.75" thickBot="1" x14ac:dyDescent="0.3">
      <c r="A9" s="100">
        <v>2</v>
      </c>
      <c r="B9" s="97" t="s">
        <v>206</v>
      </c>
      <c r="C9" s="97" t="s">
        <v>261</v>
      </c>
      <c r="D9" s="97" t="s">
        <v>262</v>
      </c>
      <c r="E9" s="97" t="s">
        <v>384</v>
      </c>
      <c r="F9" s="97" t="s">
        <v>422</v>
      </c>
      <c r="G9" s="97" t="s">
        <v>423</v>
      </c>
      <c r="H9" s="98" t="s">
        <v>424</v>
      </c>
    </row>
    <row r="10" spans="1:8" ht="15.75" thickBot="1" x14ac:dyDescent="0.3">
      <c r="A10" s="100">
        <v>4</v>
      </c>
      <c r="B10" s="97" t="s">
        <v>206</v>
      </c>
      <c r="C10" s="97" t="s">
        <v>261</v>
      </c>
      <c r="D10" s="97" t="s">
        <v>278</v>
      </c>
      <c r="E10" s="97" t="s">
        <v>395</v>
      </c>
      <c r="F10" s="97" t="s">
        <v>454</v>
      </c>
      <c r="G10" s="97" t="s">
        <v>455</v>
      </c>
      <c r="H10" s="98" t="s">
        <v>456</v>
      </c>
    </row>
    <row r="11" spans="1:8" ht="15.75" thickBot="1" x14ac:dyDescent="0.3">
      <c r="A11" s="100">
        <v>3</v>
      </c>
      <c r="B11" s="97" t="s">
        <v>206</v>
      </c>
      <c r="C11" s="97" t="s">
        <v>261</v>
      </c>
      <c r="D11" s="97" t="s">
        <v>278</v>
      </c>
      <c r="E11" s="97" t="s">
        <v>389</v>
      </c>
      <c r="F11" s="97" t="s">
        <v>437</v>
      </c>
      <c r="G11" s="97" t="s">
        <v>438</v>
      </c>
      <c r="H11" s="98" t="s">
        <v>439</v>
      </c>
    </row>
    <row r="12" spans="1:8" ht="15.75" thickBot="1" x14ac:dyDescent="0.3">
      <c r="A12" s="100">
        <v>3</v>
      </c>
      <c r="B12" s="97" t="s">
        <v>206</v>
      </c>
      <c r="C12" s="97" t="s">
        <v>261</v>
      </c>
      <c r="D12" s="97" t="s">
        <v>262</v>
      </c>
      <c r="E12" s="97" t="s">
        <v>390</v>
      </c>
      <c r="F12" s="97" t="s">
        <v>440</v>
      </c>
      <c r="G12" s="97" t="s">
        <v>429</v>
      </c>
      <c r="H12" s="98" t="s">
        <v>441</v>
      </c>
    </row>
    <row r="13" spans="1:8" ht="15.75" thickBot="1" x14ac:dyDescent="0.3">
      <c r="A13" s="100">
        <v>2</v>
      </c>
      <c r="B13" s="97" t="s">
        <v>206</v>
      </c>
      <c r="C13" s="97" t="s">
        <v>260</v>
      </c>
      <c r="D13" s="97" t="s">
        <v>262</v>
      </c>
      <c r="E13" s="97" t="s">
        <v>386</v>
      </c>
      <c r="F13" s="97" t="s">
        <v>428</v>
      </c>
      <c r="G13" s="97" t="s">
        <v>429</v>
      </c>
      <c r="H13" s="98" t="s">
        <v>430</v>
      </c>
    </row>
    <row r="14" spans="1:8" ht="15.75" thickBot="1" x14ac:dyDescent="0.3">
      <c r="A14" s="100">
        <v>4</v>
      </c>
      <c r="B14" s="97" t="s">
        <v>21</v>
      </c>
      <c r="C14" s="97" t="s">
        <v>260</v>
      </c>
      <c r="D14" s="97" t="s">
        <v>262</v>
      </c>
      <c r="E14" s="97" t="s">
        <v>394</v>
      </c>
      <c r="F14" s="97" t="s">
        <v>451</v>
      </c>
      <c r="G14" s="97" t="s">
        <v>452</v>
      </c>
      <c r="H14" s="98" t="s">
        <v>453</v>
      </c>
    </row>
    <row r="15" spans="1:8" ht="15.75" thickBot="1" x14ac:dyDescent="0.3">
      <c r="A15" s="100">
        <v>3</v>
      </c>
      <c r="B15" s="97" t="s">
        <v>206</v>
      </c>
      <c r="C15" s="97" t="s">
        <v>260</v>
      </c>
      <c r="D15" s="97" t="s">
        <v>278</v>
      </c>
      <c r="E15" s="97" t="s">
        <v>391</v>
      </c>
      <c r="F15" s="97" t="s">
        <v>442</v>
      </c>
      <c r="G15" s="97" t="s">
        <v>443</v>
      </c>
      <c r="H15" s="98" t="s">
        <v>444</v>
      </c>
    </row>
    <row r="16" spans="1:8" ht="15.75" thickBot="1" x14ac:dyDescent="0.3">
      <c r="A16" s="100">
        <v>2</v>
      </c>
      <c r="B16" s="97" t="s">
        <v>206</v>
      </c>
      <c r="C16" s="97" t="s">
        <v>261</v>
      </c>
      <c r="D16" s="97" t="s">
        <v>278</v>
      </c>
      <c r="E16" s="97" t="s">
        <v>383</v>
      </c>
      <c r="F16" s="97" t="s">
        <v>420</v>
      </c>
      <c r="G16" s="97" t="s">
        <v>421</v>
      </c>
      <c r="H16" s="98" t="s">
        <v>416</v>
      </c>
    </row>
    <row r="17" spans="1:8" ht="15.75" thickBot="1" x14ac:dyDescent="0.3">
      <c r="A17" s="100">
        <v>2</v>
      </c>
      <c r="B17" s="97" t="s">
        <v>21</v>
      </c>
      <c r="C17" s="97" t="s">
        <v>260</v>
      </c>
      <c r="D17" s="97" t="s">
        <v>262</v>
      </c>
      <c r="E17" s="97" t="s">
        <v>382</v>
      </c>
      <c r="F17" s="97" t="s">
        <v>417</v>
      </c>
      <c r="G17" s="97" t="s">
        <v>418</v>
      </c>
      <c r="H17" s="98" t="s">
        <v>419</v>
      </c>
    </row>
    <row r="18" spans="1:8" ht="15.75" thickBot="1" x14ac:dyDescent="0.3">
      <c r="A18" s="100">
        <v>1</v>
      </c>
      <c r="B18" s="97" t="s">
        <v>206</v>
      </c>
      <c r="C18" s="97" t="s">
        <v>260</v>
      </c>
      <c r="D18" s="97" t="s">
        <v>278</v>
      </c>
      <c r="E18" s="97" t="s">
        <v>379</v>
      </c>
      <c r="F18" s="97" t="s">
        <v>408</v>
      </c>
      <c r="G18" s="97" t="s">
        <v>409</v>
      </c>
      <c r="H18" s="98" t="s">
        <v>410</v>
      </c>
    </row>
    <row r="19" spans="1:8" ht="15.75" thickBot="1" x14ac:dyDescent="0.3">
      <c r="A19" s="100">
        <v>2</v>
      </c>
      <c r="B19" s="97" t="s">
        <v>21</v>
      </c>
      <c r="C19" s="97" t="s">
        <v>261</v>
      </c>
      <c r="D19" s="97" t="s">
        <v>278</v>
      </c>
      <c r="E19" s="97" t="s">
        <v>381</v>
      </c>
      <c r="F19" s="97" t="s">
        <v>414</v>
      </c>
      <c r="G19" s="97" t="s">
        <v>415</v>
      </c>
      <c r="H19" s="98" t="s">
        <v>416</v>
      </c>
    </row>
    <row r="20" spans="1:8" ht="15.75" thickBot="1" x14ac:dyDescent="0.3">
      <c r="A20" s="100">
        <v>3</v>
      </c>
      <c r="B20" s="97" t="s">
        <v>206</v>
      </c>
      <c r="C20" s="97" t="s">
        <v>260</v>
      </c>
      <c r="D20" s="97" t="s">
        <v>262</v>
      </c>
      <c r="E20" s="97" t="s">
        <v>392</v>
      </c>
      <c r="F20" s="97" t="s">
        <v>445</v>
      </c>
      <c r="G20" s="97" t="s">
        <v>446</v>
      </c>
      <c r="H20" s="98" t="s">
        <v>447</v>
      </c>
    </row>
    <row r="21" spans="1:8" ht="15.75" thickBot="1" x14ac:dyDescent="0.3">
      <c r="A21" s="100">
        <v>2</v>
      </c>
      <c r="B21" s="97" t="s">
        <v>206</v>
      </c>
      <c r="C21" s="97" t="s">
        <v>260</v>
      </c>
      <c r="D21" s="97" t="s">
        <v>278</v>
      </c>
      <c r="E21" s="97" t="s">
        <v>385</v>
      </c>
      <c r="F21" s="97" t="s">
        <v>425</v>
      </c>
      <c r="G21" s="97" t="s">
        <v>426</v>
      </c>
      <c r="H21" s="98" t="s">
        <v>427</v>
      </c>
    </row>
    <row r="22" spans="1:8" ht="15.75" thickBot="1" x14ac:dyDescent="0.3">
      <c r="A22" s="100">
        <v>3</v>
      </c>
      <c r="B22" s="97" t="s">
        <v>21</v>
      </c>
      <c r="C22" s="97" t="s">
        <v>261</v>
      </c>
      <c r="D22" s="97" t="s">
        <v>278</v>
      </c>
      <c r="E22" s="97" t="s">
        <v>387</v>
      </c>
      <c r="F22" s="97" t="s">
        <v>431</v>
      </c>
      <c r="G22" s="97" t="s">
        <v>432</v>
      </c>
      <c r="H22" s="98" t="s">
        <v>433</v>
      </c>
    </row>
    <row r="23" spans="1:8" ht="15.75" thickBot="1" x14ac:dyDescent="0.3">
      <c r="A23" s="100">
        <v>4</v>
      </c>
      <c r="B23" s="97" t="s">
        <v>206</v>
      </c>
      <c r="C23" s="97" t="s">
        <v>260</v>
      </c>
      <c r="D23" s="97" t="s">
        <v>262</v>
      </c>
      <c r="E23" s="97" t="s">
        <v>398</v>
      </c>
      <c r="F23" s="97" t="s">
        <v>463</v>
      </c>
      <c r="G23" s="97" t="s">
        <v>464</v>
      </c>
      <c r="H23" s="98" t="s">
        <v>439</v>
      </c>
    </row>
    <row r="24" spans="1:8" ht="15.75" thickBot="1" x14ac:dyDescent="0.3">
      <c r="A24" s="100">
        <v>3</v>
      </c>
      <c r="B24" s="97" t="s">
        <v>21</v>
      </c>
      <c r="C24" s="97" t="s">
        <v>260</v>
      </c>
      <c r="D24" s="97" t="s">
        <v>262</v>
      </c>
      <c r="E24" s="97" t="s">
        <v>388</v>
      </c>
      <c r="F24" s="97" t="s">
        <v>434</v>
      </c>
      <c r="G24" s="97" t="s">
        <v>435</v>
      </c>
      <c r="H24" s="98" t="s">
        <v>436</v>
      </c>
    </row>
    <row r="25" spans="1:8" ht="15.75" thickBot="1" x14ac:dyDescent="0.3">
      <c r="A25" s="100">
        <v>4</v>
      </c>
      <c r="B25" s="97" t="s">
        <v>21</v>
      </c>
      <c r="C25" s="97" t="s">
        <v>261</v>
      </c>
      <c r="D25" s="97" t="s">
        <v>278</v>
      </c>
      <c r="E25" s="97" t="s">
        <v>393</v>
      </c>
      <c r="F25" s="97" t="s">
        <v>448</v>
      </c>
      <c r="G25" s="97" t="s">
        <v>449</v>
      </c>
      <c r="H25" s="98" t="s">
        <v>450</v>
      </c>
    </row>
    <row r="26" spans="1:8" ht="15.75" thickBot="1" x14ac:dyDescent="0.3">
      <c r="A26" s="101">
        <v>4</v>
      </c>
      <c r="B26" s="97" t="s">
        <v>206</v>
      </c>
      <c r="C26" s="97" t="s">
        <v>261</v>
      </c>
      <c r="D26" s="97" t="s">
        <v>262</v>
      </c>
      <c r="E26" s="97" t="s">
        <v>396</v>
      </c>
      <c r="F26" s="97" t="s">
        <v>457</v>
      </c>
      <c r="G26" s="97" t="s">
        <v>458</v>
      </c>
      <c r="H26" s="98" t="s">
        <v>459</v>
      </c>
    </row>
  </sheetData>
  <autoFilter ref="A2:H26" xr:uid="{88AB8162-08EB-42F0-9D0C-D5180001D7F1}">
    <sortState xmlns:xlrd2="http://schemas.microsoft.com/office/spreadsheetml/2017/richdata2" ref="A3:H26">
      <sortCondition ref="G2:G26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5137-5F06-40E6-8605-2BD01C4C3083}">
  <sheetPr filterMode="1"/>
  <dimension ref="A1:H50"/>
  <sheetViews>
    <sheetView workbookViewId="0">
      <selection activeCell="A15" sqref="A15:H24"/>
    </sheetView>
  </sheetViews>
  <sheetFormatPr defaultRowHeight="15" x14ac:dyDescent="0.25"/>
  <cols>
    <col min="1" max="1" width="9.85546875" style="13" customWidth="1"/>
    <col min="2" max="2" width="20.85546875" style="13" bestFit="1" customWidth="1"/>
    <col min="3" max="3" width="17.28515625" style="13" customWidth="1"/>
    <col min="4" max="4" width="8.7109375" style="13" bestFit="1" customWidth="1"/>
    <col min="5" max="5" width="9" style="13" bestFit="1" customWidth="1"/>
    <col min="6" max="6" width="7.85546875" style="13" bestFit="1" customWidth="1"/>
    <col min="7" max="7" width="8.140625" style="13" customWidth="1"/>
    <col min="8" max="8" width="9.140625" style="13"/>
  </cols>
  <sheetData>
    <row r="1" spans="1:8" ht="21.75" thickBot="1" x14ac:dyDescent="0.3">
      <c r="B1" s="99"/>
    </row>
    <row r="2" spans="1:8" ht="57.75" thickBot="1" x14ac:dyDescent="0.3">
      <c r="A2" s="95" t="s">
        <v>161</v>
      </c>
      <c r="B2" s="95" t="s">
        <v>332</v>
      </c>
      <c r="C2" s="95" t="s">
        <v>365</v>
      </c>
      <c r="D2" s="95" t="s">
        <v>333</v>
      </c>
      <c r="E2" s="95" t="s">
        <v>366</v>
      </c>
      <c r="F2" s="95" t="s">
        <v>334</v>
      </c>
      <c r="G2" s="95" t="s">
        <v>367</v>
      </c>
      <c r="H2" s="96" t="s">
        <v>368</v>
      </c>
    </row>
    <row r="3" spans="1:8" ht="15.75" hidden="1" thickBot="1" x14ac:dyDescent="0.3">
      <c r="A3" s="97">
        <v>1</v>
      </c>
      <c r="B3" s="97" t="s">
        <v>369</v>
      </c>
      <c r="C3" s="97" t="s">
        <v>277</v>
      </c>
      <c r="D3" s="97">
        <v>4352</v>
      </c>
      <c r="E3" s="97">
        <v>1</v>
      </c>
      <c r="F3" s="97">
        <v>2.371</v>
      </c>
      <c r="G3" s="97">
        <v>0.129</v>
      </c>
      <c r="H3" s="98" t="s">
        <v>3</v>
      </c>
    </row>
    <row r="4" spans="1:8" ht="15.75" hidden="1" thickBot="1" x14ac:dyDescent="0.3">
      <c r="A4" s="97">
        <v>1</v>
      </c>
      <c r="B4" s="97" t="s">
        <v>369</v>
      </c>
      <c r="C4" s="97" t="s">
        <v>6</v>
      </c>
      <c r="D4" s="97">
        <v>3943</v>
      </c>
      <c r="E4" s="97">
        <v>1</v>
      </c>
      <c r="F4" s="97">
        <v>2.1480000000000001</v>
      </c>
      <c r="G4" s="97">
        <v>0.14899999999999999</v>
      </c>
      <c r="H4" s="98" t="s">
        <v>3</v>
      </c>
    </row>
    <row r="5" spans="1:8" ht="15.75" thickBot="1" x14ac:dyDescent="0.3">
      <c r="A5" s="97">
        <v>4</v>
      </c>
      <c r="B5" s="97" t="s">
        <v>370</v>
      </c>
      <c r="C5" s="97" t="s">
        <v>266</v>
      </c>
      <c r="D5" s="97">
        <v>0.1242</v>
      </c>
      <c r="E5" s="97">
        <v>1</v>
      </c>
      <c r="F5" s="97">
        <v>3.3740000000000001</v>
      </c>
      <c r="G5" s="97">
        <v>7.0999999999999994E-2</v>
      </c>
      <c r="H5" s="98" t="s">
        <v>371</v>
      </c>
    </row>
    <row r="6" spans="1:8" ht="15.75" hidden="1" thickBot="1" x14ac:dyDescent="0.3">
      <c r="A6" s="97">
        <v>1</v>
      </c>
      <c r="B6" s="97" t="s">
        <v>370</v>
      </c>
      <c r="C6" s="97" t="s">
        <v>277</v>
      </c>
      <c r="D6" s="97">
        <v>4.1999999999999997E-3</v>
      </c>
      <c r="E6" s="97">
        <v>1</v>
      </c>
      <c r="F6" s="97">
        <v>0.20399999999999999</v>
      </c>
      <c r="G6" s="97">
        <v>0.65500000000000003</v>
      </c>
      <c r="H6" s="98" t="s">
        <v>3</v>
      </c>
    </row>
    <row r="7" spans="1:8" ht="15.75" hidden="1" thickBot="1" x14ac:dyDescent="0.3">
      <c r="A7" s="97">
        <v>1</v>
      </c>
      <c r="B7" s="97" t="s">
        <v>370</v>
      </c>
      <c r="C7" s="97" t="s">
        <v>6</v>
      </c>
      <c r="D7" s="97">
        <v>8.9999999999999993E-3</v>
      </c>
      <c r="E7" s="97">
        <v>1</v>
      </c>
      <c r="F7" s="97">
        <v>0.443</v>
      </c>
      <c r="G7" s="97">
        <v>0.51100000000000001</v>
      </c>
      <c r="H7" s="98" t="s">
        <v>3</v>
      </c>
    </row>
    <row r="8" spans="1:8" ht="15.75" hidden="1" thickBot="1" x14ac:dyDescent="0.3">
      <c r="A8" s="97">
        <v>1</v>
      </c>
      <c r="B8" s="97" t="s">
        <v>370</v>
      </c>
      <c r="C8" s="97" t="s">
        <v>266</v>
      </c>
      <c r="D8" s="97">
        <v>4.0399999999999998E-2</v>
      </c>
      <c r="E8" s="97">
        <v>1</v>
      </c>
      <c r="F8" s="97">
        <v>1.984</v>
      </c>
      <c r="G8" s="97">
        <v>0.17</v>
      </c>
      <c r="H8" s="98" t="s">
        <v>3</v>
      </c>
    </row>
    <row r="9" spans="1:8" ht="15.75" hidden="1" thickBot="1" x14ac:dyDescent="0.3">
      <c r="A9" s="97">
        <v>1</v>
      </c>
      <c r="B9" s="97" t="s">
        <v>468</v>
      </c>
      <c r="C9" s="97" t="s">
        <v>277</v>
      </c>
      <c r="D9" s="97">
        <v>9.1999999999999998E-3</v>
      </c>
      <c r="E9" s="97">
        <v>1</v>
      </c>
      <c r="F9" s="97">
        <v>1.853</v>
      </c>
      <c r="G9" s="97">
        <v>0.18</v>
      </c>
      <c r="H9" s="98" t="s">
        <v>3</v>
      </c>
    </row>
    <row r="10" spans="1:8" ht="15.75" hidden="1" thickBot="1" x14ac:dyDescent="0.3">
      <c r="A10" s="97">
        <v>1</v>
      </c>
      <c r="B10" s="97" t="s">
        <v>468</v>
      </c>
      <c r="C10" s="97" t="s">
        <v>6</v>
      </c>
      <c r="D10" s="97">
        <v>1.11E-2</v>
      </c>
      <c r="E10" s="97">
        <v>1</v>
      </c>
      <c r="F10" s="97">
        <v>2.2389999999999999</v>
      </c>
      <c r="G10" s="97">
        <v>0.14099999999999999</v>
      </c>
      <c r="H10" s="98" t="s">
        <v>3</v>
      </c>
    </row>
    <row r="11" spans="1:8" ht="15.75" hidden="1" thickBot="1" x14ac:dyDescent="0.3">
      <c r="A11" s="97">
        <v>1</v>
      </c>
      <c r="B11" s="97" t="s">
        <v>468</v>
      </c>
      <c r="C11" s="97" t="s">
        <v>266</v>
      </c>
      <c r="D11" s="97">
        <v>1.0500000000000001E-2</v>
      </c>
      <c r="E11" s="97">
        <v>1</v>
      </c>
      <c r="F11" s="97">
        <v>2.1240000000000001</v>
      </c>
      <c r="G11" s="97">
        <v>0.152</v>
      </c>
      <c r="H11" s="98" t="s">
        <v>3</v>
      </c>
    </row>
    <row r="12" spans="1:8" ht="15.75" hidden="1" thickBot="1" x14ac:dyDescent="0.3">
      <c r="A12" s="97">
        <v>1</v>
      </c>
      <c r="B12" s="97" t="s">
        <v>469</v>
      </c>
      <c r="C12" s="97" t="s">
        <v>277</v>
      </c>
      <c r="D12" s="97">
        <v>6.9999999999999999E-4</v>
      </c>
      <c r="E12" s="97">
        <v>1</v>
      </c>
      <c r="F12" s="97">
        <v>0.16</v>
      </c>
      <c r="G12" s="97">
        <v>0.69099999999999995</v>
      </c>
      <c r="H12" s="98" t="s">
        <v>3</v>
      </c>
    </row>
    <row r="13" spans="1:8" ht="15.75" hidden="1" thickBot="1" x14ac:dyDescent="0.3">
      <c r="A13" s="97">
        <v>1</v>
      </c>
      <c r="B13" s="97" t="s">
        <v>469</v>
      </c>
      <c r="C13" s="97" t="s">
        <v>6</v>
      </c>
      <c r="D13" s="97">
        <v>1E-4</v>
      </c>
      <c r="E13" s="97">
        <v>1</v>
      </c>
      <c r="F13" s="97">
        <v>2.3E-2</v>
      </c>
      <c r="G13" s="97">
        <v>0.879</v>
      </c>
      <c r="H13" s="98" t="s">
        <v>3</v>
      </c>
    </row>
    <row r="14" spans="1:8" ht="15.75" hidden="1" thickBot="1" x14ac:dyDescent="0.3">
      <c r="A14" s="97">
        <v>1</v>
      </c>
      <c r="B14" s="97" t="s">
        <v>469</v>
      </c>
      <c r="C14" s="97" t="s">
        <v>266</v>
      </c>
      <c r="D14" s="97">
        <v>1E-3</v>
      </c>
      <c r="E14" s="97">
        <v>1</v>
      </c>
      <c r="F14" s="97">
        <v>0.215</v>
      </c>
      <c r="G14" s="97">
        <v>0.64500000000000002</v>
      </c>
      <c r="H14" s="98" t="s">
        <v>3</v>
      </c>
    </row>
    <row r="15" spans="1:8" ht="15.75" thickBot="1" x14ac:dyDescent="0.3">
      <c r="A15" s="97">
        <v>4</v>
      </c>
      <c r="B15" s="97" t="s">
        <v>468</v>
      </c>
      <c r="C15" s="97" t="s">
        <v>277</v>
      </c>
      <c r="D15" s="97">
        <v>0.15160000000000001</v>
      </c>
      <c r="E15" s="97">
        <v>1</v>
      </c>
      <c r="F15" s="97">
        <v>11.814</v>
      </c>
      <c r="G15" s="97">
        <v>1E-3</v>
      </c>
      <c r="H15" s="98" t="s">
        <v>159</v>
      </c>
    </row>
    <row r="16" spans="1:8" ht="15.75" hidden="1" thickBot="1" x14ac:dyDescent="0.3">
      <c r="A16" s="97">
        <v>2</v>
      </c>
      <c r="B16" s="97" t="s">
        <v>369</v>
      </c>
      <c r="C16" s="97" t="s">
        <v>6</v>
      </c>
      <c r="D16" s="97">
        <v>1136.67</v>
      </c>
      <c r="E16" s="97">
        <v>1</v>
      </c>
      <c r="F16" s="97">
        <v>1.1100000000000001</v>
      </c>
      <c r="G16" s="97">
        <v>0.29499999999999998</v>
      </c>
      <c r="H16" s="98" t="s">
        <v>3</v>
      </c>
    </row>
    <row r="17" spans="1:8" ht="15.75" hidden="1" thickBot="1" x14ac:dyDescent="0.3">
      <c r="A17" s="97">
        <v>2</v>
      </c>
      <c r="B17" s="97" t="s">
        <v>369</v>
      </c>
      <c r="C17" s="97" t="s">
        <v>266</v>
      </c>
      <c r="D17" s="97">
        <v>2349.84</v>
      </c>
      <c r="E17" s="97">
        <v>1</v>
      </c>
      <c r="F17" s="97">
        <v>2.2959999999999998</v>
      </c>
      <c r="G17" s="97">
        <v>0.13400000000000001</v>
      </c>
      <c r="H17" s="98" t="s">
        <v>3</v>
      </c>
    </row>
    <row r="18" spans="1:8" ht="15.75" hidden="1" thickBot="1" x14ac:dyDescent="0.3">
      <c r="A18" s="97">
        <v>2</v>
      </c>
      <c r="B18" s="97" t="s">
        <v>370</v>
      </c>
      <c r="C18" s="97" t="s">
        <v>277</v>
      </c>
      <c r="D18" s="97">
        <v>7.6499999999999999E-2</v>
      </c>
      <c r="E18" s="97">
        <v>1</v>
      </c>
      <c r="F18" s="97">
        <v>1.8540000000000001</v>
      </c>
      <c r="G18" s="97">
        <v>0.17699999999999999</v>
      </c>
      <c r="H18" s="98" t="s">
        <v>3</v>
      </c>
    </row>
    <row r="19" spans="1:8" ht="15.75" hidden="1" thickBot="1" x14ac:dyDescent="0.3">
      <c r="A19" s="97">
        <v>2</v>
      </c>
      <c r="B19" s="97" t="s">
        <v>370</v>
      </c>
      <c r="C19" s="97" t="s">
        <v>6</v>
      </c>
      <c r="D19" s="97">
        <v>2.7000000000000001E-3</v>
      </c>
      <c r="E19" s="97">
        <v>1</v>
      </c>
      <c r="F19" s="97">
        <v>6.5000000000000002E-2</v>
      </c>
      <c r="G19" s="97">
        <v>0.8</v>
      </c>
      <c r="H19" s="98" t="s">
        <v>3</v>
      </c>
    </row>
    <row r="20" spans="1:8" ht="15.75" hidden="1" thickBot="1" x14ac:dyDescent="0.3">
      <c r="A20" s="97">
        <v>2</v>
      </c>
      <c r="B20" s="97" t="s">
        <v>370</v>
      </c>
      <c r="C20" s="97" t="s">
        <v>266</v>
      </c>
      <c r="D20" s="97">
        <v>1.8E-3</v>
      </c>
      <c r="E20" s="97">
        <v>1</v>
      </c>
      <c r="F20" s="97">
        <v>4.3999999999999997E-2</v>
      </c>
      <c r="G20" s="97">
        <v>0.83399999999999996</v>
      </c>
      <c r="H20" s="98" t="s">
        <v>3</v>
      </c>
    </row>
    <row r="21" spans="1:8" ht="15.75" hidden="1" thickBot="1" x14ac:dyDescent="0.3">
      <c r="A21" s="97">
        <v>2</v>
      </c>
      <c r="B21" s="97" t="s">
        <v>468</v>
      </c>
      <c r="C21" s="97" t="s">
        <v>277</v>
      </c>
      <c r="D21" s="97">
        <v>7.4000000000000003E-3</v>
      </c>
      <c r="E21" s="97">
        <v>1</v>
      </c>
      <c r="F21" s="97">
        <v>2.1869999999999998</v>
      </c>
      <c r="G21" s="97">
        <v>0.14299999999999999</v>
      </c>
      <c r="H21" s="98" t="s">
        <v>3</v>
      </c>
    </row>
    <row r="22" spans="1:8" ht="15.75" thickBot="1" x14ac:dyDescent="0.3">
      <c r="A22" s="97">
        <v>3</v>
      </c>
      <c r="B22" s="97" t="s">
        <v>468</v>
      </c>
      <c r="C22" s="97" t="s">
        <v>266</v>
      </c>
      <c r="D22" s="97">
        <v>4.9099999999999998E-2</v>
      </c>
      <c r="E22" s="97">
        <v>1</v>
      </c>
      <c r="F22" s="97">
        <v>14.651</v>
      </c>
      <c r="G22" s="97">
        <v>2.9999999999999997E-4</v>
      </c>
      <c r="H22" s="98" t="s">
        <v>159</v>
      </c>
    </row>
    <row r="23" spans="1:8" ht="15.75" hidden="1" thickBot="1" x14ac:dyDescent="0.3">
      <c r="A23" s="97">
        <v>2</v>
      </c>
      <c r="B23" s="97" t="s">
        <v>468</v>
      </c>
      <c r="C23" s="97" t="s">
        <v>266</v>
      </c>
      <c r="D23" s="97">
        <v>5.7000000000000002E-3</v>
      </c>
      <c r="E23" s="97">
        <v>1</v>
      </c>
      <c r="F23" s="97">
        <v>1.6870000000000001</v>
      </c>
      <c r="G23" s="97">
        <v>0.19800000000000001</v>
      </c>
      <c r="H23" s="98" t="s">
        <v>3</v>
      </c>
    </row>
    <row r="24" spans="1:8" ht="15.75" thickBot="1" x14ac:dyDescent="0.3">
      <c r="A24" s="97">
        <v>2</v>
      </c>
      <c r="B24" s="97" t="s">
        <v>468</v>
      </c>
      <c r="C24" s="97" t="s">
        <v>6</v>
      </c>
      <c r="D24" s="97">
        <v>1.4800000000000001E-2</v>
      </c>
      <c r="E24" s="97">
        <v>1</v>
      </c>
      <c r="F24" s="97">
        <v>4.383</v>
      </c>
      <c r="G24" s="97">
        <v>0.04</v>
      </c>
      <c r="H24" s="98" t="s">
        <v>159</v>
      </c>
    </row>
    <row r="25" spans="1:8" ht="15.75" thickBot="1" x14ac:dyDescent="0.3">
      <c r="A25" s="97">
        <v>2</v>
      </c>
      <c r="B25" s="97" t="s">
        <v>469</v>
      </c>
      <c r="C25" s="97" t="s">
        <v>277</v>
      </c>
      <c r="D25" s="97">
        <v>0.02</v>
      </c>
      <c r="E25" s="97">
        <v>1</v>
      </c>
      <c r="F25" s="97">
        <v>16.206</v>
      </c>
      <c r="G25" s="97">
        <v>1E-4</v>
      </c>
      <c r="H25" s="98" t="s">
        <v>159</v>
      </c>
    </row>
    <row r="26" spans="1:8" ht="15.75" hidden="1" thickBot="1" x14ac:dyDescent="0.3">
      <c r="A26" s="97">
        <v>2</v>
      </c>
      <c r="B26" s="97" t="s">
        <v>469</v>
      </c>
      <c r="C26" s="97" t="s">
        <v>266</v>
      </c>
      <c r="D26" s="97">
        <v>0</v>
      </c>
      <c r="E26" s="97">
        <v>1</v>
      </c>
      <c r="F26" s="97">
        <v>1E-4</v>
      </c>
      <c r="G26" s="97">
        <v>0.99399999999999999</v>
      </c>
      <c r="H26" s="98" t="s">
        <v>3</v>
      </c>
    </row>
    <row r="27" spans="1:8" ht="15.75" hidden="1" thickBot="1" x14ac:dyDescent="0.3">
      <c r="A27" s="97">
        <v>3</v>
      </c>
      <c r="B27" s="97" t="s">
        <v>369</v>
      </c>
      <c r="C27" s="97" t="s">
        <v>277</v>
      </c>
      <c r="D27" s="97">
        <v>6885.51</v>
      </c>
      <c r="E27" s="97">
        <v>1</v>
      </c>
      <c r="F27" s="97">
        <v>2.02</v>
      </c>
      <c r="G27" s="97">
        <v>0.16</v>
      </c>
      <c r="H27" s="98" t="s">
        <v>3</v>
      </c>
    </row>
    <row r="28" spans="1:8" ht="15.75" hidden="1" thickBot="1" x14ac:dyDescent="0.3">
      <c r="A28" s="97">
        <v>3</v>
      </c>
      <c r="B28" s="97" t="s">
        <v>369</v>
      </c>
      <c r="C28" s="97" t="s">
        <v>6</v>
      </c>
      <c r="D28" s="97">
        <v>305.08</v>
      </c>
      <c r="E28" s="97">
        <v>1</v>
      </c>
      <c r="F28" s="97">
        <v>0.09</v>
      </c>
      <c r="G28" s="97">
        <v>0.76600000000000001</v>
      </c>
      <c r="H28" s="98" t="s">
        <v>3</v>
      </c>
    </row>
    <row r="29" spans="1:8" ht="15.75" hidden="1" thickBot="1" x14ac:dyDescent="0.3">
      <c r="A29" s="97">
        <v>3</v>
      </c>
      <c r="B29" s="97" t="s">
        <v>369</v>
      </c>
      <c r="C29" s="97" t="s">
        <v>266</v>
      </c>
      <c r="D29" s="97">
        <v>18.59</v>
      </c>
      <c r="E29" s="97">
        <v>1</v>
      </c>
      <c r="F29" s="97">
        <v>5.0000000000000001E-3</v>
      </c>
      <c r="G29" s="97">
        <v>0.94099999999999995</v>
      </c>
      <c r="H29" s="98" t="s">
        <v>3</v>
      </c>
    </row>
    <row r="30" spans="1:8" ht="15.75" hidden="1" thickBot="1" x14ac:dyDescent="0.3">
      <c r="A30" s="97">
        <v>3</v>
      </c>
      <c r="B30" s="97" t="s">
        <v>370</v>
      </c>
      <c r="C30" s="97" t="s">
        <v>277</v>
      </c>
      <c r="D30" s="97">
        <v>9.6100000000000005E-2</v>
      </c>
      <c r="E30" s="97">
        <v>1</v>
      </c>
      <c r="F30" s="97">
        <v>2.8090000000000002</v>
      </c>
      <c r="G30" s="97">
        <v>9.9000000000000005E-2</v>
      </c>
      <c r="H30" s="98" t="s">
        <v>3</v>
      </c>
    </row>
    <row r="31" spans="1:8" ht="15.75" hidden="1" thickBot="1" x14ac:dyDescent="0.3">
      <c r="A31" s="97">
        <v>3</v>
      </c>
      <c r="B31" s="97" t="s">
        <v>370</v>
      </c>
      <c r="C31" s="97" t="s">
        <v>6</v>
      </c>
      <c r="D31" s="97">
        <v>3.15E-2</v>
      </c>
      <c r="E31" s="97">
        <v>1</v>
      </c>
      <c r="F31" s="97">
        <v>0.92</v>
      </c>
      <c r="G31" s="97">
        <v>0.34200000000000003</v>
      </c>
      <c r="H31" s="98" t="s">
        <v>3</v>
      </c>
    </row>
    <row r="32" spans="1:8" ht="15.75" hidden="1" thickBot="1" x14ac:dyDescent="0.3">
      <c r="A32" s="97">
        <v>3</v>
      </c>
      <c r="B32" s="97" t="s">
        <v>370</v>
      </c>
      <c r="C32" s="97" t="s">
        <v>266</v>
      </c>
      <c r="D32" s="97">
        <v>9.4000000000000004E-3</v>
      </c>
      <c r="E32" s="97">
        <v>1</v>
      </c>
      <c r="F32" s="97">
        <v>0.27300000000000002</v>
      </c>
      <c r="G32" s="97">
        <v>0.60299999999999998</v>
      </c>
      <c r="H32" s="98" t="s">
        <v>3</v>
      </c>
    </row>
    <row r="33" spans="1:8" ht="15.75" hidden="1" thickBot="1" x14ac:dyDescent="0.3">
      <c r="A33" s="97">
        <v>3</v>
      </c>
      <c r="B33" s="97" t="s">
        <v>468</v>
      </c>
      <c r="C33" s="97" t="s">
        <v>277</v>
      </c>
      <c r="D33" s="97">
        <v>6.7999999999999996E-3</v>
      </c>
      <c r="E33" s="97">
        <v>1</v>
      </c>
      <c r="F33" s="97">
        <v>2.044</v>
      </c>
      <c r="G33" s="97">
        <v>0.158</v>
      </c>
      <c r="H33" s="98" t="s">
        <v>3</v>
      </c>
    </row>
    <row r="34" spans="1:8" ht="15.75" hidden="1" thickBot="1" x14ac:dyDescent="0.3">
      <c r="A34" s="97">
        <v>3</v>
      </c>
      <c r="B34" s="97" t="s">
        <v>468</v>
      </c>
      <c r="C34" s="97" t="s">
        <v>6</v>
      </c>
      <c r="D34" s="97">
        <v>2.9999999999999997E-4</v>
      </c>
      <c r="E34" s="97">
        <v>1</v>
      </c>
      <c r="F34" s="97">
        <v>9.1999999999999998E-2</v>
      </c>
      <c r="G34" s="97">
        <v>0.76300000000000001</v>
      </c>
      <c r="H34" s="98" t="s">
        <v>3</v>
      </c>
    </row>
    <row r="35" spans="1:8" ht="15.75" thickBot="1" x14ac:dyDescent="0.3">
      <c r="A35" s="97">
        <v>4</v>
      </c>
      <c r="B35" s="97" t="s">
        <v>469</v>
      </c>
      <c r="C35" s="97" t="s">
        <v>277</v>
      </c>
      <c r="D35" s="97">
        <v>2.8000000000000001E-2</v>
      </c>
      <c r="E35" s="97">
        <v>1</v>
      </c>
      <c r="F35" s="97">
        <v>5.7919999999999998</v>
      </c>
      <c r="G35" s="97">
        <v>1.9E-2</v>
      </c>
      <c r="H35" s="98" t="s">
        <v>159</v>
      </c>
    </row>
    <row r="36" spans="1:8" ht="15.75" hidden="1" thickBot="1" x14ac:dyDescent="0.3">
      <c r="A36" s="97">
        <v>3</v>
      </c>
      <c r="B36" s="97" t="s">
        <v>469</v>
      </c>
      <c r="C36" s="97" t="s">
        <v>277</v>
      </c>
      <c r="D36" s="97">
        <v>5.0000000000000001E-4</v>
      </c>
      <c r="E36" s="97">
        <v>1</v>
      </c>
      <c r="F36" s="97">
        <v>8.8999999999999996E-2</v>
      </c>
      <c r="G36" s="97">
        <v>0.76600000000000001</v>
      </c>
      <c r="H36" s="98" t="s">
        <v>3</v>
      </c>
    </row>
    <row r="37" spans="1:8" ht="15.75" hidden="1" thickBot="1" x14ac:dyDescent="0.3">
      <c r="A37" s="97">
        <v>3</v>
      </c>
      <c r="B37" s="97" t="s">
        <v>469</v>
      </c>
      <c r="C37" s="97" t="s">
        <v>6</v>
      </c>
      <c r="D37" s="97">
        <v>6.9999999999999999E-4</v>
      </c>
      <c r="E37" s="97">
        <v>1</v>
      </c>
      <c r="F37" s="97">
        <v>0.13300000000000001</v>
      </c>
      <c r="G37" s="97">
        <v>0.71599999999999997</v>
      </c>
      <c r="H37" s="98" t="s">
        <v>3</v>
      </c>
    </row>
    <row r="38" spans="1:8" ht="15.75" thickBot="1" x14ac:dyDescent="0.3">
      <c r="A38" s="97">
        <v>3</v>
      </c>
      <c r="B38" s="97" t="s">
        <v>469</v>
      </c>
      <c r="C38" s="97" t="s">
        <v>266</v>
      </c>
      <c r="D38" s="97">
        <v>4.7100000000000003E-2</v>
      </c>
      <c r="E38" s="97">
        <v>1</v>
      </c>
      <c r="F38" s="97">
        <v>9.0489999999999995</v>
      </c>
      <c r="G38" s="97">
        <v>3.8999999999999998E-3</v>
      </c>
      <c r="H38" s="98" t="s">
        <v>159</v>
      </c>
    </row>
    <row r="39" spans="1:8" ht="15.75" hidden="1" thickBot="1" x14ac:dyDescent="0.3">
      <c r="A39" s="97">
        <v>4</v>
      </c>
      <c r="B39" s="97" t="s">
        <v>369</v>
      </c>
      <c r="C39" s="97" t="s">
        <v>277</v>
      </c>
      <c r="D39" s="97">
        <v>753.22</v>
      </c>
      <c r="E39" s="97">
        <v>1</v>
      </c>
      <c r="F39" s="97">
        <v>0.26400000000000001</v>
      </c>
      <c r="G39" s="97">
        <v>0.60899999999999999</v>
      </c>
      <c r="H39" s="98" t="s">
        <v>3</v>
      </c>
    </row>
    <row r="40" spans="1:8" ht="15.75" hidden="1" thickBot="1" x14ac:dyDescent="0.3">
      <c r="A40" s="97">
        <v>4</v>
      </c>
      <c r="B40" s="97" t="s">
        <v>369</v>
      </c>
      <c r="C40" s="97" t="s">
        <v>6</v>
      </c>
      <c r="D40" s="97">
        <v>3686.84</v>
      </c>
      <c r="E40" s="97">
        <v>1</v>
      </c>
      <c r="F40" s="97">
        <v>1.2909999999999999</v>
      </c>
      <c r="G40" s="97">
        <v>0.25900000000000001</v>
      </c>
      <c r="H40" s="98" t="s">
        <v>3</v>
      </c>
    </row>
    <row r="41" spans="1:8" ht="15.75" hidden="1" thickBot="1" x14ac:dyDescent="0.3">
      <c r="A41" s="97">
        <v>4</v>
      </c>
      <c r="B41" s="97" t="s">
        <v>369</v>
      </c>
      <c r="C41" s="97" t="s">
        <v>266</v>
      </c>
      <c r="D41" s="97">
        <v>2038.55</v>
      </c>
      <c r="E41" s="97">
        <v>1</v>
      </c>
      <c r="F41" s="97">
        <v>0.71399999999999997</v>
      </c>
      <c r="G41" s="97">
        <v>0.40100000000000002</v>
      </c>
      <c r="H41" s="98" t="s">
        <v>3</v>
      </c>
    </row>
    <row r="42" spans="1:8" ht="15.75" hidden="1" thickBot="1" x14ac:dyDescent="0.3">
      <c r="A42" s="97">
        <v>4</v>
      </c>
      <c r="B42" s="97" t="s">
        <v>370</v>
      </c>
      <c r="C42" s="97" t="s">
        <v>277</v>
      </c>
      <c r="D42" s="97">
        <v>4.48E-2</v>
      </c>
      <c r="E42" s="97">
        <v>1</v>
      </c>
      <c r="F42" s="97">
        <v>1.216</v>
      </c>
      <c r="G42" s="97">
        <v>0.27400000000000002</v>
      </c>
      <c r="H42" s="98" t="s">
        <v>3</v>
      </c>
    </row>
    <row r="43" spans="1:8" ht="15.75" hidden="1" thickBot="1" x14ac:dyDescent="0.3">
      <c r="A43" s="97">
        <v>4</v>
      </c>
      <c r="B43" s="97" t="s">
        <v>370</v>
      </c>
      <c r="C43" s="97" t="s">
        <v>6</v>
      </c>
      <c r="D43" s="97">
        <v>2.3999999999999998E-3</v>
      </c>
      <c r="E43" s="97">
        <v>1</v>
      </c>
      <c r="F43" s="97">
        <v>6.5000000000000002E-2</v>
      </c>
      <c r="G43" s="97">
        <v>0.8</v>
      </c>
      <c r="H43" s="98" t="s">
        <v>3</v>
      </c>
    </row>
    <row r="44" spans="1:8" ht="15.75" thickBot="1" x14ac:dyDescent="0.3">
      <c r="A44" s="97">
        <v>2</v>
      </c>
      <c r="B44" s="97" t="s">
        <v>469</v>
      </c>
      <c r="C44" s="97" t="s">
        <v>6</v>
      </c>
      <c r="D44" s="97">
        <v>2.46E-2</v>
      </c>
      <c r="E44" s="97">
        <v>1</v>
      </c>
      <c r="F44" s="97">
        <v>20.347999999999999</v>
      </c>
      <c r="G44" s="97">
        <v>2.0000000000000002E-5</v>
      </c>
      <c r="H44" s="98" t="s">
        <v>159</v>
      </c>
    </row>
    <row r="45" spans="1:8" ht="15.75" thickBot="1" x14ac:dyDescent="0.3">
      <c r="A45" s="97">
        <v>2</v>
      </c>
      <c r="B45" s="97" t="s">
        <v>369</v>
      </c>
      <c r="C45" s="97" t="s">
        <v>277</v>
      </c>
      <c r="D45" s="97">
        <v>2930.3</v>
      </c>
      <c r="E45" s="97">
        <v>1</v>
      </c>
      <c r="F45" s="97">
        <v>2.863</v>
      </c>
      <c r="G45" s="97">
        <v>9.4E-2</v>
      </c>
      <c r="H45" s="98" t="s">
        <v>371</v>
      </c>
    </row>
    <row r="46" spans="1:8" ht="15.75" hidden="1" thickBot="1" x14ac:dyDescent="0.3">
      <c r="A46" s="97">
        <v>4</v>
      </c>
      <c r="B46" s="97" t="s">
        <v>468</v>
      </c>
      <c r="C46" s="97" t="s">
        <v>6</v>
      </c>
      <c r="D46" s="97">
        <v>1.83E-2</v>
      </c>
      <c r="E46" s="97">
        <v>1</v>
      </c>
      <c r="F46" s="97">
        <v>1.43</v>
      </c>
      <c r="G46" s="97">
        <v>0.23599999999999999</v>
      </c>
      <c r="H46" s="98" t="s">
        <v>3</v>
      </c>
    </row>
    <row r="47" spans="1:8" ht="15.75" hidden="1" thickBot="1" x14ac:dyDescent="0.3">
      <c r="A47" s="97">
        <v>4</v>
      </c>
      <c r="B47" s="97" t="s">
        <v>468</v>
      </c>
      <c r="C47" s="97" t="s">
        <v>266</v>
      </c>
      <c r="D47" s="97">
        <v>1.2699999999999999E-2</v>
      </c>
      <c r="E47" s="97">
        <v>1</v>
      </c>
      <c r="F47" s="97">
        <v>0.98599999999999999</v>
      </c>
      <c r="G47" s="97">
        <v>0.32400000000000001</v>
      </c>
      <c r="H47" s="98" t="s">
        <v>3</v>
      </c>
    </row>
    <row r="48" spans="1:8" ht="15.75" thickBot="1" x14ac:dyDescent="0.3">
      <c r="A48" s="97">
        <v>1</v>
      </c>
      <c r="B48" s="97" t="s">
        <v>369</v>
      </c>
      <c r="C48" s="97" t="s">
        <v>266</v>
      </c>
      <c r="D48" s="97">
        <v>9486</v>
      </c>
      <c r="E48" s="97">
        <v>1</v>
      </c>
      <c r="F48" s="97">
        <v>5.1680000000000001</v>
      </c>
      <c r="G48" s="97">
        <v>2.7E-2</v>
      </c>
      <c r="H48" s="98" t="s">
        <v>159</v>
      </c>
    </row>
    <row r="49" spans="1:8" ht="15.75" hidden="1" thickBot="1" x14ac:dyDescent="0.3">
      <c r="A49" s="97">
        <v>4</v>
      </c>
      <c r="B49" s="97" t="s">
        <v>469</v>
      </c>
      <c r="C49" s="97" t="s">
        <v>6</v>
      </c>
      <c r="D49" s="97">
        <v>5.1999999999999998E-3</v>
      </c>
      <c r="E49" s="97">
        <v>1</v>
      </c>
      <c r="F49" s="97">
        <v>1.077</v>
      </c>
      <c r="G49" s="97">
        <v>0.30299999999999999</v>
      </c>
      <c r="H49" s="98" t="s">
        <v>3</v>
      </c>
    </row>
    <row r="50" spans="1:8" ht="15.75" hidden="1" thickBot="1" x14ac:dyDescent="0.3">
      <c r="A50" s="97">
        <v>4</v>
      </c>
      <c r="B50" s="97" t="s">
        <v>469</v>
      </c>
      <c r="C50" s="97" t="s">
        <v>266</v>
      </c>
      <c r="D50" s="97">
        <v>5.0000000000000001E-4</v>
      </c>
      <c r="E50" s="97">
        <v>1</v>
      </c>
      <c r="F50" s="97">
        <v>0.113</v>
      </c>
      <c r="G50" s="97">
        <v>0.73799999999999999</v>
      </c>
      <c r="H50" s="98" t="s">
        <v>3</v>
      </c>
    </row>
  </sheetData>
  <autoFilter ref="A2:H50" xr:uid="{6D6E5137-5F06-40E6-8605-2BD01C4C3083}">
    <filterColumn colId="7">
      <filters>
        <filter val="Nearly"/>
        <filter val="Yes"/>
      </filters>
    </filterColumn>
    <sortState xmlns:xlrd2="http://schemas.microsoft.com/office/spreadsheetml/2017/richdata2" ref="A5:H48">
      <sortCondition ref="B2:B5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F268-A5A4-428A-81E4-C7FAB7C79860}">
  <dimension ref="A1:F39"/>
  <sheetViews>
    <sheetView workbookViewId="0">
      <selection activeCell="B34" sqref="B34"/>
    </sheetView>
  </sheetViews>
  <sheetFormatPr defaultRowHeight="15" x14ac:dyDescent="0.25"/>
  <cols>
    <col min="1" max="1" width="29.5703125" customWidth="1"/>
    <col min="2" max="2" width="39.7109375" customWidth="1"/>
    <col min="3" max="3" width="8.7109375" bestFit="1" customWidth="1"/>
    <col min="4" max="4" width="9" bestFit="1" customWidth="1"/>
    <col min="5" max="5" width="7.85546875" bestFit="1" customWidth="1"/>
    <col min="6" max="6" width="8" bestFit="1" customWidth="1"/>
  </cols>
  <sheetData>
    <row r="1" spans="1:6" ht="15.75" thickBot="1" x14ac:dyDescent="0.3">
      <c r="A1" s="70"/>
      <c r="B1" s="70"/>
      <c r="C1" s="70"/>
      <c r="D1" s="70"/>
      <c r="E1" s="70"/>
      <c r="F1" s="70"/>
    </row>
    <row r="2" spans="1:6" ht="29.25" thickBot="1" x14ac:dyDescent="0.3">
      <c r="A2" s="81" t="s">
        <v>332</v>
      </c>
      <c r="B2" s="75" t="s">
        <v>344</v>
      </c>
      <c r="C2" s="75" t="s">
        <v>333</v>
      </c>
      <c r="D2" s="75" t="s">
        <v>345</v>
      </c>
      <c r="E2" s="75" t="s">
        <v>334</v>
      </c>
      <c r="F2" s="76" t="s">
        <v>335</v>
      </c>
    </row>
    <row r="3" spans="1:6" ht="15.75" thickBot="1" x14ac:dyDescent="0.3">
      <c r="A3" s="119" t="s">
        <v>336</v>
      </c>
      <c r="B3" s="77" t="s">
        <v>266</v>
      </c>
      <c r="C3" s="77">
        <v>1.68</v>
      </c>
      <c r="D3" s="77">
        <v>1</v>
      </c>
      <c r="E3" s="77">
        <v>2.2000000000000002</v>
      </c>
      <c r="F3" s="78">
        <v>0.14099999999999999</v>
      </c>
    </row>
    <row r="4" spans="1:6" ht="15.75" thickBot="1" x14ac:dyDescent="0.3">
      <c r="A4" s="120"/>
      <c r="B4" s="77" t="s">
        <v>277</v>
      </c>
      <c r="C4" s="77">
        <v>2.34</v>
      </c>
      <c r="D4" s="77">
        <v>1</v>
      </c>
      <c r="E4" s="77">
        <v>3.07</v>
      </c>
      <c r="F4" s="78">
        <v>8.3000000000000004E-2</v>
      </c>
    </row>
    <row r="5" spans="1:6" ht="15.75" thickBot="1" x14ac:dyDescent="0.3">
      <c r="A5" s="120"/>
      <c r="B5" s="77" t="s">
        <v>6</v>
      </c>
      <c r="C5" s="77">
        <v>6.65</v>
      </c>
      <c r="D5" s="77">
        <v>1</v>
      </c>
      <c r="E5" s="77">
        <v>8.7100000000000009</v>
      </c>
      <c r="F5" s="78">
        <v>4.0000000000000001E-3</v>
      </c>
    </row>
    <row r="6" spans="1:6" ht="15.75" thickBot="1" x14ac:dyDescent="0.3">
      <c r="A6" s="120"/>
      <c r="B6" s="77" t="s">
        <v>341</v>
      </c>
      <c r="C6" s="77">
        <v>1.0900000000000001</v>
      </c>
      <c r="D6" s="77">
        <v>1</v>
      </c>
      <c r="E6" s="77">
        <v>1.43</v>
      </c>
      <c r="F6" s="78">
        <v>0.23400000000000001</v>
      </c>
    </row>
    <row r="7" spans="1:6" ht="15.75" thickBot="1" x14ac:dyDescent="0.3">
      <c r="A7" s="120"/>
      <c r="B7" s="77" t="s">
        <v>342</v>
      </c>
      <c r="C7" s="77">
        <v>0.21</v>
      </c>
      <c r="D7" s="77">
        <v>1</v>
      </c>
      <c r="E7" s="77">
        <v>0.28000000000000003</v>
      </c>
      <c r="F7" s="78">
        <v>0.59799999999999998</v>
      </c>
    </row>
    <row r="8" spans="1:6" ht="15.75" thickBot="1" x14ac:dyDescent="0.3">
      <c r="A8" s="121"/>
      <c r="B8" s="77" t="s">
        <v>337</v>
      </c>
      <c r="C8" s="77">
        <v>1.24</v>
      </c>
      <c r="D8" s="77">
        <v>1</v>
      </c>
      <c r="E8" s="77">
        <v>1.62</v>
      </c>
      <c r="F8" s="78">
        <v>0.20599999999999999</v>
      </c>
    </row>
    <row r="9" spans="1:6" ht="15.75" thickBot="1" x14ac:dyDescent="0.3">
      <c r="A9" s="119" t="s">
        <v>343</v>
      </c>
      <c r="B9" s="77" t="s">
        <v>266</v>
      </c>
      <c r="C9" s="77">
        <v>1.91</v>
      </c>
      <c r="D9" s="77">
        <v>1</v>
      </c>
      <c r="E9" s="77">
        <v>1.4</v>
      </c>
      <c r="F9" s="78">
        <v>0.24</v>
      </c>
    </row>
    <row r="10" spans="1:6" ht="15.75" thickBot="1" x14ac:dyDescent="0.3">
      <c r="A10" s="120"/>
      <c r="B10" s="77" t="s">
        <v>277</v>
      </c>
      <c r="C10" s="77">
        <v>0.03</v>
      </c>
      <c r="D10" s="77">
        <v>1</v>
      </c>
      <c r="E10" s="77">
        <v>0.02</v>
      </c>
      <c r="F10" s="78">
        <v>0.89100000000000001</v>
      </c>
    </row>
    <row r="11" spans="1:6" ht="15.75" thickBot="1" x14ac:dyDescent="0.3">
      <c r="A11" s="120"/>
      <c r="B11" s="77" t="s">
        <v>6</v>
      </c>
      <c r="C11" s="77">
        <v>1.64</v>
      </c>
      <c r="D11" s="77">
        <v>1</v>
      </c>
      <c r="E11" s="77">
        <v>1.2</v>
      </c>
      <c r="F11" s="78">
        <v>0.27600000000000002</v>
      </c>
    </row>
    <row r="12" spans="1:6" ht="15.75" thickBot="1" x14ac:dyDescent="0.3">
      <c r="A12" s="120"/>
      <c r="B12" s="77" t="s">
        <v>341</v>
      </c>
      <c r="C12" s="77">
        <v>1.8</v>
      </c>
      <c r="D12" s="77">
        <v>1</v>
      </c>
      <c r="E12" s="77">
        <v>1.32</v>
      </c>
      <c r="F12" s="78">
        <v>0.253</v>
      </c>
    </row>
    <row r="13" spans="1:6" ht="15.75" thickBot="1" x14ac:dyDescent="0.3">
      <c r="A13" s="120"/>
      <c r="B13" s="77" t="s">
        <v>342</v>
      </c>
      <c r="C13" s="77">
        <v>0.3</v>
      </c>
      <c r="D13" s="77">
        <v>1</v>
      </c>
      <c r="E13" s="77">
        <v>0.22</v>
      </c>
      <c r="F13" s="78">
        <v>0.63900000000000001</v>
      </c>
    </row>
    <row r="14" spans="1:6" ht="15.75" thickBot="1" x14ac:dyDescent="0.3">
      <c r="A14" s="121"/>
      <c r="B14" s="77" t="s">
        <v>337</v>
      </c>
      <c r="C14" s="77">
        <v>0.91</v>
      </c>
      <c r="D14" s="77">
        <v>1</v>
      </c>
      <c r="E14" s="77">
        <v>0.67</v>
      </c>
      <c r="F14" s="78">
        <v>0.41699999999999998</v>
      </c>
    </row>
    <row r="15" spans="1:6" ht="15.75" thickBot="1" x14ac:dyDescent="0.3">
      <c r="A15" s="119" t="s">
        <v>338</v>
      </c>
      <c r="B15" s="77" t="s">
        <v>266</v>
      </c>
      <c r="C15" s="77">
        <v>0.01</v>
      </c>
      <c r="D15" s="77">
        <v>1</v>
      </c>
      <c r="E15" s="77">
        <v>0.02</v>
      </c>
      <c r="F15" s="78">
        <v>0.89700000000000002</v>
      </c>
    </row>
    <row r="16" spans="1:6" ht="15.75" thickBot="1" x14ac:dyDescent="0.3">
      <c r="A16" s="120"/>
      <c r="B16" s="77" t="s">
        <v>277</v>
      </c>
      <c r="C16" s="77">
        <v>5.5</v>
      </c>
      <c r="D16" s="77">
        <v>1</v>
      </c>
      <c r="E16" s="77">
        <v>6.81</v>
      </c>
      <c r="F16" s="78">
        <v>0.01</v>
      </c>
    </row>
    <row r="17" spans="1:6" ht="15.75" thickBot="1" x14ac:dyDescent="0.3">
      <c r="A17" s="120"/>
      <c r="B17" s="77" t="s">
        <v>6</v>
      </c>
      <c r="C17" s="77">
        <v>1.37</v>
      </c>
      <c r="D17" s="77">
        <v>1</v>
      </c>
      <c r="E17" s="77">
        <v>1.7</v>
      </c>
      <c r="F17" s="78">
        <v>0.19500000000000001</v>
      </c>
    </row>
    <row r="18" spans="1:6" ht="15.75" thickBot="1" x14ac:dyDescent="0.3">
      <c r="A18" s="120"/>
      <c r="B18" s="77" t="s">
        <v>341</v>
      </c>
      <c r="C18" s="77">
        <v>0.09</v>
      </c>
      <c r="D18" s="77">
        <v>1</v>
      </c>
      <c r="E18" s="77">
        <v>0.11</v>
      </c>
      <c r="F18" s="78">
        <v>0.74</v>
      </c>
    </row>
    <row r="19" spans="1:6" ht="15.75" thickBot="1" x14ac:dyDescent="0.3">
      <c r="A19" s="120"/>
      <c r="B19" s="77" t="s">
        <v>342</v>
      </c>
      <c r="C19" s="77">
        <v>0</v>
      </c>
      <c r="D19" s="77">
        <v>1</v>
      </c>
      <c r="E19" s="77">
        <v>0</v>
      </c>
      <c r="F19" s="78">
        <v>0.95899999999999996</v>
      </c>
    </row>
    <row r="20" spans="1:6" ht="15.75" thickBot="1" x14ac:dyDescent="0.3">
      <c r="A20" s="121"/>
      <c r="B20" s="77" t="s">
        <v>337</v>
      </c>
      <c r="C20" s="77">
        <v>0.42</v>
      </c>
      <c r="D20" s="77">
        <v>1</v>
      </c>
      <c r="E20" s="77">
        <v>0.52</v>
      </c>
      <c r="F20" s="78">
        <v>0.47299999999999998</v>
      </c>
    </row>
    <row r="21" spans="1:6" ht="15.75" thickBot="1" x14ac:dyDescent="0.3">
      <c r="A21" s="119" t="s">
        <v>339</v>
      </c>
      <c r="B21" s="77" t="s">
        <v>266</v>
      </c>
      <c r="C21" s="77">
        <v>5.53</v>
      </c>
      <c r="D21" s="77">
        <v>1</v>
      </c>
      <c r="E21" s="77">
        <v>12.15</v>
      </c>
      <c r="F21" s="78">
        <v>1E-3</v>
      </c>
    </row>
    <row r="22" spans="1:6" ht="15.75" thickBot="1" x14ac:dyDescent="0.3">
      <c r="A22" s="120"/>
      <c r="B22" s="77" t="s">
        <v>277</v>
      </c>
      <c r="C22" s="77">
        <v>1.3</v>
      </c>
      <c r="D22" s="77">
        <v>1</v>
      </c>
      <c r="E22" s="77">
        <v>2.67</v>
      </c>
      <c r="F22" s="78">
        <v>0.105</v>
      </c>
    </row>
    <row r="23" spans="1:6" ht="15.75" thickBot="1" x14ac:dyDescent="0.3">
      <c r="A23" s="120"/>
      <c r="B23" s="77" t="s">
        <v>6</v>
      </c>
      <c r="C23" s="77">
        <v>0</v>
      </c>
      <c r="D23" s="77">
        <v>1</v>
      </c>
      <c r="E23" s="77">
        <v>0</v>
      </c>
      <c r="F23" s="78">
        <v>0.96599999999999997</v>
      </c>
    </row>
    <row r="24" spans="1:6" ht="15.75" thickBot="1" x14ac:dyDescent="0.3">
      <c r="A24" s="120"/>
      <c r="B24" s="77" t="s">
        <v>341</v>
      </c>
      <c r="C24" s="77">
        <v>0.05</v>
      </c>
      <c r="D24" s="77">
        <v>1</v>
      </c>
      <c r="E24" s="77">
        <v>0.11</v>
      </c>
      <c r="F24" s="78">
        <v>0.74199999999999999</v>
      </c>
    </row>
    <row r="25" spans="1:6" ht="15.75" thickBot="1" x14ac:dyDescent="0.3">
      <c r="A25" s="120"/>
      <c r="B25" s="77" t="s">
        <v>342</v>
      </c>
      <c r="C25" s="77">
        <v>0</v>
      </c>
      <c r="D25" s="77">
        <v>1</v>
      </c>
      <c r="E25" s="77">
        <v>0</v>
      </c>
      <c r="F25" s="78">
        <v>0.96499999999999997</v>
      </c>
    </row>
    <row r="26" spans="1:6" ht="15.75" thickBot="1" x14ac:dyDescent="0.3">
      <c r="A26" s="121"/>
      <c r="B26" s="77" t="s">
        <v>337</v>
      </c>
      <c r="C26" s="77">
        <v>0.42</v>
      </c>
      <c r="D26" s="77">
        <v>1</v>
      </c>
      <c r="E26" s="77">
        <v>0.47</v>
      </c>
      <c r="F26" s="78">
        <v>0.49399999999999999</v>
      </c>
    </row>
    <row r="27" spans="1:6" ht="15.75" thickBot="1" x14ac:dyDescent="0.3">
      <c r="A27" s="119" t="s">
        <v>340</v>
      </c>
      <c r="B27" s="77" t="s">
        <v>266</v>
      </c>
      <c r="C27" s="77">
        <v>0.23</v>
      </c>
      <c r="D27" s="77">
        <v>1</v>
      </c>
      <c r="E27" s="77">
        <v>0.72</v>
      </c>
      <c r="F27" s="78">
        <v>0.39800000000000002</v>
      </c>
    </row>
    <row r="28" spans="1:6" ht="15.75" thickBot="1" x14ac:dyDescent="0.3">
      <c r="A28" s="120"/>
      <c r="B28" s="77" t="s">
        <v>277</v>
      </c>
      <c r="C28" s="77">
        <v>0.45</v>
      </c>
      <c r="D28" s="77">
        <v>1</v>
      </c>
      <c r="E28" s="77">
        <v>1.41</v>
      </c>
      <c r="F28" s="78">
        <v>0.23799999999999999</v>
      </c>
    </row>
    <row r="29" spans="1:6" ht="15.75" thickBot="1" x14ac:dyDescent="0.3">
      <c r="A29" s="120"/>
      <c r="B29" s="77" t="s">
        <v>6</v>
      </c>
      <c r="C29" s="77">
        <v>1.19</v>
      </c>
      <c r="D29" s="77">
        <v>1</v>
      </c>
      <c r="E29" s="77">
        <v>3.69</v>
      </c>
      <c r="F29" s="78">
        <v>5.7000000000000002E-2</v>
      </c>
    </row>
    <row r="30" spans="1:6" ht="15.75" thickBot="1" x14ac:dyDescent="0.3">
      <c r="A30" s="120"/>
      <c r="B30" s="77" t="s">
        <v>341</v>
      </c>
      <c r="C30" s="77">
        <v>0.37</v>
      </c>
      <c r="D30" s="77">
        <v>1</v>
      </c>
      <c r="E30" s="77">
        <v>1.1499999999999999</v>
      </c>
      <c r="F30" s="78">
        <v>0.28499999999999998</v>
      </c>
    </row>
    <row r="31" spans="1:6" ht="15.75" thickBot="1" x14ac:dyDescent="0.3">
      <c r="A31" s="120"/>
      <c r="B31" s="77" t="s">
        <v>342</v>
      </c>
      <c r="C31" s="77">
        <v>0.15</v>
      </c>
      <c r="D31" s="77">
        <v>1</v>
      </c>
      <c r="E31" s="77">
        <v>0.48</v>
      </c>
      <c r="F31" s="78">
        <v>0.49099999999999999</v>
      </c>
    </row>
    <row r="32" spans="1:6" ht="15.75" thickBot="1" x14ac:dyDescent="0.3">
      <c r="A32" s="121"/>
      <c r="B32" s="77" t="s">
        <v>337</v>
      </c>
      <c r="C32" s="77">
        <v>0.27</v>
      </c>
      <c r="D32" s="77">
        <v>1</v>
      </c>
      <c r="E32" s="77">
        <v>0.84</v>
      </c>
      <c r="F32" s="78">
        <v>0.36199999999999999</v>
      </c>
    </row>
    <row r="33" spans="1:6" ht="15.75" thickBot="1" x14ac:dyDescent="0.3">
      <c r="A33" s="119" t="s">
        <v>348</v>
      </c>
      <c r="B33" s="77" t="s">
        <v>266</v>
      </c>
      <c r="C33" s="77">
        <v>0.91</v>
      </c>
      <c r="D33" s="77">
        <v>1</v>
      </c>
      <c r="E33" s="77">
        <v>0.92</v>
      </c>
      <c r="F33" s="78">
        <v>0.34</v>
      </c>
    </row>
    <row r="34" spans="1:6" ht="15.75" thickBot="1" x14ac:dyDescent="0.3">
      <c r="A34" s="120"/>
      <c r="B34" s="77" t="s">
        <v>277</v>
      </c>
      <c r="C34" s="77">
        <v>4.74</v>
      </c>
      <c r="D34" s="77">
        <v>1</v>
      </c>
      <c r="E34" s="77">
        <v>4.76</v>
      </c>
      <c r="F34" s="78">
        <v>3.1E-2</v>
      </c>
    </row>
    <row r="35" spans="1:6" ht="15.75" thickBot="1" x14ac:dyDescent="0.3">
      <c r="A35" s="120"/>
      <c r="B35" s="77" t="s">
        <v>6</v>
      </c>
      <c r="C35" s="77">
        <v>5.76</v>
      </c>
      <c r="D35" s="77">
        <v>1</v>
      </c>
      <c r="E35" s="77">
        <v>5.79</v>
      </c>
      <c r="F35" s="78">
        <v>1.7999999999999999E-2</v>
      </c>
    </row>
    <row r="36" spans="1:6" ht="15.75" thickBot="1" x14ac:dyDescent="0.3">
      <c r="A36" s="120"/>
      <c r="B36" s="77" t="s">
        <v>341</v>
      </c>
      <c r="C36" s="77">
        <v>1.53</v>
      </c>
      <c r="D36" s="77">
        <v>1</v>
      </c>
      <c r="E36" s="77">
        <v>1.54</v>
      </c>
      <c r="F36" s="78">
        <v>0.218</v>
      </c>
    </row>
    <row r="37" spans="1:6" ht="15.75" thickBot="1" x14ac:dyDescent="0.3">
      <c r="A37" s="120"/>
      <c r="B37" s="77" t="s">
        <v>342</v>
      </c>
      <c r="C37" s="77">
        <v>1.22</v>
      </c>
      <c r="D37" s="77">
        <v>1</v>
      </c>
      <c r="E37" s="77">
        <v>1.22</v>
      </c>
      <c r="F37" s="78">
        <v>0.27200000000000002</v>
      </c>
    </row>
    <row r="38" spans="1:6" ht="15.75" thickBot="1" x14ac:dyDescent="0.3">
      <c r="A38" s="121"/>
      <c r="B38" s="77" t="s">
        <v>337</v>
      </c>
      <c r="C38" s="77">
        <v>0.66</v>
      </c>
      <c r="D38" s="77">
        <v>1</v>
      </c>
      <c r="E38" s="77">
        <v>0.67</v>
      </c>
      <c r="F38" s="78">
        <v>0.41599999999999998</v>
      </c>
    </row>
    <row r="39" spans="1:6" x14ac:dyDescent="0.25">
      <c r="A39" s="82"/>
    </row>
  </sheetData>
  <autoFilter ref="A2:F38" xr:uid="{0734F268-A5A4-428A-81E4-C7FAB7C79860}"/>
  <mergeCells count="6">
    <mergeCell ref="A33:A38"/>
    <mergeCell ref="A3:A8"/>
    <mergeCell ref="A9:A14"/>
    <mergeCell ref="A15:A20"/>
    <mergeCell ref="A21:A26"/>
    <mergeCell ref="A27:A3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069B-6E69-4768-8EC5-A4342EC11031}">
  <dimension ref="A1:H14"/>
  <sheetViews>
    <sheetView tabSelected="1" workbookViewId="0">
      <selection activeCell="I9" sqref="I9"/>
    </sheetView>
  </sheetViews>
  <sheetFormatPr defaultRowHeight="15" x14ac:dyDescent="0.25"/>
  <cols>
    <col min="1" max="1" width="13.5703125" bestFit="1" customWidth="1"/>
    <col min="2" max="3" width="19.85546875" customWidth="1"/>
  </cols>
  <sheetData>
    <row r="1" spans="1:8" ht="43.5" thickBot="1" x14ac:dyDescent="0.3">
      <c r="A1" s="71" t="s">
        <v>266</v>
      </c>
      <c r="B1" s="71" t="s">
        <v>353</v>
      </c>
      <c r="C1" s="72" t="s">
        <v>354</v>
      </c>
      <c r="F1" s="71" t="s">
        <v>266</v>
      </c>
      <c r="G1" s="71" t="s">
        <v>349</v>
      </c>
      <c r="H1" s="72" t="s">
        <v>350</v>
      </c>
    </row>
    <row r="2" spans="1:8" ht="15.75" thickBot="1" x14ac:dyDescent="0.3">
      <c r="A2" s="73" t="s">
        <v>21</v>
      </c>
      <c r="B2" s="73">
        <v>-1.7490000000000001</v>
      </c>
      <c r="C2" s="74">
        <v>-0.51500000000000001</v>
      </c>
      <c r="F2" s="73" t="s">
        <v>21</v>
      </c>
      <c r="G2" s="73">
        <v>-2.82</v>
      </c>
      <c r="H2" s="74">
        <v>1.17E-2</v>
      </c>
    </row>
    <row r="3" spans="1:8" ht="29.25" thickBot="1" x14ac:dyDescent="0.3">
      <c r="A3" s="73" t="s">
        <v>351</v>
      </c>
      <c r="B3" s="73">
        <v>-0.38</v>
      </c>
      <c r="C3" s="74">
        <v>-2E-3</v>
      </c>
      <c r="F3" s="73" t="s">
        <v>351</v>
      </c>
      <c r="G3" s="73">
        <v>-1.33</v>
      </c>
      <c r="H3" s="74">
        <v>0.2195</v>
      </c>
    </row>
    <row r="4" spans="1:8" ht="29.25" thickBot="1" x14ac:dyDescent="0.3">
      <c r="A4" s="73" t="s">
        <v>352</v>
      </c>
      <c r="B4" s="73">
        <v>-0.27600000000000002</v>
      </c>
      <c r="C4" s="74">
        <v>-0.20399999999999999</v>
      </c>
      <c r="F4" s="73" t="s">
        <v>352</v>
      </c>
      <c r="G4" s="73">
        <v>-0.28999999999999998</v>
      </c>
      <c r="H4" s="74">
        <v>0.78100000000000003</v>
      </c>
    </row>
    <row r="6" spans="1:8" ht="15.75" thickBot="1" x14ac:dyDescent="0.3"/>
    <row r="7" spans="1:8" ht="86.25" thickBot="1" x14ac:dyDescent="0.3">
      <c r="A7" s="71" t="s">
        <v>355</v>
      </c>
      <c r="B7" s="71" t="s">
        <v>356</v>
      </c>
      <c r="C7" s="72" t="s">
        <v>357</v>
      </c>
    </row>
    <row r="8" spans="1:8" ht="29.25" thickBot="1" x14ac:dyDescent="0.3">
      <c r="A8" s="73" t="s">
        <v>122</v>
      </c>
      <c r="B8" s="73">
        <v>-0.316</v>
      </c>
      <c r="C8" s="74">
        <v>-0.114</v>
      </c>
    </row>
    <row r="9" spans="1:8" ht="29.25" thickBot="1" x14ac:dyDescent="0.3">
      <c r="A9" s="73" t="s">
        <v>128</v>
      </c>
      <c r="B9" s="73">
        <v>-1.177</v>
      </c>
      <c r="C9" s="74">
        <v>7.0000000000000001E-3</v>
      </c>
    </row>
    <row r="10" spans="1:8" ht="29.25" thickBot="1" x14ac:dyDescent="0.3">
      <c r="A10" s="73" t="s">
        <v>129</v>
      </c>
      <c r="B10" s="73">
        <v>-0.67200000000000004</v>
      </c>
      <c r="C10" s="74">
        <v>-0.88</v>
      </c>
    </row>
    <row r="11" spans="1:8" ht="29.25" thickBot="1" x14ac:dyDescent="0.3">
      <c r="A11" s="73" t="s">
        <v>130</v>
      </c>
      <c r="B11" s="73">
        <v>-1.5589999999999999</v>
      </c>
      <c r="C11" s="74">
        <v>-0.59699999999999998</v>
      </c>
    </row>
    <row r="13" spans="1:8" x14ac:dyDescent="0.25">
      <c r="A13" s="86" t="s">
        <v>259</v>
      </c>
    </row>
    <row r="14" spans="1:8" ht="75" x14ac:dyDescent="0.25">
      <c r="A14" s="85" t="s">
        <v>358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469C-30E8-48D7-96A3-0D943F2C1233}">
  <dimension ref="A2:D8"/>
  <sheetViews>
    <sheetView workbookViewId="0">
      <selection activeCell="D8" sqref="A2:D8"/>
    </sheetView>
  </sheetViews>
  <sheetFormatPr defaultRowHeight="15" x14ac:dyDescent="0.25"/>
  <cols>
    <col min="2" max="2" width="15.5703125" customWidth="1"/>
    <col min="3" max="3" width="15.140625" customWidth="1"/>
  </cols>
  <sheetData>
    <row r="2" spans="1:4" ht="15.75" thickBot="1" x14ac:dyDescent="0.3">
      <c r="A2" s="87" t="s">
        <v>266</v>
      </c>
      <c r="B2" s="88" t="s">
        <v>359</v>
      </c>
      <c r="C2" s="88" t="s">
        <v>349</v>
      </c>
      <c r="D2" s="89" t="s">
        <v>350</v>
      </c>
    </row>
    <row r="3" spans="1:4" ht="15.75" thickBot="1" x14ac:dyDescent="0.3">
      <c r="A3" s="90" t="s">
        <v>21</v>
      </c>
      <c r="B3" s="77" t="s">
        <v>360</v>
      </c>
      <c r="C3" s="77">
        <v>1.04</v>
      </c>
      <c r="D3" s="91">
        <v>0.32</v>
      </c>
    </row>
    <row r="4" spans="1:4" ht="15.75" thickBot="1" x14ac:dyDescent="0.3">
      <c r="A4" s="90" t="s">
        <v>21</v>
      </c>
      <c r="B4" s="77" t="s">
        <v>361</v>
      </c>
      <c r="C4" s="77">
        <v>-2.89</v>
      </c>
      <c r="D4" s="91" t="s">
        <v>364</v>
      </c>
    </row>
    <row r="5" spans="1:4" ht="15.75" thickBot="1" x14ac:dyDescent="0.3">
      <c r="A5" s="90" t="s">
        <v>21</v>
      </c>
      <c r="B5" s="77" t="s">
        <v>362</v>
      </c>
      <c r="C5" s="77">
        <v>-2.16</v>
      </c>
      <c r="D5" s="91" t="s">
        <v>363</v>
      </c>
    </row>
    <row r="6" spans="1:4" ht="15.75" thickBot="1" x14ac:dyDescent="0.3">
      <c r="A6" s="90" t="s">
        <v>206</v>
      </c>
      <c r="B6" s="77" t="s">
        <v>360</v>
      </c>
      <c r="C6" s="77">
        <v>-2.0099999999999998</v>
      </c>
      <c r="D6" s="91">
        <v>7.9000000000000001E-2</v>
      </c>
    </row>
    <row r="7" spans="1:4" ht="15.75" thickBot="1" x14ac:dyDescent="0.3">
      <c r="A7" s="90" t="s">
        <v>206</v>
      </c>
      <c r="B7" s="77" t="s">
        <v>361</v>
      </c>
      <c r="C7" s="77">
        <v>-0.6</v>
      </c>
      <c r="D7" s="91">
        <v>0.55800000000000005</v>
      </c>
    </row>
    <row r="8" spans="1:4" x14ac:dyDescent="0.25">
      <c r="A8" s="92" t="s">
        <v>206</v>
      </c>
      <c r="B8" s="93" t="s">
        <v>362</v>
      </c>
      <c r="C8" s="93">
        <v>-2.04</v>
      </c>
      <c r="D8" s="94">
        <v>5.8999999999999997E-2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38BC-6244-4B51-B276-5C9B46DE3797}">
  <dimension ref="A1:U61"/>
  <sheetViews>
    <sheetView workbookViewId="0">
      <selection activeCell="O12" sqref="O12"/>
    </sheetView>
  </sheetViews>
  <sheetFormatPr defaultRowHeight="15" x14ac:dyDescent="0.25"/>
  <cols>
    <col min="1" max="1" width="6.28515625" customWidth="1"/>
    <col min="2" max="2" width="15" customWidth="1"/>
    <col min="3" max="3" width="3.140625" customWidth="1"/>
    <col min="4" max="4" width="14.140625" customWidth="1"/>
    <col min="5" max="5" width="13.85546875" bestFit="1" customWidth="1"/>
    <col min="6" max="6" width="14.5703125" bestFit="1" customWidth="1"/>
    <col min="7" max="7" width="14.140625" bestFit="1" customWidth="1"/>
    <col min="8" max="8" width="14.140625" customWidth="1"/>
    <col min="9" max="13" width="6.7109375" customWidth="1"/>
    <col min="14" max="14" width="11.28515625" bestFit="1" customWidth="1"/>
    <col min="15" max="15" width="21.42578125" bestFit="1" customWidth="1"/>
    <col min="16" max="16" width="8.42578125" customWidth="1"/>
    <col min="17" max="17" width="3.42578125" customWidth="1"/>
    <col min="18" max="18" width="31.7109375" hidden="1" customWidth="1"/>
    <col min="19" max="19" width="35.85546875" customWidth="1"/>
    <col min="20" max="27" width="9.140625" customWidth="1"/>
  </cols>
  <sheetData>
    <row r="1" spans="1:21" x14ac:dyDescent="0.25">
      <c r="A1" t="s">
        <v>4</v>
      </c>
      <c r="B1" t="s">
        <v>168</v>
      </c>
      <c r="C1" t="s">
        <v>139</v>
      </c>
      <c r="D1" t="s">
        <v>224</v>
      </c>
      <c r="E1" s="2" t="s">
        <v>95</v>
      </c>
      <c r="F1" s="2" t="s">
        <v>96</v>
      </c>
      <c r="G1" s="2" t="s">
        <v>97</v>
      </c>
      <c r="H1" s="2" t="s">
        <v>98</v>
      </c>
      <c r="I1" t="s">
        <v>231</v>
      </c>
      <c r="J1" t="s">
        <v>232</v>
      </c>
      <c r="K1" t="s">
        <v>233</v>
      </c>
      <c r="L1" t="s">
        <v>234</v>
      </c>
      <c r="M1" t="s">
        <v>199</v>
      </c>
      <c r="N1" t="s">
        <v>170</v>
      </c>
      <c r="O1" t="s">
        <v>171</v>
      </c>
      <c r="P1" t="s">
        <v>23</v>
      </c>
      <c r="Q1" t="s">
        <v>158</v>
      </c>
      <c r="R1" t="s">
        <v>174</v>
      </c>
      <c r="S1" t="s">
        <v>157</v>
      </c>
    </row>
    <row r="2" spans="1:21" ht="15" customHeight="1" x14ac:dyDescent="0.25">
      <c r="A2">
        <v>2</v>
      </c>
      <c r="B2" s="5">
        <v>5178</v>
      </c>
      <c r="C2" t="s">
        <v>93</v>
      </c>
      <c r="D2" t="s">
        <v>22</v>
      </c>
      <c r="E2" t="s">
        <v>143</v>
      </c>
      <c r="F2" t="s">
        <v>149</v>
      </c>
      <c r="G2" t="s">
        <v>142</v>
      </c>
      <c r="H2" t="s">
        <v>154</v>
      </c>
      <c r="I2" t="s">
        <v>229</v>
      </c>
      <c r="J2" t="s">
        <v>229</v>
      </c>
      <c r="K2" t="s">
        <v>230</v>
      </c>
      <c r="L2" t="s">
        <v>230</v>
      </c>
      <c r="M2" t="s">
        <v>13</v>
      </c>
      <c r="N2">
        <v>1000</v>
      </c>
      <c r="O2" s="7">
        <v>45345.666666666664</v>
      </c>
      <c r="P2" t="s">
        <v>156</v>
      </c>
      <c r="Q2" t="s">
        <v>3</v>
      </c>
      <c r="S2" t="s">
        <v>237</v>
      </c>
      <c r="U2" s="25" t="s">
        <v>226</v>
      </c>
    </row>
    <row r="3" spans="1:21" ht="15" customHeight="1" x14ac:dyDescent="0.25">
      <c r="A3">
        <v>6</v>
      </c>
      <c r="B3" s="5">
        <v>6423</v>
      </c>
      <c r="C3" t="s">
        <v>94</v>
      </c>
      <c r="D3" t="s">
        <v>22</v>
      </c>
      <c r="E3" t="s">
        <v>147</v>
      </c>
      <c r="F3" t="s">
        <v>151</v>
      </c>
      <c r="G3" t="s">
        <v>146</v>
      </c>
      <c r="H3" t="s">
        <v>155</v>
      </c>
      <c r="I3" t="s">
        <v>229</v>
      </c>
      <c r="J3" t="s">
        <v>229</v>
      </c>
      <c r="K3" t="s">
        <v>230</v>
      </c>
      <c r="L3" t="s">
        <v>230</v>
      </c>
      <c r="M3" t="s">
        <v>13</v>
      </c>
      <c r="N3">
        <v>1000</v>
      </c>
      <c r="O3" s="7">
        <v>45345.736111111109</v>
      </c>
      <c r="P3" t="s">
        <v>156</v>
      </c>
      <c r="Q3" t="s">
        <v>159</v>
      </c>
      <c r="S3" t="s">
        <v>237</v>
      </c>
      <c r="U3" s="24" t="s">
        <v>227</v>
      </c>
    </row>
    <row r="4" spans="1:21" ht="15" customHeight="1" x14ac:dyDescent="0.25">
      <c r="A4">
        <v>4</v>
      </c>
      <c r="B4" s="5">
        <v>5037</v>
      </c>
      <c r="C4" t="s">
        <v>93</v>
      </c>
      <c r="D4" t="s">
        <v>103</v>
      </c>
      <c r="E4" t="s">
        <v>152</v>
      </c>
      <c r="F4" s="23" t="s">
        <v>148</v>
      </c>
      <c r="G4" t="s">
        <v>141</v>
      </c>
      <c r="H4" t="s">
        <v>140</v>
      </c>
      <c r="I4" t="s">
        <v>229</v>
      </c>
      <c r="J4" t="s">
        <v>229</v>
      </c>
      <c r="K4" t="s">
        <v>230</v>
      </c>
      <c r="L4" t="s">
        <v>230</v>
      </c>
      <c r="M4" t="s">
        <v>13</v>
      </c>
      <c r="N4">
        <v>1000</v>
      </c>
      <c r="O4" s="7">
        <v>45348.6875</v>
      </c>
      <c r="P4" t="s">
        <v>156</v>
      </c>
      <c r="Q4" t="s">
        <v>159</v>
      </c>
      <c r="S4" t="s">
        <v>236</v>
      </c>
      <c r="U4" s="26" t="s">
        <v>238</v>
      </c>
    </row>
    <row r="5" spans="1:21" ht="15" customHeight="1" x14ac:dyDescent="0.25">
      <c r="A5">
        <v>7</v>
      </c>
      <c r="B5" s="5">
        <v>2765</v>
      </c>
      <c r="C5" t="s">
        <v>94</v>
      </c>
      <c r="D5" t="s">
        <v>21</v>
      </c>
      <c r="E5" t="s">
        <v>144</v>
      </c>
      <c r="F5" t="s">
        <v>150</v>
      </c>
      <c r="G5" t="s">
        <v>151</v>
      </c>
      <c r="H5" t="s">
        <v>147</v>
      </c>
      <c r="I5" t="s">
        <v>229</v>
      </c>
      <c r="J5" t="s">
        <v>229</v>
      </c>
      <c r="K5" t="s">
        <v>230</v>
      </c>
      <c r="L5" t="s">
        <v>230</v>
      </c>
      <c r="M5" t="s">
        <v>13</v>
      </c>
      <c r="N5">
        <v>1000</v>
      </c>
      <c r="O5" s="7">
        <v>45349.625</v>
      </c>
      <c r="P5" t="s">
        <v>156</v>
      </c>
      <c r="Q5" t="s">
        <v>159</v>
      </c>
      <c r="S5" t="s">
        <v>237</v>
      </c>
    </row>
    <row r="6" spans="1:21" ht="15" customHeight="1" x14ac:dyDescent="0.25">
      <c r="A6">
        <v>8</v>
      </c>
      <c r="B6" s="5">
        <v>7201</v>
      </c>
      <c r="C6" t="s">
        <v>94</v>
      </c>
      <c r="D6" t="s">
        <v>103</v>
      </c>
      <c r="E6" s="24" t="s">
        <v>153</v>
      </c>
      <c r="F6" t="s">
        <v>150</v>
      </c>
      <c r="G6" t="s">
        <v>145</v>
      </c>
      <c r="H6" t="s">
        <v>144</v>
      </c>
      <c r="I6" t="s">
        <v>229</v>
      </c>
      <c r="J6" t="s">
        <v>229</v>
      </c>
      <c r="K6" t="s">
        <v>230</v>
      </c>
      <c r="L6" t="s">
        <v>230</v>
      </c>
      <c r="M6" t="s">
        <v>13</v>
      </c>
      <c r="N6">
        <v>1000</v>
      </c>
      <c r="O6" s="7">
        <v>45351.5</v>
      </c>
      <c r="P6" t="s">
        <v>156</v>
      </c>
      <c r="Q6" t="s">
        <v>3</v>
      </c>
      <c r="S6" t="s">
        <v>237</v>
      </c>
    </row>
    <row r="7" spans="1:21" x14ac:dyDescent="0.25">
      <c r="A7">
        <v>1</v>
      </c>
      <c r="B7" s="5">
        <v>2156</v>
      </c>
      <c r="C7" t="s">
        <v>93</v>
      </c>
      <c r="D7" t="s">
        <v>21</v>
      </c>
      <c r="E7" t="s">
        <v>140</v>
      </c>
      <c r="F7" t="s">
        <v>141</v>
      </c>
      <c r="G7" t="s">
        <v>142</v>
      </c>
      <c r="H7" t="s">
        <v>143</v>
      </c>
      <c r="I7" t="s">
        <v>229</v>
      </c>
      <c r="J7" t="s">
        <v>229</v>
      </c>
      <c r="K7" t="s">
        <v>230</v>
      </c>
      <c r="L7" t="s">
        <v>230</v>
      </c>
      <c r="M7" t="s">
        <v>13</v>
      </c>
      <c r="N7">
        <v>1000</v>
      </c>
      <c r="O7" s="7">
        <v>45351.729166666664</v>
      </c>
      <c r="P7" t="s">
        <v>156</v>
      </c>
      <c r="Q7" t="s">
        <v>3</v>
      </c>
      <c r="S7" t="s">
        <v>237</v>
      </c>
    </row>
    <row r="8" spans="1:21" ht="15" customHeight="1" x14ac:dyDescent="0.25">
      <c r="A8">
        <v>5</v>
      </c>
      <c r="B8" s="5">
        <v>1423</v>
      </c>
      <c r="C8" t="s">
        <v>93</v>
      </c>
      <c r="D8" t="s">
        <v>21</v>
      </c>
      <c r="E8" t="s">
        <v>140</v>
      </c>
      <c r="F8" t="s">
        <v>148</v>
      </c>
      <c r="G8" t="s">
        <v>149</v>
      </c>
      <c r="H8" t="s">
        <v>143</v>
      </c>
      <c r="I8">
        <v>0</v>
      </c>
      <c r="J8">
        <v>0</v>
      </c>
      <c r="K8" t="s">
        <v>230</v>
      </c>
      <c r="L8" t="s">
        <v>230</v>
      </c>
      <c r="M8" t="s">
        <v>13</v>
      </c>
      <c r="N8">
        <v>1000</v>
      </c>
      <c r="O8" s="7">
        <v>45352.666666666664</v>
      </c>
      <c r="P8" t="s">
        <v>156</v>
      </c>
      <c r="Q8" t="s">
        <v>3</v>
      </c>
    </row>
    <row r="9" spans="1:21" ht="15" customHeight="1" x14ac:dyDescent="0.25">
      <c r="A9">
        <v>3</v>
      </c>
      <c r="B9" s="5">
        <v>3984</v>
      </c>
      <c r="C9" t="s">
        <v>94</v>
      </c>
      <c r="D9" t="s">
        <v>21</v>
      </c>
      <c r="E9" t="s">
        <v>144</v>
      </c>
      <c r="F9" t="s">
        <v>145</v>
      </c>
      <c r="G9" t="s">
        <v>146</v>
      </c>
      <c r="H9" s="24" t="s">
        <v>147</v>
      </c>
      <c r="I9">
        <v>0</v>
      </c>
      <c r="J9">
        <v>0</v>
      </c>
      <c r="K9" t="s">
        <v>230</v>
      </c>
      <c r="L9" t="s">
        <v>230</v>
      </c>
      <c r="M9" t="s">
        <v>13</v>
      </c>
      <c r="N9">
        <v>1000</v>
      </c>
      <c r="O9" s="7">
        <v>45353.416666666664</v>
      </c>
      <c r="P9" t="s">
        <v>156</v>
      </c>
      <c r="Q9" t="s">
        <v>3</v>
      </c>
      <c r="S9" t="s">
        <v>169</v>
      </c>
    </row>
    <row r="10" spans="1:21" ht="15" customHeight="1" x14ac:dyDescent="0.25">
      <c r="A10">
        <v>11</v>
      </c>
      <c r="B10" s="5">
        <v>3572</v>
      </c>
      <c r="C10" t="s">
        <v>94</v>
      </c>
      <c r="D10" t="s">
        <v>21</v>
      </c>
      <c r="E10" t="s">
        <v>144</v>
      </c>
      <c r="F10" s="26" t="s">
        <v>145</v>
      </c>
      <c r="G10" t="s">
        <v>146</v>
      </c>
      <c r="H10" t="s">
        <v>147</v>
      </c>
      <c r="I10">
        <v>0</v>
      </c>
      <c r="J10">
        <v>0</v>
      </c>
      <c r="K10" t="s">
        <v>230</v>
      </c>
      <c r="L10" t="s">
        <v>230</v>
      </c>
      <c r="M10" t="s">
        <v>13</v>
      </c>
      <c r="N10">
        <v>1000</v>
      </c>
      <c r="O10" s="7">
        <v>45355.479166666664</v>
      </c>
      <c r="P10" t="s">
        <v>156</v>
      </c>
      <c r="Q10" t="s">
        <v>159</v>
      </c>
    </row>
    <row r="11" spans="1:21" ht="15" customHeight="1" x14ac:dyDescent="0.25">
      <c r="A11">
        <v>9</v>
      </c>
      <c r="B11" s="5">
        <v>4897</v>
      </c>
      <c r="C11" t="s">
        <v>93</v>
      </c>
      <c r="D11" t="s">
        <v>21</v>
      </c>
      <c r="E11" t="s">
        <v>140</v>
      </c>
      <c r="F11" t="s">
        <v>141</v>
      </c>
      <c r="G11" t="s">
        <v>142</v>
      </c>
      <c r="H11" s="26" t="s">
        <v>143</v>
      </c>
      <c r="I11">
        <v>0</v>
      </c>
      <c r="J11">
        <v>0</v>
      </c>
      <c r="K11" t="s">
        <v>230</v>
      </c>
      <c r="L11" t="s">
        <v>230</v>
      </c>
      <c r="M11" t="s">
        <v>13</v>
      </c>
      <c r="N11">
        <v>1000</v>
      </c>
      <c r="O11" s="7">
        <v>45355.541666666664</v>
      </c>
      <c r="P11" t="s">
        <v>156</v>
      </c>
      <c r="Q11" t="s">
        <v>3</v>
      </c>
    </row>
    <row r="12" spans="1:21" ht="15" customHeight="1" x14ac:dyDescent="0.25">
      <c r="A12">
        <v>22</v>
      </c>
      <c r="B12" s="5">
        <v>7162</v>
      </c>
      <c r="C12" t="s">
        <v>94</v>
      </c>
      <c r="D12" t="s">
        <v>22</v>
      </c>
      <c r="E12" s="26" t="s">
        <v>147</v>
      </c>
      <c r="F12" t="s">
        <v>151</v>
      </c>
      <c r="G12" t="s">
        <v>146</v>
      </c>
      <c r="H12" s="25" t="s">
        <v>155</v>
      </c>
      <c r="I12">
        <v>0</v>
      </c>
      <c r="J12">
        <v>0</v>
      </c>
      <c r="K12" t="s">
        <v>230</v>
      </c>
      <c r="L12" t="s">
        <v>230</v>
      </c>
      <c r="M12" t="s">
        <v>200</v>
      </c>
      <c r="N12">
        <v>1000</v>
      </c>
      <c r="O12" s="7">
        <v>45359.6875</v>
      </c>
      <c r="P12" t="s">
        <v>156</v>
      </c>
      <c r="Q12" t="s">
        <v>3</v>
      </c>
      <c r="S12" t="s">
        <v>190</v>
      </c>
    </row>
    <row r="13" spans="1:21" ht="15" customHeight="1" x14ac:dyDescent="0.25">
      <c r="A13">
        <v>25</v>
      </c>
      <c r="B13" s="5">
        <v>3678</v>
      </c>
      <c r="C13" t="s">
        <v>93</v>
      </c>
      <c r="D13" t="s">
        <v>21</v>
      </c>
      <c r="E13" t="s">
        <v>140</v>
      </c>
      <c r="F13" t="s">
        <v>141</v>
      </c>
      <c r="G13" t="s">
        <v>142</v>
      </c>
      <c r="H13" t="s">
        <v>143</v>
      </c>
      <c r="I13">
        <v>0</v>
      </c>
      <c r="J13">
        <v>0</v>
      </c>
      <c r="K13" t="s">
        <v>230</v>
      </c>
      <c r="L13" t="s">
        <v>230</v>
      </c>
      <c r="M13" t="s">
        <v>200</v>
      </c>
      <c r="N13">
        <v>1000</v>
      </c>
      <c r="O13" s="7">
        <v>45360.416666666664</v>
      </c>
      <c r="P13" t="s">
        <v>156</v>
      </c>
      <c r="Q13" t="s">
        <v>3</v>
      </c>
    </row>
    <row r="14" spans="1:21" ht="15.75" x14ac:dyDescent="0.25">
      <c r="A14">
        <v>21</v>
      </c>
      <c r="B14" s="5">
        <v>4385</v>
      </c>
      <c r="C14" t="s">
        <v>93</v>
      </c>
      <c r="D14" t="s">
        <v>21</v>
      </c>
      <c r="E14" t="s">
        <v>140</v>
      </c>
      <c r="F14" s="23" t="s">
        <v>148</v>
      </c>
      <c r="G14" t="s">
        <v>149</v>
      </c>
      <c r="H14" t="s">
        <v>143</v>
      </c>
      <c r="I14">
        <v>0</v>
      </c>
      <c r="J14">
        <v>0</v>
      </c>
      <c r="K14" t="s">
        <v>230</v>
      </c>
      <c r="L14" t="s">
        <v>230</v>
      </c>
      <c r="M14" t="s">
        <v>198</v>
      </c>
      <c r="N14">
        <v>1000</v>
      </c>
      <c r="O14" s="7">
        <v>45360.541666666664</v>
      </c>
      <c r="P14" t="s">
        <v>156</v>
      </c>
      <c r="Q14" t="s">
        <v>159</v>
      </c>
      <c r="R14" s="6"/>
      <c r="S14" t="s">
        <v>217</v>
      </c>
    </row>
    <row r="15" spans="1:21" ht="15" customHeight="1" x14ac:dyDescent="0.25">
      <c r="A15">
        <v>26</v>
      </c>
      <c r="B15" s="5">
        <v>8093</v>
      </c>
      <c r="C15" t="s">
        <v>93</v>
      </c>
      <c r="D15" t="s">
        <v>22</v>
      </c>
      <c r="E15" t="s">
        <v>143</v>
      </c>
      <c r="F15" s="26" t="s">
        <v>142</v>
      </c>
      <c r="G15" t="s">
        <v>149</v>
      </c>
      <c r="H15" t="s">
        <v>154</v>
      </c>
      <c r="I15">
        <v>0</v>
      </c>
      <c r="J15">
        <v>0</v>
      </c>
      <c r="K15" t="s">
        <v>230</v>
      </c>
      <c r="L15" t="s">
        <v>230</v>
      </c>
      <c r="M15" t="s">
        <v>198</v>
      </c>
      <c r="N15">
        <v>1000</v>
      </c>
      <c r="O15" s="7">
        <v>45360.625</v>
      </c>
      <c r="P15" t="s">
        <v>156</v>
      </c>
      <c r="Q15" t="s">
        <v>3</v>
      </c>
      <c r="R15" s="6"/>
      <c r="S15" t="s">
        <v>201</v>
      </c>
    </row>
    <row r="16" spans="1:21" ht="15" customHeight="1" x14ac:dyDescent="0.25">
      <c r="A16">
        <v>27</v>
      </c>
      <c r="B16" s="5">
        <v>1982</v>
      </c>
      <c r="C16" t="s">
        <v>94</v>
      </c>
      <c r="D16" t="s">
        <v>21</v>
      </c>
      <c r="E16" t="s">
        <v>144</v>
      </c>
      <c r="F16" t="s">
        <v>145</v>
      </c>
      <c r="G16" t="s">
        <v>146</v>
      </c>
      <c r="H16" t="s">
        <v>147</v>
      </c>
      <c r="I16">
        <v>0</v>
      </c>
      <c r="J16">
        <v>0</v>
      </c>
      <c r="K16" t="s">
        <v>230</v>
      </c>
      <c r="L16" t="s">
        <v>230</v>
      </c>
      <c r="M16" t="s">
        <v>200</v>
      </c>
      <c r="N16">
        <v>1000</v>
      </c>
      <c r="O16" s="7">
        <v>45360.708333333336</v>
      </c>
      <c r="P16" t="s">
        <v>156</v>
      </c>
      <c r="Q16" t="s">
        <v>159</v>
      </c>
      <c r="R16" t="s">
        <v>184</v>
      </c>
    </row>
    <row r="17" spans="1:19" ht="15" customHeight="1" x14ac:dyDescent="0.25">
      <c r="A17">
        <v>29</v>
      </c>
      <c r="B17" s="5">
        <v>4578</v>
      </c>
      <c r="C17" t="s">
        <v>93</v>
      </c>
      <c r="D17" t="s">
        <v>21</v>
      </c>
      <c r="E17" t="s">
        <v>140</v>
      </c>
      <c r="F17" t="s">
        <v>148</v>
      </c>
      <c r="G17" t="s">
        <v>149</v>
      </c>
      <c r="H17" t="s">
        <v>143</v>
      </c>
      <c r="I17">
        <v>0</v>
      </c>
      <c r="J17">
        <v>0</v>
      </c>
      <c r="K17" t="s">
        <v>230</v>
      </c>
      <c r="L17" t="s">
        <v>230</v>
      </c>
      <c r="M17" t="s">
        <v>198</v>
      </c>
      <c r="N17">
        <v>1000</v>
      </c>
      <c r="O17" s="7">
        <v>45360.791666666664</v>
      </c>
      <c r="P17" t="s">
        <v>156</v>
      </c>
      <c r="Q17" t="s">
        <v>159</v>
      </c>
      <c r="R17" t="s">
        <v>185</v>
      </c>
    </row>
    <row r="18" spans="1:19" ht="15.75" customHeight="1" x14ac:dyDescent="0.25">
      <c r="A18">
        <v>24</v>
      </c>
      <c r="B18" s="5">
        <v>5019</v>
      </c>
      <c r="C18" t="s">
        <v>94</v>
      </c>
      <c r="D18" t="s">
        <v>103</v>
      </c>
      <c r="E18" s="23" t="s">
        <v>153</v>
      </c>
      <c r="F18" t="s">
        <v>150</v>
      </c>
      <c r="G18" t="s">
        <v>145</v>
      </c>
      <c r="H18" t="s">
        <v>144</v>
      </c>
      <c r="I18">
        <v>0</v>
      </c>
      <c r="J18">
        <v>0</v>
      </c>
      <c r="K18" t="s">
        <v>230</v>
      </c>
      <c r="L18" t="s">
        <v>230</v>
      </c>
      <c r="M18" t="s">
        <v>200</v>
      </c>
      <c r="N18">
        <v>1000</v>
      </c>
      <c r="O18" s="7">
        <v>45361.5</v>
      </c>
      <c r="P18" t="s">
        <v>156</v>
      </c>
      <c r="Q18" t="s">
        <v>3</v>
      </c>
      <c r="R18" t="s">
        <v>183</v>
      </c>
      <c r="S18" t="s">
        <v>218</v>
      </c>
    </row>
    <row r="19" spans="1:19" ht="15" customHeight="1" x14ac:dyDescent="0.25">
      <c r="A19">
        <v>10</v>
      </c>
      <c r="B19" s="5">
        <v>8564</v>
      </c>
      <c r="C19" t="s">
        <v>93</v>
      </c>
      <c r="D19" t="s">
        <v>22</v>
      </c>
      <c r="E19" t="s">
        <v>143</v>
      </c>
      <c r="F19" t="s">
        <v>142</v>
      </c>
      <c r="G19" t="s">
        <v>149</v>
      </c>
      <c r="H19" t="s">
        <v>154</v>
      </c>
      <c r="I19">
        <v>0</v>
      </c>
      <c r="J19">
        <v>0</v>
      </c>
      <c r="K19" t="s">
        <v>230</v>
      </c>
      <c r="L19" t="s">
        <v>230</v>
      </c>
      <c r="M19" t="s">
        <v>198</v>
      </c>
      <c r="N19">
        <v>1000</v>
      </c>
      <c r="O19" s="7">
        <v>45361.625</v>
      </c>
      <c r="P19" t="s">
        <v>156</v>
      </c>
      <c r="Q19" t="s">
        <v>159</v>
      </c>
      <c r="R19" t="s">
        <v>175</v>
      </c>
    </row>
    <row r="20" spans="1:19" ht="15" customHeight="1" x14ac:dyDescent="0.25">
      <c r="A20">
        <v>35</v>
      </c>
      <c r="B20" s="5">
        <v>1843</v>
      </c>
      <c r="C20" t="s">
        <v>94</v>
      </c>
      <c r="D20" t="s">
        <v>21</v>
      </c>
      <c r="E20" t="s">
        <v>144</v>
      </c>
      <c r="F20" t="s">
        <v>145</v>
      </c>
      <c r="G20" t="s">
        <v>146</v>
      </c>
      <c r="H20" t="s">
        <v>147</v>
      </c>
      <c r="I20">
        <v>0</v>
      </c>
      <c r="J20">
        <v>0</v>
      </c>
      <c r="K20" t="s">
        <v>230</v>
      </c>
      <c r="L20" t="s">
        <v>230</v>
      </c>
      <c r="M20" t="s">
        <v>198</v>
      </c>
      <c r="N20">
        <v>1000</v>
      </c>
      <c r="O20" s="7">
        <v>45361.854166666664</v>
      </c>
      <c r="P20" t="s">
        <v>156</v>
      </c>
      <c r="Q20" t="s">
        <v>159</v>
      </c>
      <c r="R20" t="s">
        <v>203</v>
      </c>
      <c r="S20" t="s">
        <v>235</v>
      </c>
    </row>
    <row r="21" spans="1:19" ht="15.75" customHeight="1" x14ac:dyDescent="0.25">
      <c r="A21">
        <v>13</v>
      </c>
      <c r="B21" s="5">
        <v>1152</v>
      </c>
      <c r="C21" t="s">
        <v>93</v>
      </c>
      <c r="D21" t="s">
        <v>21</v>
      </c>
      <c r="E21" s="24" t="s">
        <v>140</v>
      </c>
      <c r="F21" t="s">
        <v>148</v>
      </c>
      <c r="G21" t="s">
        <v>149</v>
      </c>
      <c r="H21" t="s">
        <v>143</v>
      </c>
      <c r="I21">
        <v>0</v>
      </c>
      <c r="J21">
        <v>0</v>
      </c>
      <c r="K21" t="s">
        <v>230</v>
      </c>
      <c r="L21" t="s">
        <v>230</v>
      </c>
      <c r="M21" t="s">
        <v>200</v>
      </c>
      <c r="N21">
        <v>1000</v>
      </c>
      <c r="O21" s="7">
        <v>45362.5</v>
      </c>
      <c r="P21" t="s">
        <v>156</v>
      </c>
      <c r="Q21" t="s">
        <v>3</v>
      </c>
      <c r="R21" t="s">
        <v>205</v>
      </c>
      <c r="S21" t="s">
        <v>225</v>
      </c>
    </row>
    <row r="22" spans="1:19" ht="15.75" customHeight="1" x14ac:dyDescent="0.25">
      <c r="A22">
        <v>19</v>
      </c>
      <c r="B22" s="5">
        <v>1763</v>
      </c>
      <c r="C22" t="s">
        <v>94</v>
      </c>
      <c r="D22" t="s">
        <v>21</v>
      </c>
      <c r="E22" t="s">
        <v>144</v>
      </c>
      <c r="F22" t="s">
        <v>145</v>
      </c>
      <c r="G22" t="s">
        <v>146</v>
      </c>
      <c r="H22" t="s">
        <v>147</v>
      </c>
      <c r="I22">
        <v>0</v>
      </c>
      <c r="J22">
        <v>0</v>
      </c>
      <c r="K22" t="s">
        <v>230</v>
      </c>
      <c r="L22" t="s">
        <v>230</v>
      </c>
      <c r="M22" t="s">
        <v>198</v>
      </c>
      <c r="N22">
        <v>1000</v>
      </c>
      <c r="O22" s="7">
        <v>45362.75</v>
      </c>
      <c r="P22" t="s">
        <v>156</v>
      </c>
      <c r="Q22" t="s">
        <v>159</v>
      </c>
      <c r="R22" t="s">
        <v>180</v>
      </c>
    </row>
    <row r="23" spans="1:19" ht="15" customHeight="1" x14ac:dyDescent="0.25">
      <c r="A23">
        <v>28</v>
      </c>
      <c r="B23" s="5">
        <v>5647</v>
      </c>
      <c r="C23" t="s">
        <v>93</v>
      </c>
      <c r="D23" t="s">
        <v>103</v>
      </c>
      <c r="E23" t="s">
        <v>152</v>
      </c>
      <c r="F23" t="s">
        <v>141</v>
      </c>
      <c r="G23" t="s">
        <v>148</v>
      </c>
      <c r="H23" s="23" t="s">
        <v>140</v>
      </c>
      <c r="I23">
        <v>0</v>
      </c>
      <c r="J23">
        <v>0</v>
      </c>
      <c r="K23" t="s">
        <v>230</v>
      </c>
      <c r="L23" t="s">
        <v>230</v>
      </c>
      <c r="M23" t="s">
        <v>198</v>
      </c>
      <c r="N23">
        <v>1000</v>
      </c>
      <c r="O23" s="7">
        <v>45362.833333333336</v>
      </c>
      <c r="P23" t="s">
        <v>156</v>
      </c>
      <c r="Q23" t="s">
        <v>159</v>
      </c>
      <c r="R23" t="s">
        <v>187</v>
      </c>
      <c r="S23" t="s">
        <v>215</v>
      </c>
    </row>
    <row r="24" spans="1:19" ht="15" customHeight="1" x14ac:dyDescent="0.25">
      <c r="A24">
        <v>30</v>
      </c>
      <c r="B24" s="5">
        <v>7452</v>
      </c>
      <c r="C24" t="s">
        <v>94</v>
      </c>
      <c r="D24" t="s">
        <v>22</v>
      </c>
      <c r="E24" t="s">
        <v>147</v>
      </c>
      <c r="F24" t="s">
        <v>146</v>
      </c>
      <c r="G24" t="s">
        <v>151</v>
      </c>
      <c r="H24" t="s">
        <v>155</v>
      </c>
      <c r="I24">
        <v>0</v>
      </c>
      <c r="J24">
        <v>0</v>
      </c>
      <c r="K24" t="s">
        <v>230</v>
      </c>
      <c r="L24" t="s">
        <v>230</v>
      </c>
      <c r="M24" t="s">
        <v>198</v>
      </c>
      <c r="N24">
        <v>1000</v>
      </c>
      <c r="O24" s="7">
        <v>45363.5625</v>
      </c>
      <c r="P24" t="s">
        <v>156</v>
      </c>
      <c r="Q24" t="s">
        <v>3</v>
      </c>
      <c r="R24" t="s">
        <v>188</v>
      </c>
    </row>
    <row r="25" spans="1:19" ht="15.75" customHeight="1" x14ac:dyDescent="0.25">
      <c r="A25">
        <v>20</v>
      </c>
      <c r="B25" s="5">
        <v>5823</v>
      </c>
      <c r="C25" t="s">
        <v>93</v>
      </c>
      <c r="D25" t="s">
        <v>103</v>
      </c>
      <c r="E25" t="s">
        <v>152</v>
      </c>
      <c r="F25" t="s">
        <v>148</v>
      </c>
      <c r="G25" t="s">
        <v>141</v>
      </c>
      <c r="H25" t="s">
        <v>140</v>
      </c>
      <c r="I25">
        <v>0</v>
      </c>
      <c r="J25">
        <v>0</v>
      </c>
      <c r="K25" t="s">
        <v>230</v>
      </c>
      <c r="L25" t="s">
        <v>230</v>
      </c>
      <c r="M25" t="s">
        <v>200</v>
      </c>
      <c r="N25">
        <v>1000</v>
      </c>
      <c r="O25" s="7">
        <v>45363.75</v>
      </c>
      <c r="P25" t="s">
        <v>156</v>
      </c>
      <c r="Q25" t="s">
        <v>3</v>
      </c>
      <c r="R25" s="6" t="s">
        <v>181</v>
      </c>
    </row>
    <row r="26" spans="1:19" ht="15" customHeight="1" x14ac:dyDescent="0.25">
      <c r="A26">
        <v>18</v>
      </c>
      <c r="B26" s="5">
        <v>9345</v>
      </c>
      <c r="C26" t="s">
        <v>93</v>
      </c>
      <c r="D26" t="s">
        <v>22</v>
      </c>
      <c r="E26" t="s">
        <v>143</v>
      </c>
      <c r="F26" t="s">
        <v>149</v>
      </c>
      <c r="G26" t="s">
        <v>142</v>
      </c>
      <c r="H26" t="s">
        <v>154</v>
      </c>
      <c r="I26">
        <v>0</v>
      </c>
      <c r="J26">
        <v>0</v>
      </c>
      <c r="K26" t="s">
        <v>230</v>
      </c>
      <c r="L26" t="s">
        <v>230</v>
      </c>
      <c r="M26" t="s">
        <v>198</v>
      </c>
      <c r="N26">
        <v>1000</v>
      </c>
      <c r="O26" s="7">
        <v>45364.8125</v>
      </c>
      <c r="P26" t="s">
        <v>156</v>
      </c>
      <c r="Q26" t="s">
        <v>3</v>
      </c>
      <c r="R26" t="s">
        <v>179</v>
      </c>
      <c r="S26" t="s">
        <v>219</v>
      </c>
    </row>
    <row r="27" spans="1:19" ht="15.75" customHeight="1" x14ac:dyDescent="0.25">
      <c r="A27">
        <v>17</v>
      </c>
      <c r="B27" s="5">
        <v>2890</v>
      </c>
      <c r="C27" t="s">
        <v>93</v>
      </c>
      <c r="D27" t="s">
        <v>21</v>
      </c>
      <c r="E27" t="s">
        <v>140</v>
      </c>
      <c r="F27" t="s">
        <v>141</v>
      </c>
      <c r="G27" t="s">
        <v>142</v>
      </c>
      <c r="H27" t="s">
        <v>143</v>
      </c>
      <c r="I27">
        <v>0</v>
      </c>
      <c r="J27">
        <v>0</v>
      </c>
      <c r="K27" t="s">
        <v>230</v>
      </c>
      <c r="L27" t="s">
        <v>230</v>
      </c>
      <c r="M27" t="s">
        <v>200</v>
      </c>
      <c r="N27">
        <v>1000</v>
      </c>
      <c r="O27" s="7">
        <v>45366.416666666664</v>
      </c>
      <c r="P27" t="s">
        <v>156</v>
      </c>
      <c r="Q27" t="s">
        <v>3</v>
      </c>
      <c r="R27" s="6" t="s">
        <v>178</v>
      </c>
      <c r="S27" s="10"/>
    </row>
    <row r="28" spans="1:19" ht="15" customHeight="1" x14ac:dyDescent="0.25">
      <c r="A28">
        <v>34</v>
      </c>
      <c r="B28" s="5">
        <v>5310</v>
      </c>
      <c r="C28" t="s">
        <v>93</v>
      </c>
      <c r="D28" t="s">
        <v>22</v>
      </c>
      <c r="E28" t="s">
        <v>143</v>
      </c>
      <c r="F28" t="s">
        <v>149</v>
      </c>
      <c r="G28" s="23" t="s">
        <v>142</v>
      </c>
      <c r="H28" t="s">
        <v>154</v>
      </c>
      <c r="I28">
        <v>0</v>
      </c>
      <c r="J28">
        <v>0</v>
      </c>
      <c r="K28" t="s">
        <v>230</v>
      </c>
      <c r="L28" t="s">
        <v>230</v>
      </c>
      <c r="M28" t="s">
        <v>198</v>
      </c>
      <c r="N28">
        <v>1000</v>
      </c>
      <c r="O28" s="7">
        <v>45366.5</v>
      </c>
      <c r="P28" t="s">
        <v>156</v>
      </c>
      <c r="Q28" t="s">
        <v>159</v>
      </c>
      <c r="R28" t="s">
        <v>193</v>
      </c>
      <c r="S28" t="s">
        <v>216</v>
      </c>
    </row>
    <row r="29" spans="1:19" x14ac:dyDescent="0.25">
      <c r="A29">
        <v>32</v>
      </c>
      <c r="B29" s="5">
        <v>6028</v>
      </c>
      <c r="C29" t="s">
        <v>94</v>
      </c>
      <c r="D29" t="s">
        <v>103</v>
      </c>
      <c r="E29" s="23" t="s">
        <v>153</v>
      </c>
      <c r="F29" t="s">
        <v>145</v>
      </c>
      <c r="G29" t="s">
        <v>150</v>
      </c>
      <c r="H29" t="s">
        <v>144</v>
      </c>
      <c r="I29">
        <v>0</v>
      </c>
      <c r="J29">
        <v>0</v>
      </c>
      <c r="K29" t="s">
        <v>230</v>
      </c>
      <c r="L29" t="s">
        <v>230</v>
      </c>
      <c r="M29" t="s">
        <v>200</v>
      </c>
      <c r="N29">
        <v>1000</v>
      </c>
      <c r="O29" s="7">
        <v>45367.5</v>
      </c>
      <c r="P29" t="s">
        <v>156</v>
      </c>
      <c r="Q29" t="s">
        <v>3</v>
      </c>
      <c r="R29" s="8" t="s">
        <v>191</v>
      </c>
      <c r="S29" t="s">
        <v>240</v>
      </c>
    </row>
    <row r="30" spans="1:19" x14ac:dyDescent="0.25">
      <c r="A30">
        <v>12</v>
      </c>
      <c r="B30" s="5">
        <v>8921</v>
      </c>
      <c r="C30" t="s">
        <v>93</v>
      </c>
      <c r="D30" t="s">
        <v>103</v>
      </c>
      <c r="E30" t="s">
        <v>152</v>
      </c>
      <c r="F30" t="s">
        <v>141</v>
      </c>
      <c r="G30" t="s">
        <v>148</v>
      </c>
      <c r="H30" t="s">
        <v>140</v>
      </c>
      <c r="I30">
        <v>0</v>
      </c>
      <c r="J30">
        <v>0</v>
      </c>
      <c r="K30" t="s">
        <v>230</v>
      </c>
      <c r="L30" t="s">
        <v>230</v>
      </c>
      <c r="M30" s="12" t="s">
        <v>13</v>
      </c>
      <c r="N30">
        <v>1000</v>
      </c>
      <c r="O30" s="7">
        <v>45367.583333333336</v>
      </c>
      <c r="P30" t="s">
        <v>156</v>
      </c>
      <c r="Q30" t="s">
        <v>3</v>
      </c>
      <c r="R30" t="s">
        <v>207</v>
      </c>
      <c r="S30" t="s">
        <v>239</v>
      </c>
    </row>
    <row r="31" spans="1:19" x14ac:dyDescent="0.25">
      <c r="A31">
        <v>33</v>
      </c>
      <c r="B31" s="5">
        <v>2768</v>
      </c>
      <c r="C31" t="s">
        <v>93</v>
      </c>
      <c r="D31" t="s">
        <v>21</v>
      </c>
      <c r="E31" t="s">
        <v>140</v>
      </c>
      <c r="F31" t="s">
        <v>141</v>
      </c>
      <c r="G31" t="s">
        <v>142</v>
      </c>
      <c r="H31" t="s">
        <v>143</v>
      </c>
      <c r="I31">
        <v>0</v>
      </c>
      <c r="J31">
        <v>0</v>
      </c>
      <c r="K31" t="s">
        <v>230</v>
      </c>
      <c r="L31" t="s">
        <v>230</v>
      </c>
      <c r="M31" t="s">
        <v>198</v>
      </c>
      <c r="N31">
        <v>1000</v>
      </c>
      <c r="O31" s="7">
        <v>45367.666666666664</v>
      </c>
      <c r="P31" t="s">
        <v>156</v>
      </c>
      <c r="Q31" t="s">
        <v>3</v>
      </c>
      <c r="R31" t="s">
        <v>192</v>
      </c>
    </row>
    <row r="32" spans="1:19" x14ac:dyDescent="0.25">
      <c r="A32">
        <v>31</v>
      </c>
      <c r="B32" s="5">
        <v>3245</v>
      </c>
      <c r="C32" t="s">
        <v>94</v>
      </c>
      <c r="D32" t="s">
        <v>21</v>
      </c>
      <c r="E32" t="s">
        <v>144</v>
      </c>
      <c r="F32" t="s">
        <v>150</v>
      </c>
      <c r="G32" t="s">
        <v>151</v>
      </c>
      <c r="H32" t="s">
        <v>147</v>
      </c>
      <c r="I32">
        <v>0</v>
      </c>
      <c r="J32">
        <v>0</v>
      </c>
      <c r="K32" t="s">
        <v>230</v>
      </c>
      <c r="L32" t="s">
        <v>230</v>
      </c>
      <c r="M32" t="s">
        <v>200</v>
      </c>
      <c r="N32">
        <v>1000</v>
      </c>
      <c r="O32" s="7">
        <v>45369.5</v>
      </c>
      <c r="P32" t="s">
        <v>156</v>
      </c>
      <c r="Q32" t="s">
        <v>3</v>
      </c>
      <c r="R32" t="s">
        <v>189</v>
      </c>
    </row>
    <row r="33" spans="1:19" x14ac:dyDescent="0.25">
      <c r="A33">
        <v>36</v>
      </c>
      <c r="B33" s="5">
        <v>6795</v>
      </c>
      <c r="C33" t="s">
        <v>93</v>
      </c>
      <c r="D33" t="s">
        <v>103</v>
      </c>
      <c r="E33" t="s">
        <v>152</v>
      </c>
      <c r="F33" t="s">
        <v>148</v>
      </c>
      <c r="G33" t="s">
        <v>141</v>
      </c>
      <c r="H33" t="s">
        <v>140</v>
      </c>
      <c r="I33">
        <v>0</v>
      </c>
      <c r="J33">
        <v>0</v>
      </c>
      <c r="K33" t="s">
        <v>230</v>
      </c>
      <c r="L33" t="s">
        <v>230</v>
      </c>
      <c r="M33" t="s">
        <v>200</v>
      </c>
      <c r="N33">
        <v>1000</v>
      </c>
      <c r="O33" s="7">
        <v>45369.583333333336</v>
      </c>
      <c r="P33" t="s">
        <v>156</v>
      </c>
      <c r="Q33" t="s">
        <v>3</v>
      </c>
      <c r="R33" t="s">
        <v>194</v>
      </c>
      <c r="S33" t="s">
        <v>219</v>
      </c>
    </row>
    <row r="34" spans="1:19" x14ac:dyDescent="0.25">
      <c r="A34">
        <v>37</v>
      </c>
      <c r="B34" s="9">
        <v>4198</v>
      </c>
      <c r="C34" t="s">
        <v>93</v>
      </c>
      <c r="D34" t="s">
        <v>21</v>
      </c>
      <c r="E34" t="s">
        <v>140</v>
      </c>
      <c r="F34" t="s">
        <v>148</v>
      </c>
      <c r="G34" t="s">
        <v>149</v>
      </c>
      <c r="H34" t="s">
        <v>143</v>
      </c>
      <c r="I34">
        <v>0</v>
      </c>
      <c r="J34">
        <v>0</v>
      </c>
      <c r="K34" t="s">
        <v>230</v>
      </c>
      <c r="L34" t="s">
        <v>230</v>
      </c>
      <c r="M34" t="s">
        <v>200</v>
      </c>
      <c r="N34">
        <v>1000</v>
      </c>
      <c r="O34" s="7">
        <v>45369.833333333336</v>
      </c>
      <c r="P34" t="s">
        <v>156</v>
      </c>
      <c r="Q34" t="s">
        <v>3</v>
      </c>
      <c r="R34" t="s">
        <v>183</v>
      </c>
      <c r="S34" t="s">
        <v>219</v>
      </c>
    </row>
    <row r="35" spans="1:19" x14ac:dyDescent="0.25">
      <c r="A35">
        <v>38</v>
      </c>
      <c r="B35" s="9">
        <v>5368</v>
      </c>
      <c r="C35" t="s">
        <v>93</v>
      </c>
      <c r="D35" t="s">
        <v>22</v>
      </c>
      <c r="E35" t="s">
        <v>154</v>
      </c>
      <c r="F35" t="s">
        <v>149</v>
      </c>
      <c r="G35" t="s">
        <v>142</v>
      </c>
      <c r="H35" t="s">
        <v>143</v>
      </c>
      <c r="I35">
        <v>0</v>
      </c>
      <c r="J35">
        <v>0</v>
      </c>
      <c r="K35" t="s">
        <v>230</v>
      </c>
      <c r="L35" t="s">
        <v>230</v>
      </c>
      <c r="M35" t="s">
        <v>198</v>
      </c>
      <c r="N35">
        <v>1000</v>
      </c>
      <c r="O35" s="7">
        <v>45370.6875</v>
      </c>
      <c r="P35" t="s">
        <v>156</v>
      </c>
      <c r="Q35" t="s">
        <v>3</v>
      </c>
      <c r="R35" t="s">
        <v>213</v>
      </c>
    </row>
    <row r="36" spans="1:19" x14ac:dyDescent="0.25">
      <c r="A36">
        <v>23</v>
      </c>
      <c r="B36" s="5">
        <v>3701</v>
      </c>
      <c r="C36" t="s">
        <v>94</v>
      </c>
      <c r="D36" t="s">
        <v>21</v>
      </c>
      <c r="E36" t="s">
        <v>144</v>
      </c>
      <c r="F36" t="s">
        <v>150</v>
      </c>
      <c r="G36" t="s">
        <v>151</v>
      </c>
      <c r="H36" s="23" t="s">
        <v>147</v>
      </c>
      <c r="I36">
        <v>0</v>
      </c>
      <c r="J36">
        <v>0</v>
      </c>
      <c r="K36" t="s">
        <v>230</v>
      </c>
      <c r="L36" t="s">
        <v>230</v>
      </c>
      <c r="M36" t="s">
        <v>200</v>
      </c>
      <c r="N36">
        <v>1000</v>
      </c>
      <c r="O36" s="7">
        <v>45371.458333333336</v>
      </c>
      <c r="P36" t="s">
        <v>156</v>
      </c>
      <c r="Q36" t="s">
        <v>3</v>
      </c>
      <c r="R36" t="s">
        <v>211</v>
      </c>
      <c r="S36" s="10" t="s">
        <v>222</v>
      </c>
    </row>
    <row r="37" spans="1:19" x14ac:dyDescent="0.25">
      <c r="A37">
        <v>40</v>
      </c>
      <c r="B37" s="9">
        <v>7213</v>
      </c>
      <c r="C37" t="s">
        <v>94</v>
      </c>
      <c r="D37" s="22" t="s">
        <v>21</v>
      </c>
      <c r="E37" t="s">
        <v>153</v>
      </c>
      <c r="F37" t="s">
        <v>150</v>
      </c>
      <c r="G37" t="s">
        <v>151</v>
      </c>
      <c r="H37" t="s">
        <v>155</v>
      </c>
      <c r="I37">
        <v>0</v>
      </c>
      <c r="J37">
        <v>0</v>
      </c>
      <c r="K37" t="s">
        <v>230</v>
      </c>
      <c r="L37" t="s">
        <v>230</v>
      </c>
      <c r="M37" t="s">
        <v>200</v>
      </c>
      <c r="N37">
        <v>1000</v>
      </c>
      <c r="O37" s="7">
        <v>45371.583333333336</v>
      </c>
      <c r="P37" t="s">
        <v>156</v>
      </c>
      <c r="Q37" t="s">
        <v>3</v>
      </c>
      <c r="R37" t="s">
        <v>221</v>
      </c>
    </row>
    <row r="38" spans="1:19" x14ac:dyDescent="0.25">
      <c r="A38">
        <v>39</v>
      </c>
      <c r="B38" s="5">
        <v>4532</v>
      </c>
      <c r="C38" t="s">
        <v>94</v>
      </c>
      <c r="D38" s="22" t="s">
        <v>103</v>
      </c>
      <c r="E38" s="22" t="s">
        <v>152</v>
      </c>
      <c r="F38" t="s">
        <v>150</v>
      </c>
      <c r="G38" t="s">
        <v>145</v>
      </c>
      <c r="H38" s="22" t="s">
        <v>140</v>
      </c>
      <c r="I38">
        <v>0</v>
      </c>
      <c r="J38">
        <v>0</v>
      </c>
      <c r="K38" t="s">
        <v>230</v>
      </c>
      <c r="L38" t="s">
        <v>230</v>
      </c>
      <c r="M38" t="s">
        <v>200</v>
      </c>
      <c r="N38">
        <v>1000</v>
      </c>
      <c r="O38" s="7">
        <v>45371.666666666664</v>
      </c>
      <c r="P38" t="s">
        <v>156</v>
      </c>
      <c r="Q38" t="s">
        <v>3</v>
      </c>
      <c r="R38" t="s">
        <v>214</v>
      </c>
      <c r="S38" t="s">
        <v>219</v>
      </c>
    </row>
    <row r="39" spans="1:19" x14ac:dyDescent="0.25">
      <c r="A39">
        <v>16</v>
      </c>
      <c r="B39" s="5">
        <v>5936</v>
      </c>
      <c r="C39" t="s">
        <v>94</v>
      </c>
      <c r="D39" t="s">
        <v>103</v>
      </c>
      <c r="E39" t="s">
        <v>153</v>
      </c>
      <c r="F39" t="s">
        <v>145</v>
      </c>
      <c r="G39" t="s">
        <v>150</v>
      </c>
      <c r="H39" t="s">
        <v>144</v>
      </c>
      <c r="I39">
        <v>0</v>
      </c>
      <c r="J39">
        <v>0</v>
      </c>
      <c r="K39" t="s">
        <v>230</v>
      </c>
      <c r="L39" t="s">
        <v>230</v>
      </c>
      <c r="M39" t="s">
        <v>200</v>
      </c>
      <c r="N39">
        <v>1000</v>
      </c>
      <c r="O39" s="7">
        <v>45372.5625</v>
      </c>
      <c r="P39" t="s">
        <v>156</v>
      </c>
      <c r="Q39" t="s">
        <v>3</v>
      </c>
      <c r="R39" t="s">
        <v>196</v>
      </c>
    </row>
    <row r="40" spans="1:19" ht="15.75" x14ac:dyDescent="0.25">
      <c r="A40">
        <v>15</v>
      </c>
      <c r="B40" s="5">
        <v>3265</v>
      </c>
      <c r="C40" t="s">
        <v>94</v>
      </c>
      <c r="D40" t="s">
        <v>21</v>
      </c>
      <c r="E40" t="s">
        <v>144</v>
      </c>
      <c r="F40" t="s">
        <v>150</v>
      </c>
      <c r="G40" t="s">
        <v>151</v>
      </c>
      <c r="H40" s="24" t="s">
        <v>147</v>
      </c>
      <c r="I40">
        <v>0</v>
      </c>
      <c r="J40">
        <v>0</v>
      </c>
      <c r="K40" t="s">
        <v>230</v>
      </c>
      <c r="L40" t="s">
        <v>230</v>
      </c>
      <c r="M40" t="s">
        <v>198</v>
      </c>
      <c r="N40">
        <v>1000</v>
      </c>
      <c r="O40" s="7">
        <v>45373.479166666664</v>
      </c>
      <c r="P40" t="s">
        <v>156</v>
      </c>
      <c r="Q40" t="s">
        <v>159</v>
      </c>
      <c r="R40" s="6" t="s">
        <v>209</v>
      </c>
    </row>
    <row r="41" spans="1:19" x14ac:dyDescent="0.25">
      <c r="A41">
        <v>14</v>
      </c>
      <c r="B41" s="9">
        <v>5490</v>
      </c>
      <c r="C41" t="s">
        <v>94</v>
      </c>
      <c r="D41" t="s">
        <v>22</v>
      </c>
      <c r="E41" t="s">
        <v>147</v>
      </c>
      <c r="F41" t="s">
        <v>146</v>
      </c>
      <c r="G41" t="s">
        <v>151</v>
      </c>
      <c r="H41" s="23" t="s">
        <v>155</v>
      </c>
      <c r="I41">
        <v>0</v>
      </c>
      <c r="J41">
        <v>0</v>
      </c>
      <c r="K41" t="s">
        <v>230</v>
      </c>
      <c r="L41" t="s">
        <v>230</v>
      </c>
      <c r="M41" t="s">
        <v>198</v>
      </c>
      <c r="N41">
        <v>1000</v>
      </c>
      <c r="O41" s="7">
        <v>45374.604166666664</v>
      </c>
      <c r="P41" t="s">
        <v>156</v>
      </c>
      <c r="Q41" t="s">
        <v>3</v>
      </c>
      <c r="R41" t="s">
        <v>220</v>
      </c>
      <c r="S41" t="s">
        <v>228</v>
      </c>
    </row>
    <row r="42" spans="1:19" x14ac:dyDescent="0.25">
      <c r="A42">
        <v>41</v>
      </c>
      <c r="B42" s="11">
        <v>3854</v>
      </c>
      <c r="C42" t="s">
        <v>94</v>
      </c>
      <c r="D42" t="s">
        <v>21</v>
      </c>
      <c r="E42" s="22" t="s">
        <v>153</v>
      </c>
      <c r="F42" s="13" t="s">
        <v>145</v>
      </c>
      <c r="G42" s="22" t="s">
        <v>146</v>
      </c>
      <c r="H42" t="s">
        <v>155</v>
      </c>
      <c r="I42">
        <v>0</v>
      </c>
      <c r="J42">
        <v>0</v>
      </c>
      <c r="K42" t="s">
        <v>230</v>
      </c>
      <c r="L42" t="s">
        <v>230</v>
      </c>
      <c r="M42" t="s">
        <v>198</v>
      </c>
      <c r="N42">
        <v>1000</v>
      </c>
      <c r="O42" s="7">
        <v>45374.6875</v>
      </c>
      <c r="P42" t="s">
        <v>156</v>
      </c>
      <c r="Q42" t="s">
        <v>159</v>
      </c>
      <c r="R42" t="s">
        <v>223</v>
      </c>
    </row>
    <row r="43" spans="1:19" x14ac:dyDescent="0.25">
      <c r="A43" s="5"/>
      <c r="B43" s="5"/>
      <c r="N43" s="7"/>
    </row>
    <row r="44" spans="1:19" x14ac:dyDescent="0.25">
      <c r="A44" s="5"/>
      <c r="B44" s="5"/>
      <c r="N44" s="7"/>
    </row>
    <row r="45" spans="1:19" x14ac:dyDescent="0.25">
      <c r="A45" s="5"/>
      <c r="B45" s="5"/>
      <c r="N45" s="7"/>
    </row>
    <row r="46" spans="1:19" ht="15.75" x14ac:dyDescent="0.25">
      <c r="A46" s="5"/>
      <c r="B46" s="5"/>
      <c r="N46" s="7"/>
      <c r="Q46" s="6"/>
    </row>
    <row r="47" spans="1:19" x14ac:dyDescent="0.25">
      <c r="A47" s="5"/>
      <c r="B47" s="9"/>
      <c r="N47" s="7"/>
    </row>
    <row r="48" spans="1:19" ht="15.75" x14ac:dyDescent="0.25">
      <c r="A48" s="5"/>
      <c r="B48" s="5"/>
      <c r="N48" s="7"/>
      <c r="Q48" s="6"/>
    </row>
    <row r="49" spans="1:17" x14ac:dyDescent="0.25">
      <c r="A49" s="5"/>
      <c r="B49" s="9"/>
      <c r="N49" s="7"/>
    </row>
    <row r="50" spans="1:17" x14ac:dyDescent="0.25">
      <c r="A50" s="5"/>
      <c r="B50" s="9"/>
      <c r="N50" s="7"/>
    </row>
    <row r="51" spans="1:17" x14ac:dyDescent="0.25">
      <c r="A51" s="5"/>
      <c r="B51" s="9"/>
      <c r="N51" s="7"/>
    </row>
    <row r="52" spans="1:17" x14ac:dyDescent="0.25">
      <c r="A52" s="5"/>
      <c r="B52" s="9"/>
      <c r="N52" s="7"/>
    </row>
    <row r="53" spans="1:17" x14ac:dyDescent="0.25">
      <c r="A53" s="5"/>
      <c r="B53" s="9"/>
      <c r="N53" s="7"/>
    </row>
    <row r="54" spans="1:17" x14ac:dyDescent="0.25">
      <c r="A54" s="5"/>
      <c r="B54" s="9"/>
      <c r="N54" s="7"/>
    </row>
    <row r="55" spans="1:17" x14ac:dyDescent="0.25">
      <c r="A55" s="5"/>
      <c r="B55" s="5"/>
      <c r="N55" s="7"/>
    </row>
    <row r="56" spans="1:17" x14ac:dyDescent="0.25">
      <c r="A56" s="5"/>
      <c r="B56" s="5"/>
      <c r="N56" s="7"/>
    </row>
    <row r="57" spans="1:17" ht="15.75" x14ac:dyDescent="0.25">
      <c r="A57" s="5"/>
      <c r="B57" s="5"/>
      <c r="N57" s="7"/>
      <c r="Q57" s="6"/>
    </row>
    <row r="58" spans="1:17" x14ac:dyDescent="0.25">
      <c r="A58" s="5"/>
      <c r="B58" s="11"/>
      <c r="N58" s="7"/>
    </row>
    <row r="59" spans="1:17" x14ac:dyDescent="0.25">
      <c r="A59" s="5"/>
      <c r="B59" s="9"/>
      <c r="N59" s="7"/>
    </row>
    <row r="60" spans="1:17" x14ac:dyDescent="0.25">
      <c r="A60" s="5"/>
      <c r="B60" s="5"/>
      <c r="N60" s="7"/>
    </row>
    <row r="61" spans="1:17" x14ac:dyDescent="0.25">
      <c r="A61" s="5"/>
      <c r="B61" s="5"/>
      <c r="N61" s="7"/>
    </row>
  </sheetData>
  <phoneticPr fontId="2" type="noConversion"/>
  <conditionalFormatting sqref="O2:O42">
    <cfRule type="timePeriod" dxfId="32" priority="43" timePeriod="tomorrow">
      <formula>FLOOR(O2,1)=TODAY()+1</formula>
    </cfRule>
    <cfRule type="cellIs" dxfId="31" priority="44" operator="lessThan">
      <formula>TODAY()</formula>
    </cfRule>
    <cfRule type="timePeriod" dxfId="30" priority="45" timePeriod="today">
      <formula>FLOOR(O2,1)=TODAY()</formula>
    </cfRule>
    <cfRule type="containsText" dxfId="29" priority="46" operator="containsText" text="Completed">
      <formula>NOT(ISERROR(SEARCH("Completed",O2)))</formula>
    </cfRule>
    <cfRule type="containsText" dxfId="28" priority="47" operator="containsText" text="incomplete">
      <formula>NOT(ISERROR(SEARCH("incomplete",O2)))</formula>
    </cfRule>
    <cfRule type="containsText" dxfId="27" priority="48" operator="containsText" text="progress">
      <formula>NOT(ISERROR(SEARCH("progress",O2)))</formula>
    </cfRule>
    <cfRule type="containsText" dxfId="26" priority="49" operator="containsText" text="collect">
      <formula>NOT(ISERROR(SEARCH("collect",O2)))</formula>
    </cfRule>
  </conditionalFormatting>
  <conditionalFormatting sqref="P2:P42">
    <cfRule type="containsText" dxfId="25" priority="7" operator="containsText" text="Excluded">
      <formula>NOT(ISERROR(SEARCH("Excluded",P2)))</formula>
    </cfRule>
    <cfRule type="containsText" dxfId="24" priority="36" operator="containsText" text="collect">
      <formula>NOT(ISERROR(SEARCH("collect",P2)))</formula>
    </cfRule>
    <cfRule type="containsText" dxfId="23" priority="38" operator="containsText" text="Completed">
      <formula>NOT(ISERROR(SEARCH("Completed",P2)))</formula>
    </cfRule>
    <cfRule type="containsText" dxfId="22" priority="39" operator="containsText" text="incomplete">
      <formula>NOT(ISERROR(SEARCH("incomplete",P2)))</formula>
    </cfRule>
    <cfRule type="containsText" dxfId="21" priority="40" operator="containsText" text="progress">
      <formula>NOT(ISERROR(SEARCH("progress",P2)))</formula>
    </cfRule>
  </conditionalFormatting>
  <conditionalFormatting sqref="P2:R12 P14:R17 P18:Q18 P19:R20 P21:Q22 P23:R25 P26:P29 P30:R32 P33:P34 P37:R37 P37:P38 P39:R42 Q26:R26 Q27 Q28:R29 Q33 Q34:R34">
    <cfRule type="containsText" dxfId="20" priority="50" operator="containsText" text="Completed">
      <formula>NOT(ISERROR(SEARCH("Completed",P2)))</formula>
    </cfRule>
  </conditionalFormatting>
  <conditionalFormatting sqref="Q35">
    <cfRule type="containsText" dxfId="19" priority="8" operator="containsText" text="Completed">
      <formula>NOT(ISERROR(SEARCH("Completed",Q35)))</formula>
    </cfRule>
  </conditionalFormatting>
  <conditionalFormatting sqref="S2:S7">
    <cfRule type="containsText" dxfId="18" priority="1" operator="containsText" text="Excluded">
      <formula>NOT(ISERROR(SEARCH("Excluded",S2)))</formula>
    </cfRule>
    <cfRule type="containsText" dxfId="17" priority="2" operator="containsText" text="collect">
      <formula>NOT(ISERROR(SEARCH("collect",S2)))</formula>
    </cfRule>
    <cfRule type="containsText" dxfId="16" priority="3" operator="containsText" text="Completed">
      <formula>NOT(ISERROR(SEARCH("Completed",S2)))</formula>
    </cfRule>
    <cfRule type="containsText" dxfId="15" priority="4" operator="containsText" text="incomplete">
      <formula>NOT(ISERROR(SEARCH("incomplete",S2)))</formula>
    </cfRule>
    <cfRule type="containsText" dxfId="14" priority="5" operator="containsText" text="progress">
      <formula>NOT(ISERROR(SEARCH("progress",S2)))</formula>
    </cfRule>
    <cfRule type="containsText" dxfId="13" priority="6" operator="containsText" text="Completed">
      <formula>NOT(ISERROR(SEARCH("Completed",S2)))</formula>
    </cfRule>
  </conditionalFormatting>
  <dataValidations disablePrompts="1" count="2">
    <dataValidation type="list" allowBlank="1" showInputMessage="1" showErrorMessage="1" sqref="Q2:Q37 Q39:Q42 P43:P60" xr:uid="{D943EBC1-1306-4268-BB3B-5B873F9E8B44}">
      <formula1>"Yes, No"</formula1>
    </dataValidation>
    <dataValidation type="list" allowBlank="1" showInputMessage="1" showErrorMessage="1" sqref="P2:P42" xr:uid="{E0A65F14-4C69-43C4-86AE-0F4BBF39FCE6}">
      <formula1>"To recruit, To confirm session, To collect, In-progress, Completed, Excluded, Incomplete, Cancelled"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B8AD-3871-4ECF-A5B8-48C402F9282C}">
  <dimension ref="A1:B5"/>
  <sheetViews>
    <sheetView topLeftCell="A4" workbookViewId="0">
      <selection activeCell="B5" sqref="A1:B5"/>
    </sheetView>
  </sheetViews>
  <sheetFormatPr defaultRowHeight="15" x14ac:dyDescent="0.25"/>
  <sheetData>
    <row r="1" spans="1:2" x14ac:dyDescent="0.25">
      <c r="A1" t="s">
        <v>242</v>
      </c>
      <c r="B1" t="s">
        <v>241</v>
      </c>
    </row>
    <row r="2" spans="1:2" x14ac:dyDescent="0.25">
      <c r="A2">
        <v>1</v>
      </c>
      <c r="B2" t="s">
        <v>249</v>
      </c>
    </row>
    <row r="3" spans="1:2" x14ac:dyDescent="0.25">
      <c r="A3">
        <v>2</v>
      </c>
      <c r="B3" t="s">
        <v>250</v>
      </c>
    </row>
    <row r="4" spans="1:2" x14ac:dyDescent="0.25">
      <c r="A4">
        <v>3</v>
      </c>
      <c r="B4" t="s">
        <v>251</v>
      </c>
    </row>
    <row r="5" spans="1:2" x14ac:dyDescent="0.25">
      <c r="A5">
        <v>4</v>
      </c>
      <c r="B5" t="s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6C3F-13BA-493C-BB24-0A1ADC7171D0}">
  <dimension ref="A1:P19"/>
  <sheetViews>
    <sheetView workbookViewId="0">
      <selection activeCell="O15" sqref="O15"/>
    </sheetView>
  </sheetViews>
  <sheetFormatPr defaultRowHeight="15" x14ac:dyDescent="0.25"/>
  <sheetData>
    <row r="1" spans="1:16" x14ac:dyDescent="0.25">
      <c r="A1" s="2" t="s">
        <v>4</v>
      </c>
      <c r="B1" s="2" t="s">
        <v>168</v>
      </c>
      <c r="C1" s="2" t="s">
        <v>139</v>
      </c>
      <c r="D1" s="2" t="s">
        <v>20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5</v>
      </c>
      <c r="J1" s="2" t="s">
        <v>199</v>
      </c>
      <c r="K1" s="2" t="s">
        <v>170</v>
      </c>
      <c r="L1" s="2" t="s">
        <v>171</v>
      </c>
      <c r="M1" s="2" t="s">
        <v>23</v>
      </c>
      <c r="N1" s="2" t="s">
        <v>158</v>
      </c>
      <c r="O1" s="2" t="s">
        <v>174</v>
      </c>
      <c r="P1" s="2" t="s">
        <v>157</v>
      </c>
    </row>
    <row r="2" spans="1:16" x14ac:dyDescent="0.25">
      <c r="A2" s="16" t="s">
        <v>91</v>
      </c>
      <c r="B2" s="16">
        <v>2674</v>
      </c>
      <c r="C2" s="14"/>
      <c r="D2" s="14" t="s">
        <v>21</v>
      </c>
      <c r="E2" s="14"/>
      <c r="F2" s="14"/>
      <c r="G2" s="14"/>
      <c r="H2" s="14"/>
      <c r="I2" s="14"/>
      <c r="J2" s="14"/>
      <c r="K2" s="14"/>
      <c r="L2" s="17"/>
      <c r="M2" s="14" t="s">
        <v>186</v>
      </c>
      <c r="N2" s="14"/>
      <c r="O2" s="14" t="s">
        <v>197</v>
      </c>
      <c r="P2" s="14"/>
    </row>
    <row r="3" spans="1:16" x14ac:dyDescent="0.25">
      <c r="A3" s="5" t="s">
        <v>91</v>
      </c>
      <c r="B3" s="5">
        <v>2956</v>
      </c>
      <c r="D3" t="s">
        <v>21</v>
      </c>
      <c r="L3" s="7"/>
      <c r="M3" t="s">
        <v>204</v>
      </c>
      <c r="O3" t="s">
        <v>182</v>
      </c>
      <c r="P3" t="s">
        <v>202</v>
      </c>
    </row>
    <row r="4" spans="1:16" x14ac:dyDescent="0.25">
      <c r="A4" s="16" t="s">
        <v>91</v>
      </c>
      <c r="B4" s="16">
        <v>3981</v>
      </c>
      <c r="C4" s="14"/>
      <c r="D4" s="14" t="s">
        <v>21</v>
      </c>
      <c r="E4" s="14"/>
      <c r="F4" s="14"/>
      <c r="G4" s="14"/>
      <c r="H4" s="14"/>
      <c r="I4" s="14"/>
      <c r="J4" s="14"/>
      <c r="K4" s="14"/>
      <c r="L4" s="17"/>
      <c r="M4" s="14" t="s">
        <v>186</v>
      </c>
      <c r="N4" s="14"/>
      <c r="O4" s="14" t="s">
        <v>195</v>
      </c>
      <c r="P4" s="14"/>
    </row>
    <row r="5" spans="1:16" ht="15.75" x14ac:dyDescent="0.25">
      <c r="A5" s="5" t="s">
        <v>91</v>
      </c>
      <c r="B5" s="5">
        <v>4421</v>
      </c>
      <c r="D5" t="s">
        <v>21</v>
      </c>
      <c r="L5" s="7"/>
      <c r="M5" t="s">
        <v>186</v>
      </c>
      <c r="O5" s="6" t="s">
        <v>177</v>
      </c>
    </row>
    <row r="6" spans="1:16" x14ac:dyDescent="0.25">
      <c r="A6" s="16" t="s">
        <v>91</v>
      </c>
      <c r="B6" s="18"/>
      <c r="C6" s="14"/>
      <c r="D6" s="14" t="s">
        <v>21</v>
      </c>
      <c r="E6" s="14"/>
      <c r="F6" s="14"/>
      <c r="G6" s="14"/>
      <c r="H6" s="14"/>
      <c r="I6" s="14"/>
      <c r="J6" s="14"/>
      <c r="K6" s="14"/>
      <c r="L6" s="17"/>
      <c r="M6" s="14"/>
      <c r="N6" s="14"/>
      <c r="O6" s="14"/>
      <c r="P6" s="14"/>
    </row>
    <row r="7" spans="1:16" ht="15.75" x14ac:dyDescent="0.25">
      <c r="A7" s="5" t="s">
        <v>91</v>
      </c>
      <c r="B7" s="5">
        <v>5032</v>
      </c>
      <c r="D7" t="s">
        <v>206</v>
      </c>
      <c r="L7" s="7"/>
      <c r="M7" t="s">
        <v>186</v>
      </c>
      <c r="O7" s="6" t="s">
        <v>176</v>
      </c>
    </row>
    <row r="8" spans="1:16" x14ac:dyDescent="0.25">
      <c r="A8" s="16" t="s">
        <v>91</v>
      </c>
      <c r="B8" s="18"/>
      <c r="C8" s="14"/>
      <c r="D8" s="14" t="s">
        <v>206</v>
      </c>
      <c r="E8" s="14"/>
      <c r="F8" s="14"/>
      <c r="G8" s="14"/>
      <c r="H8" s="14"/>
      <c r="I8" s="14"/>
      <c r="J8" s="14"/>
      <c r="K8" s="14"/>
      <c r="L8" s="17"/>
      <c r="M8" s="14"/>
      <c r="N8" s="14"/>
      <c r="O8" s="14"/>
      <c r="P8" s="14"/>
    </row>
    <row r="9" spans="1:16" x14ac:dyDescent="0.25">
      <c r="A9" s="5" t="s">
        <v>91</v>
      </c>
      <c r="B9" s="9"/>
      <c r="D9" t="s">
        <v>206</v>
      </c>
      <c r="L9" s="7"/>
    </row>
    <row r="10" spans="1:16" x14ac:dyDescent="0.25">
      <c r="A10" s="16" t="s">
        <v>91</v>
      </c>
      <c r="B10" s="18">
        <v>5703</v>
      </c>
      <c r="C10" s="14"/>
      <c r="D10" s="14" t="s">
        <v>206</v>
      </c>
      <c r="E10" s="14"/>
      <c r="F10" s="14"/>
      <c r="G10" s="14"/>
      <c r="H10" s="14"/>
      <c r="I10" s="14"/>
      <c r="J10" s="14"/>
      <c r="K10" s="14"/>
      <c r="L10" s="17"/>
      <c r="M10" s="14"/>
      <c r="N10" s="14"/>
      <c r="O10" s="14"/>
      <c r="P10" s="14"/>
    </row>
    <row r="11" spans="1:16" x14ac:dyDescent="0.25">
      <c r="A11" s="5" t="s">
        <v>91</v>
      </c>
      <c r="B11" s="9">
        <v>6187</v>
      </c>
      <c r="D11" t="s">
        <v>206</v>
      </c>
      <c r="L11" s="7"/>
    </row>
    <row r="12" spans="1:16" x14ac:dyDescent="0.25">
      <c r="A12" s="16" t="s">
        <v>91</v>
      </c>
      <c r="B12" s="18"/>
      <c r="C12" s="14"/>
      <c r="D12" s="14" t="s">
        <v>206</v>
      </c>
      <c r="E12" s="14"/>
      <c r="F12" s="14"/>
      <c r="G12" s="14"/>
      <c r="H12" s="14"/>
      <c r="I12" s="14"/>
      <c r="J12" s="14"/>
      <c r="K12" s="14"/>
      <c r="L12" s="17"/>
      <c r="M12" s="14"/>
      <c r="N12" s="14"/>
      <c r="O12" s="14"/>
      <c r="P12" s="14"/>
    </row>
    <row r="13" spans="1:16" x14ac:dyDescent="0.25">
      <c r="A13" s="5" t="s">
        <v>91</v>
      </c>
      <c r="B13" s="9">
        <v>6571</v>
      </c>
      <c r="D13" t="s">
        <v>206</v>
      </c>
      <c r="L13" s="7"/>
    </row>
    <row r="14" spans="1:16" x14ac:dyDescent="0.25">
      <c r="A14" s="16" t="s">
        <v>91</v>
      </c>
      <c r="B14" s="16">
        <v>6789</v>
      </c>
      <c r="C14" s="14"/>
      <c r="D14" s="14" t="s">
        <v>206</v>
      </c>
      <c r="E14" s="14"/>
      <c r="F14" s="14"/>
      <c r="G14" s="14"/>
      <c r="H14" s="14"/>
      <c r="I14" s="14"/>
      <c r="J14" s="14"/>
      <c r="K14" s="14"/>
      <c r="L14" s="17"/>
      <c r="M14" s="14" t="s">
        <v>186</v>
      </c>
      <c r="N14" s="14"/>
      <c r="O14" s="14" t="s">
        <v>173</v>
      </c>
      <c r="P14" s="14"/>
    </row>
    <row r="15" spans="1:16" ht="15.75" x14ac:dyDescent="0.25">
      <c r="A15" s="16" t="s">
        <v>91</v>
      </c>
      <c r="B15" s="16"/>
      <c r="C15" s="14"/>
      <c r="D15" s="14" t="s">
        <v>21</v>
      </c>
      <c r="E15" s="14"/>
      <c r="F15" s="14"/>
      <c r="G15" s="14"/>
      <c r="H15" s="14"/>
      <c r="I15" s="14"/>
      <c r="J15" s="14"/>
      <c r="K15" s="14"/>
      <c r="L15" s="17"/>
      <c r="M15" s="14"/>
      <c r="N15" s="14"/>
      <c r="O15" s="19"/>
      <c r="P15" s="14"/>
    </row>
    <row r="16" spans="1:16" x14ac:dyDescent="0.25">
      <c r="A16" s="5" t="s">
        <v>91</v>
      </c>
      <c r="B16" s="11"/>
      <c r="D16" t="s">
        <v>21</v>
      </c>
      <c r="L16" s="7"/>
    </row>
    <row r="17" spans="1:16" x14ac:dyDescent="0.25">
      <c r="A17" s="16" t="s">
        <v>91</v>
      </c>
      <c r="B17" s="18"/>
      <c r="C17" s="14"/>
      <c r="D17" s="14" t="s">
        <v>21</v>
      </c>
      <c r="E17" s="14"/>
      <c r="F17" s="14"/>
      <c r="G17" s="14"/>
      <c r="H17" s="14"/>
      <c r="I17" s="14"/>
      <c r="J17" s="14"/>
      <c r="K17" s="14"/>
      <c r="L17" s="17"/>
      <c r="M17" s="14"/>
      <c r="N17" s="14"/>
      <c r="O17" s="14"/>
      <c r="P17" s="14"/>
    </row>
    <row r="18" spans="1:16" x14ac:dyDescent="0.25">
      <c r="A18" s="5"/>
      <c r="B18" s="5">
        <v>3019</v>
      </c>
      <c r="D18" t="s">
        <v>21</v>
      </c>
      <c r="L18" s="7"/>
      <c r="M18" t="s">
        <v>204</v>
      </c>
      <c r="O18" t="s">
        <v>208</v>
      </c>
      <c r="P18" t="s">
        <v>210</v>
      </c>
    </row>
    <row r="19" spans="1:16" x14ac:dyDescent="0.25">
      <c r="A19" s="20"/>
      <c r="B19" s="20">
        <v>5241</v>
      </c>
      <c r="C19" s="15"/>
      <c r="D19" s="15" t="s">
        <v>206</v>
      </c>
      <c r="E19" s="15"/>
      <c r="F19" s="15"/>
      <c r="G19" s="15"/>
      <c r="H19" s="15"/>
      <c r="I19" s="15"/>
      <c r="J19" s="15"/>
      <c r="K19" s="15"/>
      <c r="L19" s="21"/>
      <c r="M19" s="15" t="s">
        <v>212</v>
      </c>
      <c r="N19" s="15"/>
      <c r="O19" s="15" t="s">
        <v>172</v>
      </c>
      <c r="P19" s="15"/>
    </row>
  </sheetData>
  <conditionalFormatting sqref="L2:L19">
    <cfRule type="timePeriod" dxfId="12" priority="5" timePeriod="tomorrow">
      <formula>FLOOR(L2,1)=TODAY()+1</formula>
    </cfRule>
    <cfRule type="cellIs" dxfId="11" priority="6" operator="lessThan">
      <formula>TODAY()</formula>
    </cfRule>
    <cfRule type="timePeriod" dxfId="10" priority="7" timePeriod="today">
      <formula>FLOOR(L2,1)=TODAY()</formula>
    </cfRule>
    <cfRule type="containsText" dxfId="9" priority="8" operator="containsText" text="Completed">
      <formula>NOT(ISERROR(SEARCH("Completed",L2)))</formula>
    </cfRule>
    <cfRule type="containsText" dxfId="8" priority="9" operator="containsText" text="incomplete">
      <formula>NOT(ISERROR(SEARCH("incomplete",L2)))</formula>
    </cfRule>
    <cfRule type="containsText" dxfId="7" priority="10" operator="containsText" text="progress">
      <formula>NOT(ISERROR(SEARCH("progress",L2)))</formula>
    </cfRule>
    <cfRule type="containsText" dxfId="6" priority="11" operator="containsText" text="collect">
      <formula>NOT(ISERROR(SEARCH("collect",L2)))</formula>
    </cfRule>
  </conditionalFormatting>
  <conditionalFormatting sqref="M2:M19">
    <cfRule type="containsText" dxfId="5" priority="1" operator="containsText" text="collect">
      <formula>NOT(ISERROR(SEARCH("collect",M2)))</formula>
    </cfRule>
    <cfRule type="containsText" dxfId="4" priority="2" operator="containsText" text="Completed">
      <formula>NOT(ISERROR(SEARCH("Completed",M2)))</formula>
    </cfRule>
    <cfRule type="containsText" dxfId="3" priority="3" operator="containsText" text="incomplete">
      <formula>NOT(ISERROR(SEARCH("incomplete",M2)))</formula>
    </cfRule>
    <cfRule type="containsText" dxfId="2" priority="4" operator="containsText" text="progress">
      <formula>NOT(ISERROR(SEARCH("progress",M2)))</formula>
    </cfRule>
  </conditionalFormatting>
  <dataValidations count="2">
    <dataValidation type="list" allowBlank="1" showInputMessage="1" showErrorMessage="1" sqref="M2:M19" xr:uid="{AA24AB8E-E0BE-4225-B77F-8326CE13FEB4}">
      <formula1>"To recruit, To confirm session, To collect, In-progress, Completed, Posponed, Incomplete, Cancelled"</formula1>
    </dataValidation>
    <dataValidation type="list" allowBlank="1" showInputMessage="1" showErrorMessage="1" sqref="N2:N18" xr:uid="{620AC2E8-9645-4C45-854E-DDF998A0D52A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BA60-E04A-4962-B152-163F9F731E24}">
  <dimension ref="A1:E4"/>
  <sheetViews>
    <sheetView topLeftCell="A10" workbookViewId="0">
      <selection activeCell="D11" sqref="D11"/>
    </sheetView>
  </sheetViews>
  <sheetFormatPr defaultRowHeight="15" x14ac:dyDescent="0.25"/>
  <cols>
    <col min="3" max="3" width="28.7109375" bestFit="1" customWidth="1"/>
    <col min="4" max="4" width="28.7109375" customWidth="1"/>
  </cols>
  <sheetData>
    <row r="1" spans="1:5" x14ac:dyDescent="0.25">
      <c r="A1" s="1" t="s">
        <v>3</v>
      </c>
      <c r="B1" s="1" t="s">
        <v>102</v>
      </c>
      <c r="C1" s="1" t="s">
        <v>99</v>
      </c>
      <c r="D1" s="1" t="s">
        <v>6</v>
      </c>
      <c r="E1" t="s">
        <v>24</v>
      </c>
    </row>
    <row r="2" spans="1:5" x14ac:dyDescent="0.25">
      <c r="A2">
        <v>0</v>
      </c>
      <c r="B2" t="s">
        <v>13</v>
      </c>
      <c r="C2" t="s">
        <v>13</v>
      </c>
      <c r="D2" t="s">
        <v>13</v>
      </c>
      <c r="E2" t="s">
        <v>14</v>
      </c>
    </row>
    <row r="3" spans="1:5" x14ac:dyDescent="0.25">
      <c r="A3">
        <v>1</v>
      </c>
      <c r="B3" t="s">
        <v>92</v>
      </c>
      <c r="C3" t="s">
        <v>101</v>
      </c>
      <c r="D3" t="s">
        <v>8</v>
      </c>
      <c r="E3" t="s">
        <v>16</v>
      </c>
    </row>
    <row r="4" spans="1:5" x14ac:dyDescent="0.25">
      <c r="A4">
        <v>2</v>
      </c>
      <c r="B4" t="s">
        <v>91</v>
      </c>
      <c r="C4" t="s">
        <v>100</v>
      </c>
      <c r="D4" t="s">
        <v>104</v>
      </c>
      <c r="E4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7B87-4A19-4B83-BCD0-EC90B73A0A50}">
  <dimension ref="A1:H6"/>
  <sheetViews>
    <sheetView topLeftCell="B1" workbookViewId="0">
      <selection activeCell="H6" sqref="H6"/>
    </sheetView>
  </sheetViews>
  <sheetFormatPr defaultRowHeight="15" x14ac:dyDescent="0.25"/>
  <cols>
    <col min="2" max="2" width="41.28515625" bestFit="1" customWidth="1"/>
    <col min="3" max="3" width="41.28515625" customWidth="1"/>
    <col min="4" max="4" width="75.7109375" bestFit="1" customWidth="1"/>
    <col min="5" max="5" width="67.42578125" bestFit="1" customWidth="1"/>
    <col min="6" max="6" width="16.140625" bestFit="1" customWidth="1"/>
  </cols>
  <sheetData>
    <row r="1" spans="1:8" x14ac:dyDescent="0.25">
      <c r="A1" t="s">
        <v>3</v>
      </c>
      <c r="B1" t="s">
        <v>0</v>
      </c>
      <c r="C1" t="s">
        <v>25</v>
      </c>
      <c r="D1" t="s">
        <v>19</v>
      </c>
      <c r="E1" t="s">
        <v>18</v>
      </c>
      <c r="F1" t="s">
        <v>17</v>
      </c>
      <c r="G1" t="s">
        <v>29</v>
      </c>
      <c r="H1" t="s">
        <v>86</v>
      </c>
    </row>
    <row r="2" spans="1:8" x14ac:dyDescent="0.25">
      <c r="A2">
        <v>0</v>
      </c>
      <c r="B2" t="s">
        <v>11</v>
      </c>
      <c r="C2" t="s">
        <v>13</v>
      </c>
      <c r="D2" t="s">
        <v>12</v>
      </c>
      <c r="E2" t="str">
        <f>Table1[[#This Row],[Driving scene 1 - 1234]]</f>
        <v>Enter highway, merge, and try to engage ACC, then auto pilot, disengage and drive</v>
      </c>
      <c r="F2" t="s">
        <v>28</v>
      </c>
      <c r="G2">
        <v>100</v>
      </c>
    </row>
    <row r="3" spans="1:8" x14ac:dyDescent="0.25">
      <c r="A3">
        <v>1</v>
      </c>
      <c r="B3" t="s">
        <v>10</v>
      </c>
      <c r="C3" t="s">
        <v>26</v>
      </c>
      <c r="D3" t="s">
        <v>63</v>
      </c>
      <c r="E3" t="s">
        <v>61</v>
      </c>
      <c r="F3" t="s">
        <v>9</v>
      </c>
      <c r="G3">
        <v>100</v>
      </c>
      <c r="H3" t="s">
        <v>87</v>
      </c>
    </row>
    <row r="4" spans="1:8" x14ac:dyDescent="0.25">
      <c r="A4">
        <v>2</v>
      </c>
      <c r="B4" t="s">
        <v>1</v>
      </c>
      <c r="C4" t="s">
        <v>27</v>
      </c>
      <c r="D4" t="s">
        <v>68</v>
      </c>
      <c r="E4" t="s">
        <v>68</v>
      </c>
      <c r="F4" t="s">
        <v>9</v>
      </c>
      <c r="G4">
        <v>100</v>
      </c>
      <c r="H4" t="s">
        <v>88</v>
      </c>
    </row>
    <row r="5" spans="1:8" x14ac:dyDescent="0.25">
      <c r="A5">
        <v>3</v>
      </c>
      <c r="B5" t="s">
        <v>66</v>
      </c>
      <c r="C5" t="s">
        <v>67</v>
      </c>
      <c r="D5" t="s">
        <v>69</v>
      </c>
      <c r="E5" t="s">
        <v>69</v>
      </c>
      <c r="F5" t="s">
        <v>9</v>
      </c>
      <c r="G5">
        <v>100</v>
      </c>
      <c r="H5" t="s">
        <v>89</v>
      </c>
    </row>
    <row r="6" spans="1:8" x14ac:dyDescent="0.25">
      <c r="A6">
        <v>4</v>
      </c>
      <c r="B6" t="s">
        <v>2</v>
      </c>
      <c r="C6" t="s">
        <v>65</v>
      </c>
      <c r="D6" t="s">
        <v>62</v>
      </c>
      <c r="E6" t="s">
        <v>64</v>
      </c>
      <c r="F6" t="s">
        <v>9</v>
      </c>
      <c r="G6">
        <v>100</v>
      </c>
      <c r="H6" t="s">
        <v>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4BA5-F3B7-42E6-B394-43CD2C16EC43}">
  <dimension ref="A1:E24"/>
  <sheetViews>
    <sheetView workbookViewId="0">
      <selection activeCell="B22" sqref="B22"/>
    </sheetView>
  </sheetViews>
  <sheetFormatPr defaultRowHeight="15" x14ac:dyDescent="0.25"/>
  <cols>
    <col min="1" max="1" width="21.42578125" bestFit="1" customWidth="1"/>
    <col min="2" max="2" width="30.7109375" bestFit="1" customWidth="1"/>
    <col min="3" max="3" width="36.5703125" bestFit="1" customWidth="1"/>
    <col min="4" max="4" width="26.7109375" customWidth="1"/>
    <col min="5" max="5" width="18" customWidth="1"/>
  </cols>
  <sheetData>
    <row r="1" spans="1:5" x14ac:dyDescent="0.25">
      <c r="A1" t="s">
        <v>41</v>
      </c>
      <c r="B1" t="s">
        <v>30</v>
      </c>
      <c r="C1" t="s">
        <v>35</v>
      </c>
      <c r="D1" t="s">
        <v>37</v>
      </c>
      <c r="E1" t="s">
        <v>55</v>
      </c>
    </row>
    <row r="2" spans="1:5" x14ac:dyDescent="0.25">
      <c r="A2" t="s">
        <v>42</v>
      </c>
      <c r="B2" t="s">
        <v>31</v>
      </c>
      <c r="C2" t="s">
        <v>40</v>
      </c>
      <c r="D2" t="s">
        <v>38</v>
      </c>
      <c r="E2" t="s">
        <v>56</v>
      </c>
    </row>
    <row r="3" spans="1:5" x14ac:dyDescent="0.25">
      <c r="A3" t="s">
        <v>42</v>
      </c>
      <c r="B3" t="s">
        <v>32</v>
      </c>
      <c r="C3" t="s">
        <v>36</v>
      </c>
      <c r="D3" t="s">
        <v>52</v>
      </c>
      <c r="E3">
        <v>0.15</v>
      </c>
    </row>
    <row r="4" spans="1:5" x14ac:dyDescent="0.25">
      <c r="A4" t="s">
        <v>42</v>
      </c>
      <c r="B4" t="s">
        <v>33</v>
      </c>
      <c r="C4" t="s">
        <v>39</v>
      </c>
      <c r="D4" t="s">
        <v>53</v>
      </c>
      <c r="E4">
        <v>0.05</v>
      </c>
    </row>
    <row r="5" spans="1:5" x14ac:dyDescent="0.25">
      <c r="A5" t="s">
        <v>42</v>
      </c>
      <c r="B5" t="s">
        <v>34</v>
      </c>
      <c r="C5" t="s">
        <v>39</v>
      </c>
      <c r="D5" t="s">
        <v>53</v>
      </c>
      <c r="E5">
        <v>0.05</v>
      </c>
    </row>
    <row r="6" spans="1:5" x14ac:dyDescent="0.25">
      <c r="A6" t="s">
        <v>42</v>
      </c>
      <c r="B6" t="s">
        <v>57</v>
      </c>
      <c r="C6" t="s">
        <v>36</v>
      </c>
      <c r="D6" t="s">
        <v>58</v>
      </c>
      <c r="E6">
        <v>0.15</v>
      </c>
    </row>
    <row r="7" spans="1:5" x14ac:dyDescent="0.25">
      <c r="A7" t="s">
        <v>42</v>
      </c>
      <c r="B7" t="s">
        <v>43</v>
      </c>
      <c r="C7" t="s">
        <v>39</v>
      </c>
      <c r="D7" t="s">
        <v>54</v>
      </c>
      <c r="E7">
        <v>0.35</v>
      </c>
    </row>
    <row r="8" spans="1:5" x14ac:dyDescent="0.25">
      <c r="A8" t="s">
        <v>42</v>
      </c>
      <c r="B8" t="s">
        <v>44</v>
      </c>
      <c r="C8" t="s">
        <v>39</v>
      </c>
      <c r="D8" t="s">
        <v>54</v>
      </c>
      <c r="E8">
        <v>0.25</v>
      </c>
    </row>
    <row r="9" spans="1:5" x14ac:dyDescent="0.25">
      <c r="A9" t="s">
        <v>5</v>
      </c>
      <c r="B9" t="s">
        <v>46</v>
      </c>
      <c r="C9" t="s">
        <v>7</v>
      </c>
    </row>
    <row r="10" spans="1:5" x14ac:dyDescent="0.25">
      <c r="A10" t="s">
        <v>5</v>
      </c>
      <c r="B10" t="s">
        <v>45</v>
      </c>
      <c r="C10" t="s">
        <v>7</v>
      </c>
    </row>
    <row r="11" spans="1:5" x14ac:dyDescent="0.25">
      <c r="A11" t="s">
        <v>5</v>
      </c>
      <c r="B11" t="s">
        <v>47</v>
      </c>
      <c r="C11" t="s">
        <v>40</v>
      </c>
    </row>
    <row r="12" spans="1:5" x14ac:dyDescent="0.25">
      <c r="A12" t="s">
        <v>59</v>
      </c>
      <c r="B12" t="s">
        <v>49</v>
      </c>
      <c r="C12" t="s">
        <v>60</v>
      </c>
      <c r="D12" t="s">
        <v>48</v>
      </c>
    </row>
    <row r="13" spans="1:5" x14ac:dyDescent="0.25">
      <c r="A13" t="s">
        <v>59</v>
      </c>
      <c r="B13" t="s">
        <v>50</v>
      </c>
    </row>
    <row r="14" spans="1:5" x14ac:dyDescent="0.25">
      <c r="A14" t="s">
        <v>59</v>
      </c>
      <c r="B14" t="s">
        <v>51</v>
      </c>
    </row>
    <row r="15" spans="1:5" x14ac:dyDescent="0.25">
      <c r="A15" t="s">
        <v>70</v>
      </c>
      <c r="B15" t="s">
        <v>71</v>
      </c>
      <c r="C15" t="s">
        <v>72</v>
      </c>
      <c r="D15" t="s">
        <v>73</v>
      </c>
    </row>
    <row r="16" spans="1:5" x14ac:dyDescent="0.25">
      <c r="A16" t="s">
        <v>70</v>
      </c>
      <c r="B16" t="s">
        <v>71</v>
      </c>
      <c r="C16" t="s">
        <v>75</v>
      </c>
      <c r="D16" t="s">
        <v>74</v>
      </c>
    </row>
    <row r="17" spans="1:4" x14ac:dyDescent="0.25">
      <c r="A17" t="s">
        <v>70</v>
      </c>
      <c r="B17" t="s">
        <v>81</v>
      </c>
      <c r="C17" t="s">
        <v>75</v>
      </c>
      <c r="D17" t="s">
        <v>80</v>
      </c>
    </row>
    <row r="18" spans="1:4" x14ac:dyDescent="0.25">
      <c r="A18" t="s">
        <v>76</v>
      </c>
      <c r="B18" t="s">
        <v>77</v>
      </c>
      <c r="C18" t="s">
        <v>75</v>
      </c>
      <c r="D18" t="s">
        <v>80</v>
      </c>
    </row>
    <row r="19" spans="1:4" x14ac:dyDescent="0.25">
      <c r="A19" t="s">
        <v>76</v>
      </c>
      <c r="B19" t="s">
        <v>78</v>
      </c>
      <c r="C19" t="s">
        <v>75</v>
      </c>
      <c r="D19" t="s">
        <v>80</v>
      </c>
    </row>
    <row r="20" spans="1:4" x14ac:dyDescent="0.25">
      <c r="A20" t="s">
        <v>76</v>
      </c>
      <c r="B20" t="s">
        <v>79</v>
      </c>
      <c r="C20" t="s">
        <v>75</v>
      </c>
      <c r="D20" t="s">
        <v>80</v>
      </c>
    </row>
    <row r="21" spans="1:4" x14ac:dyDescent="0.25">
      <c r="A21" t="s">
        <v>76</v>
      </c>
      <c r="B21" t="s">
        <v>82</v>
      </c>
      <c r="C21" t="s">
        <v>75</v>
      </c>
    </row>
    <row r="22" spans="1:4" x14ac:dyDescent="0.25">
      <c r="A22" t="s">
        <v>76</v>
      </c>
      <c r="B22" t="s">
        <v>83</v>
      </c>
      <c r="C22" t="s">
        <v>75</v>
      </c>
    </row>
    <row r="23" spans="1:4" x14ac:dyDescent="0.25">
      <c r="A23" t="s">
        <v>76</v>
      </c>
      <c r="B23" t="s">
        <v>84</v>
      </c>
      <c r="C23" t="s">
        <v>75</v>
      </c>
    </row>
    <row r="24" spans="1:4" x14ac:dyDescent="0.25">
      <c r="A24" t="s">
        <v>76</v>
      </c>
      <c r="B24" t="s">
        <v>85</v>
      </c>
      <c r="C24" t="s">
        <v>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4F6-E3C6-4FC7-A1DE-A8094FF1D0A8}">
  <dimension ref="A1:H12"/>
  <sheetViews>
    <sheetView workbookViewId="0">
      <selection activeCell="A13" sqref="A13"/>
    </sheetView>
  </sheetViews>
  <sheetFormatPr defaultRowHeight="15" x14ac:dyDescent="0.25"/>
  <cols>
    <col min="1" max="1" width="15.5703125" customWidth="1"/>
    <col min="2" max="3" width="13.5703125" customWidth="1"/>
    <col min="4" max="4" width="13.85546875" bestFit="1" customWidth="1"/>
    <col min="5" max="5" width="15.42578125" customWidth="1"/>
    <col min="6" max="6" width="17.28515625" customWidth="1"/>
    <col min="7" max="7" width="12.42578125" customWidth="1"/>
  </cols>
  <sheetData>
    <row r="1" spans="1:8" x14ac:dyDescent="0.25">
      <c r="A1" t="s">
        <v>160</v>
      </c>
      <c r="B1" t="s">
        <v>165</v>
      </c>
      <c r="C1" t="s">
        <v>166</v>
      </c>
      <c r="D1" t="s">
        <v>161</v>
      </c>
      <c r="E1" t="s">
        <v>162</v>
      </c>
      <c r="F1" t="s">
        <v>163</v>
      </c>
      <c r="G1" t="s">
        <v>167</v>
      </c>
      <c r="H1" t="s">
        <v>164</v>
      </c>
    </row>
    <row r="2" spans="1:8" x14ac:dyDescent="0.25">
      <c r="A2">
        <v>5178</v>
      </c>
      <c r="B2" t="s">
        <v>91</v>
      </c>
      <c r="C2" t="s">
        <v>93</v>
      </c>
      <c r="D2">
        <v>3</v>
      </c>
      <c r="E2">
        <v>161</v>
      </c>
      <c r="F2">
        <v>0</v>
      </c>
      <c r="G2">
        <v>100</v>
      </c>
      <c r="H2">
        <v>15</v>
      </c>
    </row>
    <row r="3" spans="1:8" x14ac:dyDescent="0.25">
      <c r="A3">
        <v>5178</v>
      </c>
      <c r="B3" t="s">
        <v>91</v>
      </c>
      <c r="C3" t="s">
        <v>93</v>
      </c>
      <c r="D3">
        <v>1</v>
      </c>
      <c r="E3">
        <v>130</v>
      </c>
      <c r="F3">
        <v>2</v>
      </c>
      <c r="G3">
        <v>98</v>
      </c>
      <c r="H3">
        <v>19</v>
      </c>
    </row>
    <row r="4" spans="1:8" x14ac:dyDescent="0.25">
      <c r="A4">
        <v>6423</v>
      </c>
      <c r="B4">
        <v>0</v>
      </c>
      <c r="E4">
        <v>19</v>
      </c>
      <c r="F4">
        <v>0</v>
      </c>
      <c r="G4">
        <v>100</v>
      </c>
      <c r="H4">
        <v>19</v>
      </c>
    </row>
    <row r="5" spans="1:8" x14ac:dyDescent="0.25">
      <c r="A5">
        <v>6423</v>
      </c>
      <c r="B5" t="s">
        <v>91</v>
      </c>
      <c r="C5" t="s">
        <v>94</v>
      </c>
      <c r="D5">
        <v>3</v>
      </c>
      <c r="E5">
        <v>82</v>
      </c>
      <c r="F5">
        <v>1</v>
      </c>
      <c r="G5">
        <v>98</v>
      </c>
      <c r="H5">
        <v>8</v>
      </c>
    </row>
    <row r="6" spans="1:8" x14ac:dyDescent="0.25">
      <c r="A6">
        <v>6423</v>
      </c>
      <c r="B6" t="s">
        <v>91</v>
      </c>
      <c r="C6" t="s">
        <v>94</v>
      </c>
      <c r="D6">
        <v>4</v>
      </c>
      <c r="E6">
        <v>35</v>
      </c>
      <c r="F6">
        <v>0</v>
      </c>
      <c r="G6">
        <v>100</v>
      </c>
      <c r="H6">
        <v>13</v>
      </c>
    </row>
    <row r="7" spans="1:8" x14ac:dyDescent="0.25">
      <c r="A7">
        <v>5037</v>
      </c>
      <c r="B7">
        <v>0</v>
      </c>
      <c r="E7">
        <v>22</v>
      </c>
      <c r="F7">
        <v>1</v>
      </c>
      <c r="G7">
        <v>95</v>
      </c>
      <c r="H7">
        <v>19</v>
      </c>
    </row>
    <row r="8" spans="1:8" x14ac:dyDescent="0.25">
      <c r="A8">
        <v>5037</v>
      </c>
      <c r="B8" t="s">
        <v>92</v>
      </c>
      <c r="C8" t="s">
        <v>93</v>
      </c>
      <c r="D8">
        <v>2</v>
      </c>
      <c r="E8">
        <v>51</v>
      </c>
      <c r="F8">
        <v>0</v>
      </c>
      <c r="G8">
        <v>100</v>
      </c>
      <c r="H8">
        <v>19</v>
      </c>
    </row>
    <row r="9" spans="1:8" x14ac:dyDescent="0.25">
      <c r="A9">
        <v>5037</v>
      </c>
      <c r="B9" t="s">
        <v>92</v>
      </c>
      <c r="C9" t="s">
        <v>93</v>
      </c>
      <c r="D9">
        <v>1</v>
      </c>
      <c r="E9">
        <v>92</v>
      </c>
      <c r="F9">
        <v>5</v>
      </c>
      <c r="G9">
        <v>94</v>
      </c>
      <c r="H9">
        <v>15</v>
      </c>
    </row>
    <row r="10" spans="1:8" x14ac:dyDescent="0.25">
      <c r="A10">
        <v>2765</v>
      </c>
      <c r="B10">
        <v>0</v>
      </c>
      <c r="E10">
        <v>7</v>
      </c>
      <c r="F10">
        <v>0</v>
      </c>
      <c r="G10">
        <v>100</v>
      </c>
      <c r="H10">
        <v>7</v>
      </c>
    </row>
    <row r="11" spans="1:8" x14ac:dyDescent="0.25">
      <c r="A11">
        <v>2765</v>
      </c>
      <c r="B11" t="s">
        <v>91</v>
      </c>
      <c r="C11" t="s">
        <v>94</v>
      </c>
      <c r="D11">
        <v>2</v>
      </c>
      <c r="E11">
        <v>32</v>
      </c>
      <c r="F11">
        <v>2</v>
      </c>
      <c r="G11">
        <v>97</v>
      </c>
      <c r="H11">
        <v>7</v>
      </c>
    </row>
    <row r="12" spans="1:8" x14ac:dyDescent="0.25">
      <c r="A12">
        <v>2765</v>
      </c>
      <c r="B12" t="s">
        <v>91</v>
      </c>
      <c r="C12" t="s">
        <v>94</v>
      </c>
      <c r="D12">
        <v>1</v>
      </c>
      <c r="E12">
        <v>45</v>
      </c>
      <c r="F12">
        <v>4</v>
      </c>
      <c r="G12">
        <v>91</v>
      </c>
      <c r="H12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4817-4012-48CE-9E57-3444A5A1D2E5}">
  <dimension ref="A1:E8"/>
  <sheetViews>
    <sheetView workbookViewId="0">
      <selection activeCell="B7" sqref="B7"/>
    </sheetView>
  </sheetViews>
  <sheetFormatPr defaultRowHeight="15" x14ac:dyDescent="0.25"/>
  <cols>
    <col min="3" max="3" width="28.42578125" bestFit="1" customWidth="1"/>
  </cols>
  <sheetData>
    <row r="1" spans="1:5" x14ac:dyDescent="0.25">
      <c r="A1" t="s">
        <v>168</v>
      </c>
      <c r="B1" t="s">
        <v>243</v>
      </c>
      <c r="C1" t="s">
        <v>244</v>
      </c>
      <c r="D1" t="s">
        <v>274</v>
      </c>
      <c r="E1" t="s">
        <v>273</v>
      </c>
    </row>
    <row r="2" spans="1:5" x14ac:dyDescent="0.25">
      <c r="A2">
        <v>1843</v>
      </c>
      <c r="B2" t="s">
        <v>245</v>
      </c>
      <c r="C2" s="27">
        <v>0.746</v>
      </c>
      <c r="D2" t="s">
        <v>272</v>
      </c>
    </row>
    <row r="3" spans="1:5" x14ac:dyDescent="0.25">
      <c r="A3">
        <v>4897</v>
      </c>
      <c r="B3" t="s">
        <v>246</v>
      </c>
      <c r="C3">
        <v>5.923</v>
      </c>
    </row>
    <row r="4" spans="1:5" x14ac:dyDescent="0.25">
      <c r="A4">
        <v>8564</v>
      </c>
      <c r="B4" t="s">
        <v>247</v>
      </c>
      <c r="C4">
        <v>2.6779999999999999</v>
      </c>
    </row>
    <row r="5" spans="1:5" x14ac:dyDescent="0.25">
      <c r="A5">
        <v>1423</v>
      </c>
      <c r="B5" t="s">
        <v>247</v>
      </c>
      <c r="C5">
        <v>4.5910000000000002</v>
      </c>
      <c r="D5" t="s">
        <v>275</v>
      </c>
    </row>
    <row r="6" spans="1:5" x14ac:dyDescent="0.25">
      <c r="A6">
        <v>3678</v>
      </c>
      <c r="B6" t="s">
        <v>246</v>
      </c>
      <c r="C6">
        <v>8.5579999999999998</v>
      </c>
      <c r="D6" t="s">
        <v>272</v>
      </c>
    </row>
    <row r="7" spans="1:5" x14ac:dyDescent="0.25">
      <c r="A7">
        <v>3984</v>
      </c>
      <c r="B7" t="s">
        <v>245</v>
      </c>
      <c r="C7">
        <v>1.55</v>
      </c>
      <c r="D7" t="s">
        <v>272</v>
      </c>
      <c r="E7" t="s">
        <v>276</v>
      </c>
    </row>
    <row r="8" spans="1:5" x14ac:dyDescent="0.25">
      <c r="A8">
        <v>1843</v>
      </c>
      <c r="B8" t="s">
        <v>248</v>
      </c>
      <c r="C8">
        <v>43.965000000000003</v>
      </c>
      <c r="D8" t="s">
        <v>272</v>
      </c>
      <c r="E8" t="s">
        <v>253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3CF94B7F4C24BADB1035CAB405920" ma:contentTypeVersion="18" ma:contentTypeDescription="Create a new document." ma:contentTypeScope="" ma:versionID="27d9a2e8cd36a8522d5a3d2dc84af00c">
  <xsd:schema xmlns:xsd="http://www.w3.org/2001/XMLSchema" xmlns:xs="http://www.w3.org/2001/XMLSchema" xmlns:p="http://schemas.microsoft.com/office/2006/metadata/properties" xmlns:ns3="5bd21254-1844-463e-84fe-a7c2fd3efafb" xmlns:ns4="88ae41f7-0d40-45ba-8161-444bdde970d0" targetNamespace="http://schemas.microsoft.com/office/2006/metadata/properties" ma:root="true" ma:fieldsID="d0d3396bab15f6600960843892e0f54d" ns3:_="" ns4:_="">
    <xsd:import namespace="5bd21254-1844-463e-84fe-a7c2fd3efafb"/>
    <xsd:import namespace="88ae41f7-0d40-45ba-8161-444bdde970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1254-1844-463e-84fe-a7c2fd3ef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e41f7-0d40-45ba-8161-444bdde970d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d21254-1844-463e-84fe-a7c2fd3efa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C3278-B976-4C6F-8D26-CA8BC1DB981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bd21254-1844-463e-84fe-a7c2fd3efafb"/>
    <ds:schemaRef ds:uri="88ae41f7-0d40-45ba-8161-444bdde970d0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EE7885-46E7-47D1-B29C-E5EC93C4383A}">
  <ds:schemaRefs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5bd21254-1844-463e-84fe-a7c2fd3efafb"/>
    <ds:schemaRef ds:uri="88ae41f7-0d40-45ba-8161-444bdde970d0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7BDEA5B-69A7-45BD-8D98-6B0D5AD516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Procedure</vt:lpstr>
      <vt:lpstr>Participant ID</vt:lpstr>
      <vt:lpstr>CorrectHiddenObjects</vt:lpstr>
      <vt:lpstr>Extra Participants</vt:lpstr>
      <vt:lpstr>Dynamic Alert Design</vt:lpstr>
      <vt:lpstr>Scenario</vt:lpstr>
      <vt:lpstr>Data</vt:lpstr>
      <vt:lpstr>Typing_Task</vt:lpstr>
      <vt:lpstr>Collisions</vt:lpstr>
      <vt:lpstr>TakeoverTime</vt:lpstr>
      <vt:lpstr>QualitativeResults</vt:lpstr>
      <vt:lpstr>TakeoverSafety</vt:lpstr>
      <vt:lpstr>TakeoverSafetyANOVA</vt:lpstr>
      <vt:lpstr>QualANOVA</vt:lpstr>
      <vt:lpstr>Reaction Time Anlaysis</vt:lpstr>
      <vt:lpstr>Reaction Type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Wachirawit Umpaipant</dc:creator>
  <cp:lastModifiedBy>Pete Wachirawit Umpaipant</cp:lastModifiedBy>
  <dcterms:created xsi:type="dcterms:W3CDTF">2024-02-14T04:01:08Z</dcterms:created>
  <dcterms:modified xsi:type="dcterms:W3CDTF">2024-06-11T18:29:35Z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0x0101009FD3CF94B7F4C24BADB1035CAB405920</vt:lpwstr>
  </property>
</Properties>
</file>