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120" windowWidth="10500" windowHeight="398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1" i="1" l="1"/>
  <c r="D41" i="1"/>
  <c r="E41" i="1"/>
  <c r="F41" i="1"/>
  <c r="G41" i="1"/>
  <c r="H41" i="1"/>
  <c r="C36" i="1"/>
  <c r="D36" i="1"/>
  <c r="E36" i="1"/>
  <c r="F36" i="1"/>
  <c r="G36" i="1"/>
  <c r="H36" i="1"/>
  <c r="C37" i="1"/>
  <c r="D37" i="1"/>
  <c r="E37" i="1"/>
  <c r="F37" i="1"/>
  <c r="G37" i="1"/>
  <c r="H37" i="1"/>
  <c r="C38" i="1"/>
  <c r="D38" i="1"/>
  <c r="E38" i="1"/>
  <c r="F38" i="1"/>
  <c r="G38" i="1"/>
  <c r="H38" i="1"/>
  <c r="C39" i="1"/>
  <c r="D39" i="1"/>
  <c r="E39" i="1"/>
  <c r="F39" i="1"/>
  <c r="G39" i="1"/>
  <c r="H39" i="1"/>
  <c r="C40" i="1"/>
  <c r="D40" i="1"/>
  <c r="E40" i="1"/>
  <c r="F40" i="1"/>
  <c r="G40" i="1"/>
  <c r="H40" i="1"/>
  <c r="H35" i="1"/>
  <c r="D35" i="1"/>
  <c r="E35" i="1"/>
  <c r="F35" i="1"/>
  <c r="G35" i="1"/>
  <c r="C35" i="1"/>
  <c r="H34" i="1"/>
  <c r="D34" i="1"/>
  <c r="E34" i="1"/>
  <c r="F34" i="1"/>
  <c r="G34" i="1"/>
  <c r="C34" i="1"/>
  <c r="G33" i="1"/>
  <c r="F33" i="1"/>
  <c r="E33" i="1"/>
  <c r="D33" i="1"/>
  <c r="H33" i="1"/>
  <c r="C33" i="1"/>
</calcChain>
</file>

<file path=xl/sharedStrings.xml><?xml version="1.0" encoding="utf-8"?>
<sst xmlns="http://schemas.openxmlformats.org/spreadsheetml/2006/main" count="49" uniqueCount="21">
  <si>
    <t>Metrics Tracking</t>
  </si>
  <si>
    <t>Nutrition-App</t>
  </si>
  <si>
    <t>Nutrition-App Server</t>
  </si>
  <si>
    <t>Nutrition-App-Populator</t>
  </si>
  <si>
    <t>Nutrition-App-Test</t>
  </si>
  <si>
    <t>Method Size</t>
  </si>
  <si>
    <t>LOC</t>
  </si>
  <si>
    <t>C.C.</t>
  </si>
  <si>
    <t>Nest Depth</t>
  </si>
  <si>
    <t>Afferent Coupling</t>
  </si>
  <si>
    <t>D.O.I. Tree</t>
  </si>
  <si>
    <t>Totals</t>
  </si>
  <si>
    <t>D.O.I Tree</t>
  </si>
  <si>
    <t>Afferent</t>
  </si>
  <si>
    <t>ALL</t>
  </si>
  <si>
    <t>avg per packageFragment</t>
  </si>
  <si>
    <t>avg/method</t>
  </si>
  <si>
    <t>avg per type</t>
  </si>
  <si>
    <t>Notes</t>
  </si>
  <si>
    <t>Nested Depth</t>
  </si>
  <si>
    <t>Cyclomatic Complexity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</si>
</sst>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Method Size</c:v>
                </c:pt>
              </c:strCache>
            </c:strRef>
          </c:tx>
          <c:marker>
            <c:symbol val="none"/>
          </c:marker>
          <c:val>
            <c:numRef>
              <c:f>Sheet1!$C$33:$C$41</c:f>
              <c:numCache>
                <c:formatCode>General</c:formatCode>
                <c:ptCount val="9"/>
                <c:pt idx="0">
                  <c:v>4.1293333333333324</c:v>
                </c:pt>
                <c:pt idx="1">
                  <c:v>5.6639999999999988</c:v>
                </c:pt>
                <c:pt idx="2">
                  <c:v>6.5419999999999998</c:v>
                </c:pt>
                <c:pt idx="3">
                  <c:v>7.3235000000000001</c:v>
                </c:pt>
                <c:pt idx="4">
                  <c:v>7.3005000000000004</c:v>
                </c:pt>
                <c:pt idx="5">
                  <c:v>7.2097500000000005</c:v>
                </c:pt>
                <c:pt idx="6">
                  <c:v>6.9882499999999999</c:v>
                </c:pt>
                <c:pt idx="7">
                  <c:v>6.7075000000000005</c:v>
                </c:pt>
                <c:pt idx="8">
                  <c:v>6.7489999999999997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96576"/>
        <c:axId val="34298112"/>
      </c:lineChart>
      <c:catAx>
        <c:axId val="34296576"/>
        <c:scaling>
          <c:orientation val="minMax"/>
        </c:scaling>
        <c:delete val="0"/>
        <c:axPos val="b"/>
        <c:majorTickMark val="out"/>
        <c:minorTickMark val="none"/>
        <c:tickLblPos val="nextTo"/>
        <c:crossAx val="34298112"/>
        <c:crosses val="autoZero"/>
        <c:auto val="1"/>
        <c:lblAlgn val="ctr"/>
        <c:lblOffset val="100"/>
        <c:noMultiLvlLbl val="0"/>
      </c:catAx>
      <c:valAx>
        <c:axId val="342981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296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Sheet1!$D$32</c:f>
              <c:strCache>
                <c:ptCount val="1"/>
                <c:pt idx="0">
                  <c:v>D.O.I. Tree</c:v>
                </c:pt>
              </c:strCache>
            </c:strRef>
          </c:tx>
          <c:marker>
            <c:symbol val="none"/>
          </c:marker>
          <c:val>
            <c:numRef>
              <c:f>Sheet1!$D$33:$D$41</c:f>
              <c:numCache>
                <c:formatCode>General</c:formatCode>
                <c:ptCount val="9"/>
                <c:pt idx="0">
                  <c:v>1.5986666666666665</c:v>
                </c:pt>
                <c:pt idx="1">
                  <c:v>1.4880000000000002</c:v>
                </c:pt>
                <c:pt idx="2">
                  <c:v>1.3660000000000001</c:v>
                </c:pt>
                <c:pt idx="3">
                  <c:v>1.8772499999999999</c:v>
                </c:pt>
                <c:pt idx="4">
                  <c:v>1.8772499999999999</c:v>
                </c:pt>
                <c:pt idx="5">
                  <c:v>1.8772499999999999</c:v>
                </c:pt>
                <c:pt idx="6">
                  <c:v>1.6772499999999999</c:v>
                </c:pt>
                <c:pt idx="7">
                  <c:v>1.452</c:v>
                </c:pt>
                <c:pt idx="8">
                  <c:v>1.48075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032640"/>
        <c:axId val="32034176"/>
      </c:lineChart>
      <c:catAx>
        <c:axId val="32032640"/>
        <c:scaling>
          <c:orientation val="minMax"/>
        </c:scaling>
        <c:delete val="0"/>
        <c:axPos val="b"/>
        <c:majorTickMark val="out"/>
        <c:minorTickMark val="none"/>
        <c:tickLblPos val="nextTo"/>
        <c:crossAx val="32034176"/>
        <c:crosses val="autoZero"/>
        <c:auto val="1"/>
        <c:lblAlgn val="ctr"/>
        <c:lblOffset val="100"/>
        <c:noMultiLvlLbl val="0"/>
      </c:catAx>
      <c:valAx>
        <c:axId val="32034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32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Sheet1!$E$32</c:f>
              <c:strCache>
                <c:ptCount val="1"/>
                <c:pt idx="0">
                  <c:v>Nested Depth</c:v>
                </c:pt>
              </c:strCache>
            </c:strRef>
          </c:tx>
          <c:marker>
            <c:symbol val="none"/>
          </c:marker>
          <c:val>
            <c:numRef>
              <c:f>Sheet1!$E$33:$E$41</c:f>
              <c:numCache>
                <c:formatCode>General</c:formatCode>
                <c:ptCount val="9"/>
                <c:pt idx="0">
                  <c:v>1.155</c:v>
                </c:pt>
                <c:pt idx="1">
                  <c:v>1.258</c:v>
                </c:pt>
                <c:pt idx="2">
                  <c:v>1.333</c:v>
                </c:pt>
                <c:pt idx="3">
                  <c:v>1.39375</c:v>
                </c:pt>
                <c:pt idx="4">
                  <c:v>1.4340000000000002</c:v>
                </c:pt>
                <c:pt idx="5">
                  <c:v>1.4340000000000002</c:v>
                </c:pt>
                <c:pt idx="6">
                  <c:v>1.4064999999999999</c:v>
                </c:pt>
                <c:pt idx="7">
                  <c:v>1.3645</c:v>
                </c:pt>
                <c:pt idx="8">
                  <c:v>1.355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651520"/>
        <c:axId val="34653312"/>
      </c:lineChart>
      <c:catAx>
        <c:axId val="34651520"/>
        <c:scaling>
          <c:orientation val="minMax"/>
        </c:scaling>
        <c:delete val="0"/>
        <c:axPos val="b"/>
        <c:majorTickMark val="out"/>
        <c:minorTickMark val="none"/>
        <c:tickLblPos val="nextTo"/>
        <c:crossAx val="34653312"/>
        <c:crosses val="autoZero"/>
        <c:auto val="1"/>
        <c:lblAlgn val="ctr"/>
        <c:lblOffset val="100"/>
        <c:noMultiLvlLbl val="0"/>
      </c:catAx>
      <c:valAx>
        <c:axId val="3465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4651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Sheet1!$F$32</c:f>
              <c:strCache>
                <c:ptCount val="1"/>
                <c:pt idx="0">
                  <c:v>Cyclomatic Complexity</c:v>
                </c:pt>
              </c:strCache>
            </c:strRef>
          </c:tx>
          <c:marker>
            <c:symbol val="none"/>
          </c:marker>
          <c:val>
            <c:numRef>
              <c:f>Sheet1!$F$33:$F$41</c:f>
              <c:numCache>
                <c:formatCode>General</c:formatCode>
                <c:ptCount val="9"/>
                <c:pt idx="0">
                  <c:v>1.8949999999999998</c:v>
                </c:pt>
                <c:pt idx="1">
                  <c:v>2.015333333333333</c:v>
                </c:pt>
                <c:pt idx="2">
                  <c:v>2.2610000000000001</c:v>
                </c:pt>
                <c:pt idx="3">
                  <c:v>2.1890000000000001</c:v>
                </c:pt>
                <c:pt idx="4">
                  <c:v>2.1252500000000003</c:v>
                </c:pt>
                <c:pt idx="5">
                  <c:v>2.1252500000000003</c:v>
                </c:pt>
                <c:pt idx="6">
                  <c:v>2.1080000000000001</c:v>
                </c:pt>
                <c:pt idx="7">
                  <c:v>1.9584999999999999</c:v>
                </c:pt>
                <c:pt idx="8">
                  <c:v>1.9889999999999999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30304"/>
        <c:axId val="35336192"/>
      </c:lineChart>
      <c:catAx>
        <c:axId val="35330304"/>
        <c:scaling>
          <c:orientation val="minMax"/>
        </c:scaling>
        <c:delete val="0"/>
        <c:axPos val="b"/>
        <c:majorTickMark val="out"/>
        <c:minorTickMark val="none"/>
        <c:tickLblPos val="nextTo"/>
        <c:crossAx val="35336192"/>
        <c:crosses val="autoZero"/>
        <c:auto val="1"/>
        <c:lblAlgn val="ctr"/>
        <c:lblOffset val="100"/>
        <c:noMultiLvlLbl val="0"/>
      </c:catAx>
      <c:valAx>
        <c:axId val="3533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330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Sheet1!$G$32</c:f>
              <c:strCache>
                <c:ptCount val="1"/>
                <c:pt idx="0">
                  <c:v>Afferent Coupling</c:v>
                </c:pt>
              </c:strCache>
            </c:strRef>
          </c:tx>
          <c:marker>
            <c:symbol val="none"/>
          </c:marker>
          <c:val>
            <c:numRef>
              <c:f>Sheet1!$G$33:$G$41</c:f>
              <c:numCache>
                <c:formatCode>General</c:formatCode>
                <c:ptCount val="9"/>
                <c:pt idx="0">
                  <c:v>0.83333333333333337</c:v>
                </c:pt>
                <c:pt idx="1">
                  <c:v>0.83333333333333337</c:v>
                </c:pt>
                <c:pt idx="2">
                  <c:v>0.75</c:v>
                </c:pt>
                <c:pt idx="3">
                  <c:v>2.125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1.25</c:v>
                </c:pt>
                <c:pt idx="8">
                  <c:v>1.6875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43200"/>
        <c:axId val="75044736"/>
      </c:lineChart>
      <c:catAx>
        <c:axId val="75043200"/>
        <c:scaling>
          <c:orientation val="minMax"/>
        </c:scaling>
        <c:delete val="0"/>
        <c:axPos val="b"/>
        <c:majorTickMark val="out"/>
        <c:minorTickMark val="none"/>
        <c:tickLblPos val="nextTo"/>
        <c:crossAx val="75044736"/>
        <c:crosses val="autoZero"/>
        <c:auto val="1"/>
        <c:lblAlgn val="ctr"/>
        <c:lblOffset val="100"/>
        <c:noMultiLvlLbl val="0"/>
      </c:catAx>
      <c:valAx>
        <c:axId val="75044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43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Sheet1!$H$32</c:f>
              <c:strCache>
                <c:ptCount val="1"/>
                <c:pt idx="0">
                  <c:v>LOC</c:v>
                </c:pt>
              </c:strCache>
            </c:strRef>
          </c:tx>
          <c:marker>
            <c:symbol val="none"/>
          </c:marker>
          <c:val>
            <c:numRef>
              <c:f>Sheet1!$H$33:$H$41</c:f>
              <c:numCache>
                <c:formatCode>General</c:formatCode>
                <c:ptCount val="9"/>
                <c:pt idx="0">
                  <c:v>580</c:v>
                </c:pt>
                <c:pt idx="1">
                  <c:v>919</c:v>
                </c:pt>
                <c:pt idx="2">
                  <c:v>1279</c:v>
                </c:pt>
                <c:pt idx="3">
                  <c:v>1578</c:v>
                </c:pt>
                <c:pt idx="4">
                  <c:v>1689</c:v>
                </c:pt>
                <c:pt idx="5">
                  <c:v>1678</c:v>
                </c:pt>
                <c:pt idx="6">
                  <c:v>1713</c:v>
                </c:pt>
                <c:pt idx="7">
                  <c:v>1977</c:v>
                </c:pt>
                <c:pt idx="8">
                  <c:v>2140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72256"/>
        <c:axId val="82273792"/>
      </c:lineChart>
      <c:catAx>
        <c:axId val="82272256"/>
        <c:scaling>
          <c:orientation val="minMax"/>
        </c:scaling>
        <c:delete val="0"/>
        <c:axPos val="b"/>
        <c:majorTickMark val="out"/>
        <c:minorTickMark val="none"/>
        <c:tickLblPos val="nextTo"/>
        <c:crossAx val="82273792"/>
        <c:crosses val="autoZero"/>
        <c:auto val="1"/>
        <c:lblAlgn val="ctr"/>
        <c:lblOffset val="100"/>
        <c:noMultiLvlLbl val="0"/>
      </c:catAx>
      <c:valAx>
        <c:axId val="82273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272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129540</xdr:colOff>
      <xdr:row>28</xdr:row>
      <xdr:rowOff>148590</xdr:rowOff>
    </xdr:from>
    <xdr:to>
      <xdr:col>17</xdr:col>
      <xdr:colOff>1264920</xdr:colOff>
      <xdr:row>43</xdr:row>
      <xdr:rowOff>148590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160020</xdr:colOff>
      <xdr:row>31</xdr:row>
      <xdr:rowOff>87630</xdr:rowOff>
    </xdr:from>
    <xdr:to>
      <xdr:col>18</xdr:col>
      <xdr:colOff>198120</xdr:colOff>
      <xdr:row>46</xdr:row>
      <xdr:rowOff>87630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609600</xdr:colOff>
      <xdr:row>34</xdr:row>
      <xdr:rowOff>72390</xdr:rowOff>
    </xdr:from>
    <xdr:to>
      <xdr:col>19</xdr:col>
      <xdr:colOff>38100</xdr:colOff>
      <xdr:row>49</xdr:row>
      <xdr:rowOff>72390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99060</xdr:colOff>
      <xdr:row>38</xdr:row>
      <xdr:rowOff>95250</xdr:rowOff>
    </xdr:from>
    <xdr:to>
      <xdr:col>19</xdr:col>
      <xdr:colOff>579120</xdr:colOff>
      <xdr:row>53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289560</xdr:colOff>
      <xdr:row>42</xdr:row>
      <xdr:rowOff>41910</xdr:rowOff>
    </xdr:from>
    <xdr:to>
      <xdr:col>21</xdr:col>
      <xdr:colOff>160020</xdr:colOff>
      <xdr:row>57</xdr:row>
      <xdr:rowOff>41910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480060</xdr:colOff>
      <xdr:row>45</xdr:row>
      <xdr:rowOff>125730</xdr:rowOff>
    </xdr:from>
    <xdr:to>
      <xdr:col>22</xdr:col>
      <xdr:colOff>350520</xdr:colOff>
      <xdr:row>60</xdr:row>
      <xdr:rowOff>125730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25" workbookViewId="0">
      <selection activeCell="D32" sqref="D32"/>
    </sheetView>
  </sheetViews>
  <sheetFormatPr defaultRowHeight="14.4" x14ac:dyDescent="0.3"/>
  <cols>
    <col min="1" max="1" width="9.5546875" bestFit="1" customWidth="1"/>
    <col min="3" max="3" width="11" bestFit="1" customWidth="1"/>
    <col min="4" max="4" width="9.88671875" bestFit="1" customWidth="1"/>
    <col min="5" max="5" width="10.109375" bestFit="1" customWidth="1"/>
    <col min="6" max="6" width="6" bestFit="1" customWidth="1"/>
    <col min="7" max="7" width="15.33203125" bestFit="1" customWidth="1"/>
    <col min="10" max="10" width="11" bestFit="1" customWidth="1"/>
    <col min="11" max="11" width="9.88671875" bestFit="1" customWidth="1"/>
    <col min="12" max="12" width="10.109375" bestFit="1" customWidth="1"/>
    <col min="13" max="13" width="6" bestFit="1" customWidth="1"/>
    <col min="14" max="14" width="15.33203125" bestFit="1" customWidth="1"/>
    <col min="17" max="17" width="11" bestFit="1" customWidth="1"/>
    <col min="18" max="18" width="22" bestFit="1" customWidth="1"/>
  </cols>
  <sheetData>
    <row r="1" spans="1:18" ht="13.8" customHeight="1" x14ac:dyDescent="0.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8" ht="13.8" customHeight="1" x14ac:dyDescent="0.3">
      <c r="A2" s="1"/>
      <c r="B2" s="1"/>
      <c r="C2" s="3" t="s">
        <v>1</v>
      </c>
      <c r="D2" s="3"/>
      <c r="E2" s="3"/>
      <c r="F2" s="3"/>
      <c r="G2" s="3"/>
      <c r="H2" s="3"/>
      <c r="I2" s="1"/>
      <c r="J2" s="3" t="s">
        <v>2</v>
      </c>
      <c r="K2" s="3"/>
      <c r="L2" s="3"/>
      <c r="M2" s="3"/>
      <c r="N2" s="3"/>
      <c r="O2" s="3"/>
      <c r="P2" s="1"/>
    </row>
    <row r="3" spans="1:18" x14ac:dyDescent="0.3">
      <c r="C3" t="s">
        <v>5</v>
      </c>
      <c r="D3" t="s">
        <v>10</v>
      </c>
      <c r="E3" t="s">
        <v>8</v>
      </c>
      <c r="F3" t="s">
        <v>7</v>
      </c>
      <c r="G3" t="s">
        <v>9</v>
      </c>
      <c r="H3" t="s">
        <v>6</v>
      </c>
      <c r="J3" t="s">
        <v>5</v>
      </c>
      <c r="K3" t="s">
        <v>10</v>
      </c>
      <c r="L3" t="s">
        <v>8</v>
      </c>
      <c r="M3" t="s">
        <v>7</v>
      </c>
      <c r="N3" t="s">
        <v>9</v>
      </c>
      <c r="O3" t="s">
        <v>6</v>
      </c>
      <c r="Q3" s="3" t="s">
        <v>18</v>
      </c>
      <c r="R3" s="3"/>
    </row>
    <row r="4" spans="1:18" x14ac:dyDescent="0.3">
      <c r="A4" s="2">
        <v>41025</v>
      </c>
      <c r="C4">
        <v>7.6879999999999997</v>
      </c>
      <c r="D4">
        <v>1.363</v>
      </c>
      <c r="E4">
        <v>1.375</v>
      </c>
      <c r="F4">
        <v>3.125</v>
      </c>
      <c r="G4">
        <v>2.5</v>
      </c>
      <c r="H4">
        <v>237</v>
      </c>
      <c r="J4">
        <v>3</v>
      </c>
      <c r="K4">
        <v>1.333</v>
      </c>
      <c r="L4">
        <v>1.0309999999999999</v>
      </c>
      <c r="M4">
        <v>1.0309999999999999</v>
      </c>
      <c r="N4">
        <v>0</v>
      </c>
      <c r="O4">
        <v>187</v>
      </c>
      <c r="Q4" t="s">
        <v>5</v>
      </c>
      <c r="R4" t="s">
        <v>16</v>
      </c>
    </row>
    <row r="5" spans="1:18" x14ac:dyDescent="0.3">
      <c r="A5" s="2">
        <v>41026</v>
      </c>
      <c r="C5">
        <v>7.4710000000000001</v>
      </c>
      <c r="D5">
        <v>1.3640000000000001</v>
      </c>
      <c r="E5">
        <v>1.353</v>
      </c>
      <c r="F5">
        <v>3</v>
      </c>
      <c r="G5">
        <v>2.5</v>
      </c>
      <c r="H5">
        <v>247</v>
      </c>
      <c r="J5">
        <v>5.3449999999999998</v>
      </c>
      <c r="K5">
        <v>1</v>
      </c>
      <c r="L5">
        <v>1.3620000000000001</v>
      </c>
      <c r="M5">
        <v>1.5169999999999999</v>
      </c>
      <c r="N5">
        <v>0</v>
      </c>
      <c r="O5">
        <v>516</v>
      </c>
      <c r="Q5" t="s">
        <v>12</v>
      </c>
      <c r="R5" t="s">
        <v>17</v>
      </c>
    </row>
    <row r="6" spans="1:18" x14ac:dyDescent="0.3">
      <c r="A6" s="2">
        <v>41030</v>
      </c>
      <c r="C6">
        <v>8.6470000000000002</v>
      </c>
      <c r="D6">
        <v>1.3640000000000001</v>
      </c>
      <c r="E6">
        <v>1.4710000000000001</v>
      </c>
      <c r="F6">
        <v>3.1179999999999999</v>
      </c>
      <c r="G6">
        <v>2.5</v>
      </c>
      <c r="H6">
        <v>270</v>
      </c>
      <c r="J6">
        <v>5.3449999999999998</v>
      </c>
      <c r="K6">
        <v>1</v>
      </c>
      <c r="L6">
        <v>1.3620000000000001</v>
      </c>
      <c r="M6">
        <v>1.5169999999999999</v>
      </c>
      <c r="N6">
        <v>0.5</v>
      </c>
      <c r="O6">
        <v>516</v>
      </c>
      <c r="Q6" t="s">
        <v>8</v>
      </c>
      <c r="R6" t="s">
        <v>16</v>
      </c>
    </row>
    <row r="7" spans="1:18" x14ac:dyDescent="0.3">
      <c r="A7" s="2">
        <v>41032</v>
      </c>
      <c r="C7">
        <v>8.8420000000000005</v>
      </c>
      <c r="D7">
        <v>2.6</v>
      </c>
      <c r="E7">
        <v>1.526</v>
      </c>
      <c r="F7">
        <v>3.0529999999999999</v>
      </c>
      <c r="G7">
        <v>8</v>
      </c>
      <c r="H7">
        <v>280</v>
      </c>
      <c r="J7">
        <v>7.8120000000000003</v>
      </c>
      <c r="K7">
        <v>1</v>
      </c>
      <c r="L7">
        <v>1.5309999999999999</v>
      </c>
      <c r="M7">
        <v>1.7809999999999999</v>
      </c>
      <c r="N7">
        <v>0.5</v>
      </c>
      <c r="O7">
        <v>739</v>
      </c>
      <c r="Q7" t="s">
        <v>7</v>
      </c>
      <c r="R7" t="s">
        <v>16</v>
      </c>
    </row>
    <row r="8" spans="1:18" x14ac:dyDescent="0.3">
      <c r="A8" s="2">
        <v>41036</v>
      </c>
      <c r="C8">
        <v>8.5449999999999999</v>
      </c>
      <c r="D8">
        <v>2.6</v>
      </c>
      <c r="E8">
        <v>1.591</v>
      </c>
      <c r="F8">
        <v>2.7730000000000001</v>
      </c>
      <c r="G8">
        <v>6</v>
      </c>
      <c r="H8">
        <v>318</v>
      </c>
      <c r="J8">
        <v>8</v>
      </c>
      <c r="K8">
        <v>1</v>
      </c>
      <c r="L8">
        <v>1.5669999999999999</v>
      </c>
      <c r="M8">
        <v>1.806</v>
      </c>
      <c r="N8">
        <v>0</v>
      </c>
      <c r="O8">
        <v>782</v>
      </c>
      <c r="Q8" t="s">
        <v>13</v>
      </c>
      <c r="R8" t="s">
        <v>15</v>
      </c>
    </row>
    <row r="9" spans="1:18" x14ac:dyDescent="0.3">
      <c r="A9" s="2">
        <v>41037</v>
      </c>
      <c r="C9">
        <v>8.1820000000000004</v>
      </c>
      <c r="D9">
        <v>2.6</v>
      </c>
      <c r="E9">
        <v>1.591</v>
      </c>
      <c r="F9">
        <v>2.7730000000000001</v>
      </c>
      <c r="G9">
        <v>6</v>
      </c>
      <c r="H9">
        <v>307</v>
      </c>
      <c r="J9">
        <v>8</v>
      </c>
      <c r="K9">
        <v>1</v>
      </c>
      <c r="L9">
        <v>1.5669999999999999</v>
      </c>
      <c r="M9">
        <v>1.806</v>
      </c>
      <c r="N9">
        <v>0</v>
      </c>
      <c r="O9">
        <v>782</v>
      </c>
      <c r="Q9" t="s">
        <v>6</v>
      </c>
      <c r="R9" t="s">
        <v>14</v>
      </c>
    </row>
    <row r="10" spans="1:18" x14ac:dyDescent="0.3">
      <c r="A10" s="2">
        <v>41038</v>
      </c>
      <c r="C10">
        <v>7.2960000000000003</v>
      </c>
      <c r="D10">
        <v>1.8</v>
      </c>
      <c r="E10">
        <v>1.4810000000000001</v>
      </c>
      <c r="F10">
        <v>2.7040000000000002</v>
      </c>
      <c r="G10">
        <v>6</v>
      </c>
      <c r="H10">
        <v>342</v>
      </c>
      <c r="J10">
        <v>8</v>
      </c>
      <c r="K10">
        <v>1</v>
      </c>
      <c r="L10">
        <v>1.5669999999999999</v>
      </c>
      <c r="M10">
        <v>1.806</v>
      </c>
      <c r="N10">
        <v>0</v>
      </c>
      <c r="O10">
        <v>782</v>
      </c>
    </row>
    <row r="11" spans="1:18" x14ac:dyDescent="0.3">
      <c r="A11" s="2">
        <v>41039</v>
      </c>
      <c r="C11">
        <v>7</v>
      </c>
      <c r="D11">
        <v>1.5</v>
      </c>
      <c r="E11">
        <v>1.4690000000000001</v>
      </c>
      <c r="F11">
        <v>2.2189999999999999</v>
      </c>
      <c r="G11">
        <v>1.5</v>
      </c>
      <c r="H11">
        <v>425</v>
      </c>
      <c r="J11">
        <v>7.6</v>
      </c>
      <c r="K11">
        <v>1.3080000000000001</v>
      </c>
      <c r="L11">
        <v>1.5109999999999999</v>
      </c>
      <c r="M11">
        <v>1.911</v>
      </c>
      <c r="N11">
        <v>3.5</v>
      </c>
      <c r="O11">
        <v>1114</v>
      </c>
    </row>
    <row r="12" spans="1:18" x14ac:dyDescent="0.3">
      <c r="A12" s="2">
        <v>41040</v>
      </c>
      <c r="C12">
        <v>7.085</v>
      </c>
      <c r="D12">
        <v>1.615</v>
      </c>
      <c r="E12">
        <v>1.4259999999999999</v>
      </c>
      <c r="F12">
        <v>2.34</v>
      </c>
      <c r="G12">
        <v>3</v>
      </c>
      <c r="H12">
        <v>565</v>
      </c>
      <c r="J12">
        <v>7.681</v>
      </c>
      <c r="K12">
        <v>1.3080000000000001</v>
      </c>
      <c r="L12">
        <v>1.516</v>
      </c>
      <c r="M12">
        <v>1.9119999999999999</v>
      </c>
      <c r="N12">
        <v>3.75</v>
      </c>
      <c r="O12">
        <v>1135</v>
      </c>
    </row>
    <row r="13" spans="1:18" x14ac:dyDescent="0.3">
      <c r="A13" s="2">
        <v>41042</v>
      </c>
    </row>
    <row r="14" spans="1:18" x14ac:dyDescent="0.3">
      <c r="A14" s="2"/>
    </row>
    <row r="15" spans="1:18" x14ac:dyDescent="0.3">
      <c r="A15" s="2"/>
    </row>
    <row r="17" spans="1:15" x14ac:dyDescent="0.3">
      <c r="C17" s="3" t="s">
        <v>3</v>
      </c>
      <c r="D17" s="3"/>
      <c r="E17" s="3"/>
      <c r="F17" s="3"/>
      <c r="G17" s="3"/>
      <c r="H17" s="3"/>
      <c r="J17" s="3" t="s">
        <v>4</v>
      </c>
      <c r="K17" s="3"/>
      <c r="L17" s="3"/>
      <c r="M17" s="3"/>
      <c r="N17" s="3"/>
      <c r="O17" s="3"/>
    </row>
    <row r="18" spans="1:15" x14ac:dyDescent="0.3">
      <c r="C18" t="s">
        <v>5</v>
      </c>
      <c r="D18" t="s">
        <v>10</v>
      </c>
      <c r="E18" t="s">
        <v>8</v>
      </c>
      <c r="F18" t="s">
        <v>7</v>
      </c>
      <c r="G18" t="s">
        <v>9</v>
      </c>
      <c r="H18" t="s">
        <v>6</v>
      </c>
      <c r="J18" t="s">
        <v>5</v>
      </c>
      <c r="K18" t="s">
        <v>10</v>
      </c>
      <c r="L18" t="s">
        <v>8</v>
      </c>
      <c r="M18" t="s">
        <v>7</v>
      </c>
      <c r="N18" t="s">
        <v>9</v>
      </c>
      <c r="O18" t="s">
        <v>6</v>
      </c>
    </row>
    <row r="19" spans="1:15" x14ac:dyDescent="0.3">
      <c r="A19" s="2">
        <v>41025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J19">
        <v>1.7</v>
      </c>
      <c r="K19">
        <v>2.1</v>
      </c>
      <c r="L19">
        <v>1.0589999999999999</v>
      </c>
      <c r="M19">
        <v>1.5289999999999999</v>
      </c>
      <c r="N19">
        <v>0</v>
      </c>
      <c r="O19">
        <v>156</v>
      </c>
    </row>
    <row r="20" spans="1:15" x14ac:dyDescent="0.3">
      <c r="A20" s="2">
        <v>41026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J20">
        <v>4.1760000000000002</v>
      </c>
      <c r="K20">
        <v>2.1</v>
      </c>
      <c r="L20">
        <v>1.0589999999999999</v>
      </c>
      <c r="M20">
        <v>1.5289999999999999</v>
      </c>
      <c r="N20">
        <v>0</v>
      </c>
      <c r="O20">
        <v>156</v>
      </c>
    </row>
    <row r="21" spans="1:15" x14ac:dyDescent="0.3">
      <c r="A21" s="2">
        <v>41030</v>
      </c>
      <c r="C21">
        <v>8</v>
      </c>
      <c r="D21">
        <v>1</v>
      </c>
      <c r="E21">
        <v>1.44</v>
      </c>
      <c r="F21">
        <v>2.88</v>
      </c>
      <c r="G21">
        <v>0</v>
      </c>
      <c r="H21">
        <v>337</v>
      </c>
      <c r="J21">
        <v>4.1760000000000002</v>
      </c>
      <c r="K21">
        <v>2.1</v>
      </c>
      <c r="L21">
        <v>1.0589999999999999</v>
      </c>
      <c r="M21">
        <v>1.5289999999999999</v>
      </c>
      <c r="N21">
        <v>0</v>
      </c>
      <c r="O21">
        <v>156</v>
      </c>
    </row>
    <row r="22" spans="1:15" x14ac:dyDescent="0.3">
      <c r="A22" s="2">
        <v>41032</v>
      </c>
      <c r="C22">
        <v>9</v>
      </c>
      <c r="D22">
        <v>1</v>
      </c>
      <c r="E22">
        <v>1.478</v>
      </c>
      <c r="F22">
        <v>2.5219999999999998</v>
      </c>
      <c r="G22">
        <v>0</v>
      </c>
      <c r="H22">
        <v>349</v>
      </c>
      <c r="J22">
        <v>3.64</v>
      </c>
      <c r="K22">
        <v>2.9089999999999998</v>
      </c>
      <c r="L22">
        <v>1.04</v>
      </c>
      <c r="M22">
        <v>1.4</v>
      </c>
      <c r="N22">
        <v>0</v>
      </c>
      <c r="O22">
        <v>210</v>
      </c>
    </row>
    <row r="23" spans="1:15" x14ac:dyDescent="0.3">
      <c r="A23" s="2">
        <v>41036</v>
      </c>
      <c r="C23">
        <v>8.9570000000000007</v>
      </c>
      <c r="D23">
        <v>1</v>
      </c>
      <c r="E23">
        <v>1.478</v>
      </c>
      <c r="F23">
        <v>2.5219999999999998</v>
      </c>
      <c r="G23">
        <v>0</v>
      </c>
      <c r="H23">
        <v>346</v>
      </c>
      <c r="J23">
        <v>3.7</v>
      </c>
      <c r="K23">
        <v>2.9089999999999998</v>
      </c>
      <c r="L23">
        <v>1.1000000000000001</v>
      </c>
      <c r="M23">
        <v>1.4</v>
      </c>
      <c r="N23">
        <v>0</v>
      </c>
      <c r="O23">
        <v>243</v>
      </c>
    </row>
    <row r="24" spans="1:15" x14ac:dyDescent="0.3">
      <c r="A24" s="2">
        <v>41037</v>
      </c>
      <c r="C24">
        <v>8.9570000000000007</v>
      </c>
      <c r="D24">
        <v>1</v>
      </c>
      <c r="E24">
        <v>1.478</v>
      </c>
      <c r="F24">
        <v>2.5219999999999998</v>
      </c>
      <c r="G24">
        <v>0</v>
      </c>
      <c r="H24">
        <v>346</v>
      </c>
      <c r="J24">
        <v>3.7</v>
      </c>
      <c r="K24">
        <v>2.9089999999999998</v>
      </c>
      <c r="L24">
        <v>1.1000000000000001</v>
      </c>
      <c r="M24">
        <v>1.4</v>
      </c>
      <c r="N24">
        <v>0</v>
      </c>
      <c r="O24">
        <v>243</v>
      </c>
    </row>
    <row r="25" spans="1:15" x14ac:dyDescent="0.3">
      <c r="A25" s="2">
        <v>41038</v>
      </c>
      <c r="C25">
        <v>8.9570000000000007</v>
      </c>
      <c r="D25">
        <v>1</v>
      </c>
      <c r="E25">
        <v>1.478</v>
      </c>
      <c r="F25">
        <v>2.5219999999999998</v>
      </c>
      <c r="G25">
        <v>0</v>
      </c>
      <c r="H25">
        <v>346</v>
      </c>
      <c r="J25">
        <v>3.7</v>
      </c>
      <c r="K25">
        <v>2.9089999999999998</v>
      </c>
      <c r="L25">
        <v>1.1000000000000001</v>
      </c>
      <c r="M25">
        <v>1.4</v>
      </c>
      <c r="N25">
        <v>0</v>
      </c>
      <c r="O25">
        <v>243</v>
      </c>
    </row>
    <row r="26" spans="1:15" x14ac:dyDescent="0.3">
      <c r="A26" s="2">
        <v>41039</v>
      </c>
      <c r="C26">
        <v>8.9570000000000007</v>
      </c>
      <c r="D26">
        <v>1</v>
      </c>
      <c r="E26">
        <v>1.478</v>
      </c>
      <c r="F26">
        <v>2.5219999999999998</v>
      </c>
      <c r="G26">
        <v>0</v>
      </c>
      <c r="H26">
        <v>346</v>
      </c>
      <c r="J26">
        <v>3.2730000000000001</v>
      </c>
      <c r="K26">
        <v>2</v>
      </c>
      <c r="L26">
        <v>1</v>
      </c>
      <c r="M26">
        <v>1.1819999999999999</v>
      </c>
      <c r="N26">
        <v>0</v>
      </c>
      <c r="O26">
        <v>92</v>
      </c>
    </row>
    <row r="27" spans="1:15" x14ac:dyDescent="0.3">
      <c r="A27" s="2">
        <v>41040</v>
      </c>
      <c r="C27">
        <v>8.9570000000000007</v>
      </c>
      <c r="D27">
        <v>1</v>
      </c>
      <c r="E27">
        <v>1.478</v>
      </c>
      <c r="F27">
        <v>2.5219999999999998</v>
      </c>
      <c r="G27">
        <v>0</v>
      </c>
      <c r="H27">
        <v>349</v>
      </c>
      <c r="J27">
        <v>3.2730000000000001</v>
      </c>
      <c r="K27">
        <v>2</v>
      </c>
      <c r="L27">
        <v>1</v>
      </c>
      <c r="M27">
        <v>1.1819999999999999</v>
      </c>
      <c r="N27">
        <v>0</v>
      </c>
      <c r="O27">
        <v>91</v>
      </c>
    </row>
    <row r="28" spans="1:15" x14ac:dyDescent="0.3">
      <c r="A28" s="2">
        <v>41042</v>
      </c>
    </row>
    <row r="29" spans="1:15" x14ac:dyDescent="0.3">
      <c r="A29" s="2"/>
    </row>
    <row r="31" spans="1:15" x14ac:dyDescent="0.3">
      <c r="C31" s="3" t="s">
        <v>11</v>
      </c>
      <c r="D31" s="3"/>
      <c r="E31" s="3"/>
      <c r="F31" s="3"/>
      <c r="G31" s="3"/>
      <c r="H31" s="3"/>
    </row>
    <row r="32" spans="1:15" x14ac:dyDescent="0.3">
      <c r="C32" t="s">
        <v>5</v>
      </c>
      <c r="D32" t="s">
        <v>10</v>
      </c>
      <c r="E32" t="s">
        <v>19</v>
      </c>
      <c r="F32" t="s">
        <v>20</v>
      </c>
      <c r="G32" t="s">
        <v>9</v>
      </c>
      <c r="H32" t="s">
        <v>6</v>
      </c>
    </row>
    <row r="33" spans="1:8" x14ac:dyDescent="0.3">
      <c r="A33" s="2">
        <v>41025</v>
      </c>
      <c r="C33">
        <f t="shared" ref="C33:G34" si="0">(C4+J4+J19)/3</f>
        <v>4.1293333333333324</v>
      </c>
      <c r="D33">
        <f t="shared" si="0"/>
        <v>1.5986666666666665</v>
      </c>
      <c r="E33">
        <f t="shared" si="0"/>
        <v>1.155</v>
      </c>
      <c r="F33">
        <f t="shared" si="0"/>
        <v>1.8949999999999998</v>
      </c>
      <c r="G33">
        <f t="shared" si="0"/>
        <v>0.83333333333333337</v>
      </c>
      <c r="H33">
        <f xml:space="preserve"> H4+O4+H19+O19</f>
        <v>580</v>
      </c>
    </row>
    <row r="34" spans="1:8" x14ac:dyDescent="0.3">
      <c r="A34" s="2">
        <v>41026</v>
      </c>
      <c r="C34">
        <f t="shared" si="0"/>
        <v>5.6639999999999988</v>
      </c>
      <c r="D34">
        <f t="shared" si="0"/>
        <v>1.4880000000000002</v>
      </c>
      <c r="E34">
        <f t="shared" si="0"/>
        <v>1.258</v>
      </c>
      <c r="F34">
        <f t="shared" si="0"/>
        <v>2.015333333333333</v>
      </c>
      <c r="G34">
        <f t="shared" si="0"/>
        <v>0.83333333333333337</v>
      </c>
      <c r="H34">
        <f xml:space="preserve"> H5+O5+H20+O20</f>
        <v>919</v>
      </c>
    </row>
    <row r="35" spans="1:8" x14ac:dyDescent="0.3">
      <c r="A35" s="2">
        <v>41030</v>
      </c>
      <c r="C35">
        <f t="shared" ref="C35:G41" si="1">SUM(C6,J6,C21,J21) / 4</f>
        <v>6.5419999999999998</v>
      </c>
      <c r="D35">
        <f t="shared" si="1"/>
        <v>1.3660000000000001</v>
      </c>
      <c r="E35">
        <f t="shared" si="1"/>
        <v>1.333</v>
      </c>
      <c r="F35">
        <f t="shared" si="1"/>
        <v>2.2610000000000001</v>
      </c>
      <c r="G35">
        <f t="shared" si="1"/>
        <v>0.75</v>
      </c>
      <c r="H35">
        <f t="shared" ref="H35:H41" si="2">SUM(H6,O6,H21,O21)</f>
        <v>1279</v>
      </c>
    </row>
    <row r="36" spans="1:8" x14ac:dyDescent="0.3">
      <c r="A36" s="2">
        <v>41032</v>
      </c>
      <c r="C36">
        <f t="shared" si="1"/>
        <v>7.3235000000000001</v>
      </c>
      <c r="D36">
        <f t="shared" si="1"/>
        <v>1.8772499999999999</v>
      </c>
      <c r="E36">
        <f t="shared" si="1"/>
        <v>1.39375</v>
      </c>
      <c r="F36">
        <f t="shared" si="1"/>
        <v>2.1890000000000001</v>
      </c>
      <c r="G36">
        <f t="shared" si="1"/>
        <v>2.125</v>
      </c>
      <c r="H36">
        <f t="shared" si="2"/>
        <v>1578</v>
      </c>
    </row>
    <row r="37" spans="1:8" x14ac:dyDescent="0.3">
      <c r="A37" s="2">
        <v>41036</v>
      </c>
      <c r="C37">
        <f t="shared" si="1"/>
        <v>7.3005000000000004</v>
      </c>
      <c r="D37">
        <f t="shared" si="1"/>
        <v>1.8772499999999999</v>
      </c>
      <c r="E37">
        <f t="shared" si="1"/>
        <v>1.4340000000000002</v>
      </c>
      <c r="F37">
        <f t="shared" si="1"/>
        <v>2.1252500000000003</v>
      </c>
      <c r="G37">
        <f t="shared" si="1"/>
        <v>1.5</v>
      </c>
      <c r="H37">
        <f t="shared" si="2"/>
        <v>1689</v>
      </c>
    </row>
    <row r="38" spans="1:8" x14ac:dyDescent="0.3">
      <c r="A38" s="2">
        <v>41037</v>
      </c>
      <c r="C38">
        <f t="shared" si="1"/>
        <v>7.2097500000000005</v>
      </c>
      <c r="D38">
        <f t="shared" si="1"/>
        <v>1.8772499999999999</v>
      </c>
      <c r="E38">
        <f t="shared" si="1"/>
        <v>1.4340000000000002</v>
      </c>
      <c r="F38">
        <f t="shared" si="1"/>
        <v>2.1252500000000003</v>
      </c>
      <c r="G38">
        <f t="shared" si="1"/>
        <v>1.5</v>
      </c>
      <c r="H38">
        <f t="shared" si="2"/>
        <v>1678</v>
      </c>
    </row>
    <row r="39" spans="1:8" x14ac:dyDescent="0.3">
      <c r="A39" s="2">
        <v>41038</v>
      </c>
      <c r="C39">
        <f t="shared" si="1"/>
        <v>6.9882499999999999</v>
      </c>
      <c r="D39">
        <f t="shared" si="1"/>
        <v>1.6772499999999999</v>
      </c>
      <c r="E39">
        <f t="shared" si="1"/>
        <v>1.4064999999999999</v>
      </c>
      <c r="F39">
        <f t="shared" si="1"/>
        <v>2.1080000000000001</v>
      </c>
      <c r="G39">
        <f t="shared" si="1"/>
        <v>1.5</v>
      </c>
      <c r="H39">
        <f t="shared" si="2"/>
        <v>1713</v>
      </c>
    </row>
    <row r="40" spans="1:8" x14ac:dyDescent="0.3">
      <c r="A40" s="2">
        <v>41039</v>
      </c>
      <c r="C40">
        <f t="shared" si="1"/>
        <v>6.7075000000000005</v>
      </c>
      <c r="D40">
        <f t="shared" si="1"/>
        <v>1.452</v>
      </c>
      <c r="E40">
        <f t="shared" si="1"/>
        <v>1.3645</v>
      </c>
      <c r="F40">
        <f t="shared" si="1"/>
        <v>1.9584999999999999</v>
      </c>
      <c r="G40">
        <f t="shared" si="1"/>
        <v>1.25</v>
      </c>
      <c r="H40">
        <f t="shared" si="2"/>
        <v>1977</v>
      </c>
    </row>
    <row r="41" spans="1:8" x14ac:dyDescent="0.3">
      <c r="A41" s="2">
        <v>41040</v>
      </c>
      <c r="C41">
        <f t="shared" si="1"/>
        <v>6.7489999999999997</v>
      </c>
      <c r="D41">
        <f t="shared" si="1"/>
        <v>1.48075</v>
      </c>
      <c r="E41">
        <f t="shared" si="1"/>
        <v>1.355</v>
      </c>
      <c r="F41">
        <f t="shared" si="1"/>
        <v>1.9889999999999999</v>
      </c>
      <c r="G41">
        <f t="shared" si="1"/>
        <v>1.6875</v>
      </c>
      <c r="H41">
        <f t="shared" si="2"/>
        <v>2140</v>
      </c>
    </row>
    <row r="42" spans="1:8" x14ac:dyDescent="0.3">
      <c r="A42" s="2">
        <v>41042</v>
      </c>
    </row>
  </sheetData>
  <mergeCells count="7">
    <mergeCell ref="C31:H31"/>
    <mergeCell ref="Q3:R3"/>
    <mergeCell ref="A1:P1"/>
    <mergeCell ref="C2:H2"/>
    <mergeCell ref="C17:H17"/>
    <mergeCell ref="J2:O2"/>
    <mergeCell ref="J17:O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Rose-Hulman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Wagner</dc:creator>
  <cp:lastModifiedBy>Alex Petitjean</cp:lastModifiedBy>
  <dcterms:created xsi:type="dcterms:W3CDTF">2012-05-13T20:59:14Z</dcterms:created>
  <dcterms:modified xsi:type="dcterms:W3CDTF">2012-05-18T01:00:19Z</dcterms:modified>
</cp:coreProperties>
</file>