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7460" tabRatio="500" activeTab="1"/>
  </bookViews>
  <sheets>
    <sheet name="Chart1" sheetId="2" r:id="rId1"/>
    <sheet name="Sheet1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4" i="1"/>
  <c r="E3" i="1"/>
  <c r="E2" i="1"/>
  <c r="G5" i="1"/>
  <c r="G4" i="1"/>
  <c r="G3" i="1"/>
  <c r="G2" i="1"/>
  <c r="D5" i="1"/>
  <c r="D4" i="1"/>
  <c r="D3" i="1"/>
  <c r="D2" i="1"/>
  <c r="B2" i="1"/>
</calcChain>
</file>

<file path=xl/sharedStrings.xml><?xml version="1.0" encoding="utf-8"?>
<sst xmlns="http://schemas.openxmlformats.org/spreadsheetml/2006/main" count="11" uniqueCount="9">
  <si>
    <t>Sample</t>
  </si>
  <si>
    <t>Initial Mass (g)</t>
  </si>
  <si>
    <t>Final Mass (g)</t>
  </si>
  <si>
    <t>∆m (g)</t>
  </si>
  <si>
    <t>Salt Type</t>
  </si>
  <si>
    <t>NH4SO4</t>
  </si>
  <si>
    <t>NH4Cl</t>
  </si>
  <si>
    <t>Percent Yield @ 30 min.</t>
  </si>
  <si>
    <t>Total NH3 Mass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</si>
</sst>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NH4SO4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37911713502943"/>
                  <c:y val="-0.0809996337118311"/>
                </c:manualLayout>
              </c:layout>
              <c:numFmt formatCode="General" sourceLinked="0"/>
            </c:trendlineLbl>
          </c:trendline>
          <c:xVal>
            <c:numRef>
              <c:f>Sheet1!$E$2:$E$3</c:f>
              <c:numCache>
                <c:formatCode>General</c:formatCode>
                <c:ptCount val="2"/>
                <c:pt idx="0">
                  <c:v>0.53625</c:v>
                </c:pt>
                <c:pt idx="1">
                  <c:v>0.284481</c:v>
                </c:pt>
              </c:numCache>
            </c:numRef>
          </c:xVal>
          <c:yVal>
            <c:numRef>
              <c:f>Sheet1!$G$2:$G$3</c:f>
              <c:numCache>
                <c:formatCode>General</c:formatCode>
                <c:ptCount val="2"/>
                <c:pt idx="0">
                  <c:v>61.16550116550171</c:v>
                </c:pt>
                <c:pt idx="1">
                  <c:v>87.17629648376884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NH4Cl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344112444400883"/>
                  <c:y val="0.0711103680835645"/>
                </c:manualLayout>
              </c:layout>
              <c:numFmt formatCode="General" sourceLinked="0"/>
            </c:trendlineLbl>
          </c:trendline>
          <c:xVal>
            <c:numRef>
              <c:f>Sheet1!$E$4:$E$5</c:f>
              <c:numCache>
                <c:formatCode>General</c:formatCode>
                <c:ptCount val="2"/>
                <c:pt idx="0">
                  <c:v>0.66375</c:v>
                </c:pt>
                <c:pt idx="1">
                  <c:v>0.3926975</c:v>
                </c:pt>
              </c:numCache>
            </c:numRef>
          </c:xVal>
          <c:yVal>
            <c:numRef>
              <c:f>Sheet1!$G$4:$G$5</c:f>
              <c:numCache>
                <c:formatCode>General</c:formatCode>
                <c:ptCount val="2"/>
                <c:pt idx="0">
                  <c:v>55.44256120527231</c:v>
                </c:pt>
                <c:pt idx="1">
                  <c:v>63.40758471851983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613928"/>
        <c:axId val="2132606200"/>
      </c:scatterChart>
      <c:valAx>
        <c:axId val="2132613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606200"/>
        <c:crosses val="autoZero"/>
        <c:crossBetween val="midCat"/>
      </c:valAx>
      <c:valAx>
        <c:axId val="2132606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613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E1" sqref="E1"/>
    </sheetView>
  </sheetViews>
  <sheetFormatPr baseColWidth="10" defaultRowHeight="15" x14ac:dyDescent="0"/>
  <cols>
    <col min="1" max="1" width="7.1640625" bestFit="1" customWidth="1"/>
    <col min="2" max="2" width="13.1640625" bestFit="1" customWidth="1"/>
    <col min="3" max="3" width="12.33203125" bestFit="1" customWidth="1"/>
    <col min="4" max="4" width="6.5" bestFit="1" customWidth="1"/>
    <col min="5" max="5" width="16.6640625" bestFit="1" customWidth="1"/>
    <col min="6" max="6" width="8.6640625" bestFit="1" customWidth="1"/>
    <col min="7" max="7" width="20.66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7</v>
      </c>
    </row>
    <row r="2" spans="1:7">
      <c r="A2">
        <v>6</v>
      </c>
      <c r="B2">
        <f>83.307</f>
        <v>83.307000000000002</v>
      </c>
      <c r="C2">
        <v>82.978999999999999</v>
      </c>
      <c r="D2">
        <f>B2-C2</f>
        <v>0.32800000000000296</v>
      </c>
      <c r="E2">
        <f>0.75*0.127+0.441</f>
        <v>0.53625</v>
      </c>
      <c r="F2" t="s">
        <v>5</v>
      </c>
      <c r="G2">
        <f>100*D2/E2</f>
        <v>61.165501165501716</v>
      </c>
    </row>
    <row r="3" spans="1:7">
      <c r="A3">
        <v>2</v>
      </c>
      <c r="B3">
        <v>83.99</v>
      </c>
      <c r="C3">
        <v>83.742000000000004</v>
      </c>
      <c r="D3">
        <f>B3-C3</f>
        <v>0.24799999999999045</v>
      </c>
      <c r="E3">
        <f>0.75*0.067308+0.234</f>
        <v>0.28448100000000004</v>
      </c>
      <c r="F3" t="s">
        <v>5</v>
      </c>
      <c r="G3">
        <f>100*D3/E3</f>
        <v>87.176296483768837</v>
      </c>
    </row>
    <row r="4" spans="1:7">
      <c r="A4">
        <v>12</v>
      </c>
      <c r="B4">
        <v>83.566999999999993</v>
      </c>
      <c r="C4">
        <v>83.198999999999998</v>
      </c>
      <c r="D4">
        <f>B4-C4</f>
        <v>0.367999999999995</v>
      </c>
      <c r="E4">
        <f>0.75*0.157+0.546</f>
        <v>0.66375000000000006</v>
      </c>
      <c r="F4" t="s">
        <v>6</v>
      </c>
      <c r="G4">
        <f>100*D4/E4</f>
        <v>55.442561205272312</v>
      </c>
    </row>
    <row r="5" spans="1:7">
      <c r="A5">
        <v>9</v>
      </c>
      <c r="B5">
        <v>83.025000000000006</v>
      </c>
      <c r="C5">
        <v>82.775999999999996</v>
      </c>
      <c r="D5">
        <f>B5-C5</f>
        <v>0.24900000000000944</v>
      </c>
      <c r="E5">
        <f>0.75*0.09293+0.323</f>
        <v>0.39269750000000003</v>
      </c>
      <c r="F5" t="s">
        <v>6</v>
      </c>
      <c r="G5">
        <f>100*D5/E5</f>
        <v>63.407584718519828</v>
      </c>
    </row>
  </sheetData>
  <phoneticPr fontId="3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Cornell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Marchetto</dc:creator>
  <cp:lastModifiedBy>Pete Marchetto</cp:lastModifiedBy>
  <cp:lastPrinted>2014-10-31T17:00:59Z</cp:lastPrinted>
  <dcterms:created xsi:type="dcterms:W3CDTF">2014-10-31T16:51:05Z</dcterms:created>
  <dcterms:modified xsi:type="dcterms:W3CDTF">2014-10-31T20:54:43Z</dcterms:modified>
</cp:coreProperties>
</file>