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7460" tabRatio="500" activeTab="1"/>
  </bookViews>
  <sheets>
    <sheet name="Chart1" sheetId="2" r:id="rId1"/>
    <sheet name="Chart2" sheetId="3" r:id="rId2"/>
    <sheet name="Sheet1" sheetId="1" r:id="rId3"/>
  </sheets>
  <definedNames>
    <definedName name="_xlnm._FilterDatabase" localSheetId="2" hidden="1">Sheet1!$A$2:$A$123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3" i="1" l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123" i="1"/>
  <c r="D123" i="1"/>
  <c r="E123" i="1"/>
  <c r="C122" i="1"/>
  <c r="D122" i="1"/>
  <c r="E122" i="1"/>
  <c r="C121" i="1"/>
  <c r="D121" i="1"/>
  <c r="E121" i="1"/>
  <c r="C120" i="1"/>
  <c r="D120" i="1"/>
  <c r="E120" i="1"/>
  <c r="C119" i="1"/>
  <c r="D119" i="1"/>
  <c r="E119" i="1"/>
  <c r="C118" i="1"/>
  <c r="D118" i="1"/>
  <c r="E118" i="1"/>
  <c r="C117" i="1"/>
  <c r="D117" i="1"/>
  <c r="E117" i="1"/>
  <c r="C116" i="1"/>
  <c r="D116" i="1"/>
  <c r="E116" i="1"/>
  <c r="C115" i="1"/>
  <c r="D115" i="1"/>
  <c r="E115" i="1"/>
  <c r="C114" i="1"/>
  <c r="D114" i="1"/>
  <c r="E114" i="1"/>
  <c r="C113" i="1"/>
  <c r="D113" i="1"/>
  <c r="E113" i="1"/>
  <c r="C112" i="1"/>
  <c r="D112" i="1"/>
  <c r="E112" i="1"/>
  <c r="C111" i="1"/>
  <c r="D111" i="1"/>
  <c r="E111" i="1"/>
  <c r="C110" i="1"/>
  <c r="D110" i="1"/>
  <c r="E110" i="1"/>
  <c r="C109" i="1"/>
  <c r="D109" i="1"/>
  <c r="E109" i="1"/>
  <c r="C108" i="1"/>
  <c r="D108" i="1"/>
  <c r="E108" i="1"/>
  <c r="C107" i="1"/>
  <c r="D107" i="1"/>
  <c r="E107" i="1"/>
  <c r="C106" i="1"/>
  <c r="D106" i="1"/>
  <c r="E106" i="1"/>
  <c r="C105" i="1"/>
  <c r="D105" i="1"/>
  <c r="E105" i="1"/>
  <c r="C104" i="1"/>
  <c r="D104" i="1"/>
  <c r="E104" i="1"/>
  <c r="C103" i="1"/>
  <c r="D103" i="1"/>
  <c r="E103" i="1"/>
  <c r="C102" i="1"/>
  <c r="D102" i="1"/>
  <c r="E102" i="1"/>
  <c r="C101" i="1"/>
  <c r="D101" i="1"/>
  <c r="E101" i="1"/>
  <c r="C100" i="1"/>
  <c r="D100" i="1"/>
  <c r="E100" i="1"/>
  <c r="C99" i="1"/>
  <c r="D99" i="1"/>
  <c r="E99" i="1"/>
  <c r="C98" i="1"/>
  <c r="D98" i="1"/>
  <c r="E98" i="1"/>
  <c r="C97" i="1"/>
  <c r="D97" i="1"/>
  <c r="E97" i="1"/>
  <c r="C96" i="1"/>
  <c r="D96" i="1"/>
  <c r="E96" i="1"/>
  <c r="C95" i="1"/>
  <c r="D95" i="1"/>
  <c r="E95" i="1"/>
  <c r="C94" i="1"/>
  <c r="D94" i="1"/>
  <c r="E94" i="1"/>
  <c r="C93" i="1"/>
  <c r="D93" i="1"/>
  <c r="E93" i="1"/>
  <c r="C92" i="1"/>
  <c r="D92" i="1"/>
  <c r="E92" i="1"/>
  <c r="C91" i="1"/>
  <c r="D91" i="1"/>
  <c r="E91" i="1"/>
  <c r="C90" i="1"/>
  <c r="D90" i="1"/>
  <c r="E90" i="1"/>
  <c r="C89" i="1"/>
  <c r="D89" i="1"/>
  <c r="E89" i="1"/>
  <c r="C88" i="1"/>
  <c r="D88" i="1"/>
  <c r="E88" i="1"/>
  <c r="C87" i="1"/>
  <c r="D87" i="1"/>
  <c r="E87" i="1"/>
  <c r="C86" i="1"/>
  <c r="D86" i="1"/>
  <c r="E86" i="1"/>
  <c r="C85" i="1"/>
  <c r="D85" i="1"/>
  <c r="E85" i="1"/>
  <c r="C84" i="1"/>
  <c r="D84" i="1"/>
  <c r="E84" i="1"/>
  <c r="C83" i="1"/>
  <c r="D83" i="1"/>
  <c r="E83" i="1"/>
  <c r="C82" i="1"/>
  <c r="D82" i="1"/>
  <c r="E82" i="1"/>
  <c r="C81" i="1"/>
  <c r="D81" i="1"/>
  <c r="E81" i="1"/>
  <c r="C80" i="1"/>
  <c r="D80" i="1"/>
  <c r="E80" i="1"/>
  <c r="C79" i="1"/>
  <c r="D79" i="1"/>
  <c r="E79" i="1"/>
  <c r="C78" i="1"/>
  <c r="D78" i="1"/>
  <c r="E78" i="1"/>
  <c r="C77" i="1"/>
  <c r="D77" i="1"/>
  <c r="E77" i="1"/>
  <c r="C76" i="1"/>
  <c r="D76" i="1"/>
  <c r="E76" i="1"/>
  <c r="C75" i="1"/>
  <c r="D75" i="1"/>
  <c r="E75" i="1"/>
  <c r="C74" i="1"/>
  <c r="D74" i="1"/>
  <c r="E74" i="1"/>
  <c r="C73" i="1"/>
  <c r="D73" i="1"/>
  <c r="E73" i="1"/>
  <c r="C72" i="1"/>
  <c r="D72" i="1"/>
  <c r="E72" i="1"/>
  <c r="C71" i="1"/>
  <c r="D71" i="1"/>
  <c r="E71" i="1"/>
  <c r="C70" i="1"/>
  <c r="D70" i="1"/>
  <c r="E70" i="1"/>
  <c r="C69" i="1"/>
  <c r="D69" i="1"/>
  <c r="E69" i="1"/>
  <c r="C68" i="1"/>
  <c r="D68" i="1"/>
  <c r="E68" i="1"/>
  <c r="C67" i="1"/>
  <c r="D67" i="1"/>
  <c r="E67" i="1"/>
  <c r="C66" i="1"/>
  <c r="D66" i="1"/>
  <c r="E66" i="1"/>
  <c r="C65" i="1"/>
  <c r="D65" i="1"/>
  <c r="E65" i="1"/>
  <c r="C64" i="1"/>
  <c r="D64" i="1"/>
  <c r="E64" i="1"/>
  <c r="C63" i="1"/>
  <c r="D63" i="1"/>
  <c r="E63" i="1"/>
  <c r="C62" i="1"/>
  <c r="D62" i="1"/>
  <c r="E62" i="1"/>
  <c r="C61" i="1"/>
  <c r="D61" i="1"/>
  <c r="E61" i="1"/>
  <c r="C60" i="1"/>
  <c r="D60" i="1"/>
  <c r="E60" i="1"/>
  <c r="C59" i="1"/>
  <c r="D59" i="1"/>
  <c r="E59" i="1"/>
  <c r="C58" i="1"/>
  <c r="D58" i="1"/>
  <c r="E58" i="1"/>
  <c r="C57" i="1"/>
  <c r="D57" i="1"/>
  <c r="E57" i="1"/>
  <c r="C56" i="1"/>
  <c r="D56" i="1"/>
  <c r="E56" i="1"/>
  <c r="C55" i="1"/>
  <c r="D55" i="1"/>
  <c r="E55" i="1"/>
  <c r="C54" i="1"/>
  <c r="D54" i="1"/>
  <c r="E54" i="1"/>
  <c r="C53" i="1"/>
  <c r="D53" i="1"/>
  <c r="E53" i="1"/>
  <c r="C52" i="1"/>
  <c r="D52" i="1"/>
  <c r="E52" i="1"/>
  <c r="C51" i="1"/>
  <c r="D51" i="1"/>
  <c r="E51" i="1"/>
  <c r="C50" i="1"/>
  <c r="D50" i="1"/>
  <c r="E50" i="1"/>
  <c r="C49" i="1"/>
  <c r="D49" i="1"/>
  <c r="E49" i="1"/>
  <c r="C48" i="1"/>
  <c r="D48" i="1"/>
  <c r="E48" i="1"/>
  <c r="C47" i="1"/>
  <c r="D47" i="1"/>
  <c r="E47" i="1"/>
  <c r="C46" i="1"/>
  <c r="D46" i="1"/>
  <c r="E46" i="1"/>
  <c r="C45" i="1"/>
  <c r="D45" i="1"/>
  <c r="E45" i="1"/>
  <c r="C44" i="1"/>
  <c r="D44" i="1"/>
  <c r="E44" i="1"/>
  <c r="C43" i="1"/>
  <c r="D43" i="1"/>
  <c r="E43" i="1"/>
  <c r="C42" i="1"/>
  <c r="D42" i="1"/>
  <c r="E42" i="1"/>
  <c r="C41" i="1"/>
  <c r="D41" i="1"/>
  <c r="E41" i="1"/>
  <c r="C40" i="1"/>
  <c r="D40" i="1"/>
  <c r="E40" i="1"/>
  <c r="C39" i="1"/>
  <c r="D39" i="1"/>
  <c r="E39" i="1"/>
  <c r="C38" i="1"/>
  <c r="D38" i="1"/>
  <c r="E38" i="1"/>
  <c r="C37" i="1"/>
  <c r="D37" i="1"/>
  <c r="E37" i="1"/>
  <c r="C36" i="1"/>
  <c r="D36" i="1"/>
  <c r="E36" i="1"/>
  <c r="C35" i="1"/>
  <c r="D35" i="1"/>
  <c r="E35" i="1"/>
  <c r="C34" i="1"/>
  <c r="D34" i="1"/>
  <c r="E34" i="1"/>
  <c r="C33" i="1"/>
  <c r="D33" i="1"/>
  <c r="E33" i="1"/>
  <c r="C32" i="1"/>
  <c r="D32" i="1"/>
  <c r="E32" i="1"/>
  <c r="C31" i="1"/>
  <c r="D31" i="1"/>
  <c r="E31" i="1"/>
  <c r="C30" i="1"/>
  <c r="D30" i="1"/>
  <c r="E30" i="1"/>
  <c r="C29" i="1"/>
  <c r="D29" i="1"/>
  <c r="E29" i="1"/>
  <c r="C28" i="1"/>
  <c r="D28" i="1"/>
  <c r="E28" i="1"/>
  <c r="C27" i="1"/>
  <c r="D27" i="1"/>
  <c r="E27" i="1"/>
  <c r="C26" i="1"/>
  <c r="D26" i="1"/>
  <c r="E26" i="1"/>
  <c r="C25" i="1"/>
  <c r="D25" i="1"/>
  <c r="E25" i="1"/>
  <c r="C24" i="1"/>
  <c r="D24" i="1"/>
  <c r="E24" i="1"/>
  <c r="C23" i="1"/>
  <c r="D23" i="1"/>
  <c r="E23" i="1"/>
  <c r="C22" i="1"/>
  <c r="D22" i="1"/>
  <c r="E22" i="1"/>
  <c r="C21" i="1"/>
  <c r="D21" i="1"/>
  <c r="E21" i="1"/>
  <c r="C20" i="1"/>
  <c r="D20" i="1"/>
  <c r="E20" i="1"/>
  <c r="C19" i="1"/>
  <c r="D19" i="1"/>
  <c r="E19" i="1"/>
  <c r="C18" i="1"/>
  <c r="D18" i="1"/>
  <c r="E18" i="1"/>
  <c r="C17" i="1"/>
  <c r="D17" i="1"/>
  <c r="E17" i="1"/>
  <c r="C16" i="1"/>
  <c r="D16" i="1"/>
  <c r="E16" i="1"/>
  <c r="C15" i="1"/>
  <c r="D15" i="1"/>
  <c r="E15" i="1"/>
  <c r="C14" i="1"/>
  <c r="D14" i="1"/>
  <c r="E14" i="1"/>
  <c r="C13" i="1"/>
  <c r="D13" i="1"/>
  <c r="E13" i="1"/>
  <c r="C12" i="1"/>
  <c r="D12" i="1"/>
  <c r="E12" i="1"/>
  <c r="C11" i="1"/>
  <c r="D11" i="1"/>
  <c r="E11" i="1"/>
  <c r="C10" i="1"/>
  <c r="D10" i="1"/>
  <c r="E10" i="1"/>
  <c r="C9" i="1"/>
  <c r="D9" i="1"/>
  <c r="E9" i="1"/>
  <c r="C8" i="1"/>
  <c r="D8" i="1"/>
  <c r="E8" i="1"/>
  <c r="C7" i="1"/>
  <c r="D7" i="1"/>
  <c r="E7" i="1"/>
  <c r="C6" i="1"/>
  <c r="D6" i="1"/>
  <c r="E6" i="1"/>
  <c r="C5" i="1"/>
  <c r="D5" i="1"/>
  <c r="E5" i="1"/>
  <c r="C4" i="1"/>
  <c r="D4" i="1"/>
  <c r="E4" i="1"/>
  <c r="C3" i="1"/>
  <c r="D3" i="1"/>
  <c r="E3" i="1"/>
  <c r="C2" i="1"/>
  <c r="D2" i="1"/>
  <c r="E2" i="1"/>
</calcChain>
</file>

<file path=xl/sharedStrings.xml><?xml version="1.0" encoding="utf-8"?>
<sst xmlns="http://schemas.openxmlformats.org/spreadsheetml/2006/main" count="7" uniqueCount="7">
  <si>
    <t xml:space="preserve">T(°C) </t>
  </si>
  <si>
    <t xml:space="preserve">R(KΩ) </t>
  </si>
  <si>
    <t>Vout (VDC)</t>
  </si>
  <si>
    <t>R (Ω)</t>
  </si>
  <si>
    <t>V+ (VDC)</t>
  </si>
  <si>
    <t>Vout (LSB)</t>
  </si>
  <si>
    <t>T (°F)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</si>
</sst>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theme="1"/>
      <name val="TT64E9BFA0tCID-WinCharSetFFFF-H"/>
    </font>
    <font>
      <sz val="10"/>
      <color theme="1"/>
      <name val="ArialMT"/>
    </font>
    <font>
      <i/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R(KΩ) </c:v>
                </c:pt>
              </c:strCache>
            </c:strRef>
          </c:tx>
          <c:marker>
            <c:symbol val="none"/>
          </c:marker>
          <c:trendline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Sheet1!$A$2:$A$123</c:f>
              <c:numCache>
                <c:formatCode>General</c:formatCode>
                <c:ptCount val="122"/>
                <c:pt idx="0">
                  <c:v>-40.0</c:v>
                </c:pt>
                <c:pt idx="1">
                  <c:v>-39.0</c:v>
                </c:pt>
                <c:pt idx="2">
                  <c:v>-38.0</c:v>
                </c:pt>
                <c:pt idx="3">
                  <c:v>-37.0</c:v>
                </c:pt>
                <c:pt idx="4">
                  <c:v>-36.0</c:v>
                </c:pt>
                <c:pt idx="5">
                  <c:v>-35.0</c:v>
                </c:pt>
                <c:pt idx="6">
                  <c:v>-34.0</c:v>
                </c:pt>
                <c:pt idx="7">
                  <c:v>-33.0</c:v>
                </c:pt>
                <c:pt idx="8">
                  <c:v>-32.0</c:v>
                </c:pt>
                <c:pt idx="9">
                  <c:v>-31.0</c:v>
                </c:pt>
                <c:pt idx="10">
                  <c:v>-30.0</c:v>
                </c:pt>
                <c:pt idx="11">
                  <c:v>-29.0</c:v>
                </c:pt>
                <c:pt idx="12">
                  <c:v>-28.0</c:v>
                </c:pt>
                <c:pt idx="13">
                  <c:v>-27.0</c:v>
                </c:pt>
                <c:pt idx="14">
                  <c:v>-26.0</c:v>
                </c:pt>
                <c:pt idx="15">
                  <c:v>-25.0</c:v>
                </c:pt>
                <c:pt idx="16">
                  <c:v>-24.0</c:v>
                </c:pt>
                <c:pt idx="17">
                  <c:v>-23.0</c:v>
                </c:pt>
                <c:pt idx="18">
                  <c:v>-22.0</c:v>
                </c:pt>
                <c:pt idx="19">
                  <c:v>-21.0</c:v>
                </c:pt>
                <c:pt idx="20">
                  <c:v>-20.0</c:v>
                </c:pt>
                <c:pt idx="21">
                  <c:v>-19.0</c:v>
                </c:pt>
                <c:pt idx="22">
                  <c:v>-18.0</c:v>
                </c:pt>
                <c:pt idx="23">
                  <c:v>-17.0</c:v>
                </c:pt>
                <c:pt idx="24">
                  <c:v>-16.0</c:v>
                </c:pt>
                <c:pt idx="25">
                  <c:v>-15.0</c:v>
                </c:pt>
                <c:pt idx="26">
                  <c:v>-14.0</c:v>
                </c:pt>
                <c:pt idx="27">
                  <c:v>-13.0</c:v>
                </c:pt>
                <c:pt idx="28">
                  <c:v>-12.0</c:v>
                </c:pt>
                <c:pt idx="29">
                  <c:v>-11.0</c:v>
                </c:pt>
                <c:pt idx="30">
                  <c:v>-10.0</c:v>
                </c:pt>
                <c:pt idx="31">
                  <c:v>-9.0</c:v>
                </c:pt>
                <c:pt idx="32">
                  <c:v>-8.0</c:v>
                </c:pt>
                <c:pt idx="33">
                  <c:v>-7.0</c:v>
                </c:pt>
                <c:pt idx="34">
                  <c:v>-6.0</c:v>
                </c:pt>
                <c:pt idx="35">
                  <c:v>-5.0</c:v>
                </c:pt>
                <c:pt idx="36">
                  <c:v>-4.0</c:v>
                </c:pt>
                <c:pt idx="37">
                  <c:v>-3.0</c:v>
                </c:pt>
                <c:pt idx="38">
                  <c:v>-2.0</c:v>
                </c:pt>
                <c:pt idx="39">
                  <c:v>-1.0</c:v>
                </c:pt>
                <c:pt idx="40">
                  <c:v>0.0</c:v>
                </c:pt>
                <c:pt idx="41">
                  <c:v>1.0</c:v>
                </c:pt>
                <c:pt idx="42">
                  <c:v>2.0</c:v>
                </c:pt>
                <c:pt idx="43">
                  <c:v>3.0</c:v>
                </c:pt>
                <c:pt idx="44">
                  <c:v>4.0</c:v>
                </c:pt>
                <c:pt idx="45">
                  <c:v>5.0</c:v>
                </c:pt>
                <c:pt idx="46">
                  <c:v>6.0</c:v>
                </c:pt>
                <c:pt idx="47">
                  <c:v>7.0</c:v>
                </c:pt>
                <c:pt idx="48">
                  <c:v>8.0</c:v>
                </c:pt>
                <c:pt idx="49">
                  <c:v>9.0</c:v>
                </c:pt>
                <c:pt idx="50">
                  <c:v>10.0</c:v>
                </c:pt>
                <c:pt idx="51">
                  <c:v>11.0</c:v>
                </c:pt>
                <c:pt idx="52">
                  <c:v>12.0</c:v>
                </c:pt>
                <c:pt idx="53">
                  <c:v>13.0</c:v>
                </c:pt>
                <c:pt idx="54">
                  <c:v>14.0</c:v>
                </c:pt>
                <c:pt idx="55">
                  <c:v>15.0</c:v>
                </c:pt>
                <c:pt idx="56">
                  <c:v>16.0</c:v>
                </c:pt>
                <c:pt idx="57">
                  <c:v>17.0</c:v>
                </c:pt>
                <c:pt idx="58">
                  <c:v>18.0</c:v>
                </c:pt>
                <c:pt idx="59">
                  <c:v>19.0</c:v>
                </c:pt>
                <c:pt idx="60">
                  <c:v>20.0</c:v>
                </c:pt>
                <c:pt idx="61">
                  <c:v>21.0</c:v>
                </c:pt>
                <c:pt idx="62">
                  <c:v>22.0</c:v>
                </c:pt>
                <c:pt idx="63">
                  <c:v>23.0</c:v>
                </c:pt>
                <c:pt idx="64">
                  <c:v>24.0</c:v>
                </c:pt>
                <c:pt idx="65">
                  <c:v>25.0</c:v>
                </c:pt>
                <c:pt idx="66">
                  <c:v>26.0</c:v>
                </c:pt>
                <c:pt idx="67">
                  <c:v>27.0</c:v>
                </c:pt>
                <c:pt idx="68">
                  <c:v>28.0</c:v>
                </c:pt>
                <c:pt idx="69">
                  <c:v>29.0</c:v>
                </c:pt>
                <c:pt idx="70">
                  <c:v>30.0</c:v>
                </c:pt>
                <c:pt idx="71">
                  <c:v>31.0</c:v>
                </c:pt>
                <c:pt idx="72">
                  <c:v>32.0</c:v>
                </c:pt>
                <c:pt idx="73">
                  <c:v>33.0</c:v>
                </c:pt>
                <c:pt idx="74">
                  <c:v>34.0</c:v>
                </c:pt>
                <c:pt idx="75">
                  <c:v>35.0</c:v>
                </c:pt>
                <c:pt idx="76">
                  <c:v>36.0</c:v>
                </c:pt>
                <c:pt idx="77">
                  <c:v>37.0</c:v>
                </c:pt>
                <c:pt idx="78">
                  <c:v>38.0</c:v>
                </c:pt>
                <c:pt idx="79">
                  <c:v>39.0</c:v>
                </c:pt>
                <c:pt idx="80">
                  <c:v>40.0</c:v>
                </c:pt>
                <c:pt idx="81">
                  <c:v>41.0</c:v>
                </c:pt>
                <c:pt idx="82">
                  <c:v>43.0</c:v>
                </c:pt>
                <c:pt idx="83">
                  <c:v>44.0</c:v>
                </c:pt>
                <c:pt idx="84">
                  <c:v>45.0</c:v>
                </c:pt>
                <c:pt idx="85">
                  <c:v>46.0</c:v>
                </c:pt>
                <c:pt idx="86">
                  <c:v>47.0</c:v>
                </c:pt>
                <c:pt idx="87">
                  <c:v>48.0</c:v>
                </c:pt>
                <c:pt idx="88">
                  <c:v>49.0</c:v>
                </c:pt>
                <c:pt idx="89">
                  <c:v>50.0</c:v>
                </c:pt>
                <c:pt idx="90">
                  <c:v>51.0</c:v>
                </c:pt>
                <c:pt idx="91">
                  <c:v>52.0</c:v>
                </c:pt>
                <c:pt idx="92">
                  <c:v>53.0</c:v>
                </c:pt>
                <c:pt idx="93">
                  <c:v>54.0</c:v>
                </c:pt>
                <c:pt idx="94">
                  <c:v>55.0</c:v>
                </c:pt>
                <c:pt idx="95">
                  <c:v>56.0</c:v>
                </c:pt>
                <c:pt idx="96">
                  <c:v>57.0</c:v>
                </c:pt>
                <c:pt idx="97">
                  <c:v>58.0</c:v>
                </c:pt>
                <c:pt idx="98">
                  <c:v>59.0</c:v>
                </c:pt>
                <c:pt idx="99">
                  <c:v>60.0</c:v>
                </c:pt>
                <c:pt idx="100">
                  <c:v>61.0</c:v>
                </c:pt>
                <c:pt idx="101">
                  <c:v>62.0</c:v>
                </c:pt>
                <c:pt idx="102">
                  <c:v>63.0</c:v>
                </c:pt>
                <c:pt idx="103">
                  <c:v>64.0</c:v>
                </c:pt>
                <c:pt idx="104">
                  <c:v>65.0</c:v>
                </c:pt>
                <c:pt idx="105">
                  <c:v>66.0</c:v>
                </c:pt>
                <c:pt idx="106">
                  <c:v>67.0</c:v>
                </c:pt>
                <c:pt idx="107">
                  <c:v>68.0</c:v>
                </c:pt>
                <c:pt idx="108">
                  <c:v>69.0</c:v>
                </c:pt>
                <c:pt idx="109">
                  <c:v>70.0</c:v>
                </c:pt>
                <c:pt idx="110">
                  <c:v>71.0</c:v>
                </c:pt>
                <c:pt idx="111">
                  <c:v>72.0</c:v>
                </c:pt>
                <c:pt idx="112">
                  <c:v>73.0</c:v>
                </c:pt>
                <c:pt idx="113">
                  <c:v>74.0</c:v>
                </c:pt>
                <c:pt idx="114">
                  <c:v>75.0</c:v>
                </c:pt>
                <c:pt idx="115">
                  <c:v>76.0</c:v>
                </c:pt>
                <c:pt idx="116">
                  <c:v>77.0</c:v>
                </c:pt>
                <c:pt idx="117">
                  <c:v>78.0</c:v>
                </c:pt>
                <c:pt idx="118">
                  <c:v>79.0</c:v>
                </c:pt>
                <c:pt idx="119">
                  <c:v>80.0</c:v>
                </c:pt>
                <c:pt idx="120">
                  <c:v>81.0</c:v>
                </c:pt>
                <c:pt idx="121">
                  <c:v>82.0</c:v>
                </c:pt>
              </c:numCache>
            </c:numRef>
          </c:xVal>
          <c:yVal>
            <c:numRef>
              <c:f>Sheet1!$B$2:$B$123</c:f>
              <c:numCache>
                <c:formatCode>General</c:formatCode>
                <c:ptCount val="122"/>
                <c:pt idx="0">
                  <c:v>277.2</c:v>
                </c:pt>
                <c:pt idx="1">
                  <c:v>263.6</c:v>
                </c:pt>
                <c:pt idx="2">
                  <c:v>250.1</c:v>
                </c:pt>
                <c:pt idx="3">
                  <c:v>236.8</c:v>
                </c:pt>
                <c:pt idx="4">
                  <c:v>224.0</c:v>
                </c:pt>
                <c:pt idx="5">
                  <c:v>211.5</c:v>
                </c:pt>
                <c:pt idx="6">
                  <c:v>199.6</c:v>
                </c:pt>
                <c:pt idx="7">
                  <c:v>188.1</c:v>
                </c:pt>
                <c:pt idx="8">
                  <c:v>177.3</c:v>
                </c:pt>
                <c:pt idx="9">
                  <c:v>167.0</c:v>
                </c:pt>
                <c:pt idx="10">
                  <c:v>157.2</c:v>
                </c:pt>
                <c:pt idx="11">
                  <c:v>148.1</c:v>
                </c:pt>
                <c:pt idx="12">
                  <c:v>139.4</c:v>
                </c:pt>
                <c:pt idx="13">
                  <c:v>131.3</c:v>
                </c:pt>
                <c:pt idx="14">
                  <c:v>123.7</c:v>
                </c:pt>
                <c:pt idx="15">
                  <c:v>116.6</c:v>
                </c:pt>
                <c:pt idx="16">
                  <c:v>110.0</c:v>
                </c:pt>
                <c:pt idx="17">
                  <c:v>103.7</c:v>
                </c:pt>
                <c:pt idx="18">
                  <c:v>97.9</c:v>
                </c:pt>
                <c:pt idx="19">
                  <c:v>92.5</c:v>
                </c:pt>
                <c:pt idx="20">
                  <c:v>87.43</c:v>
                </c:pt>
                <c:pt idx="21">
                  <c:v>82.79</c:v>
                </c:pt>
                <c:pt idx="22">
                  <c:v>78.44</c:v>
                </c:pt>
                <c:pt idx="23">
                  <c:v>74.36</c:v>
                </c:pt>
                <c:pt idx="24">
                  <c:v>70.53</c:v>
                </c:pt>
                <c:pt idx="25">
                  <c:v>66.92</c:v>
                </c:pt>
                <c:pt idx="26">
                  <c:v>63.54</c:v>
                </c:pt>
                <c:pt idx="27">
                  <c:v>60.34</c:v>
                </c:pt>
                <c:pt idx="28">
                  <c:v>57.33</c:v>
                </c:pt>
                <c:pt idx="29">
                  <c:v>54.5</c:v>
                </c:pt>
                <c:pt idx="30">
                  <c:v>51.82</c:v>
                </c:pt>
                <c:pt idx="31">
                  <c:v>49.28</c:v>
                </c:pt>
                <c:pt idx="32">
                  <c:v>46.89</c:v>
                </c:pt>
                <c:pt idx="33">
                  <c:v>44.62</c:v>
                </c:pt>
                <c:pt idx="34">
                  <c:v>42.48</c:v>
                </c:pt>
                <c:pt idx="35">
                  <c:v>40.45</c:v>
                </c:pt>
                <c:pt idx="36">
                  <c:v>38.53</c:v>
                </c:pt>
                <c:pt idx="37">
                  <c:v>36.7</c:v>
                </c:pt>
                <c:pt idx="38">
                  <c:v>34.97</c:v>
                </c:pt>
                <c:pt idx="39">
                  <c:v>33.33</c:v>
                </c:pt>
                <c:pt idx="40">
                  <c:v>31.77</c:v>
                </c:pt>
                <c:pt idx="41">
                  <c:v>30.25</c:v>
                </c:pt>
                <c:pt idx="42">
                  <c:v>28.82</c:v>
                </c:pt>
                <c:pt idx="43">
                  <c:v>27.45</c:v>
                </c:pt>
                <c:pt idx="44">
                  <c:v>26.16</c:v>
                </c:pt>
                <c:pt idx="45">
                  <c:v>24.94</c:v>
                </c:pt>
                <c:pt idx="46">
                  <c:v>23.77</c:v>
                </c:pt>
                <c:pt idx="47">
                  <c:v>22.67</c:v>
                </c:pt>
                <c:pt idx="48">
                  <c:v>21.62</c:v>
                </c:pt>
                <c:pt idx="49">
                  <c:v>20.63</c:v>
                </c:pt>
                <c:pt idx="50">
                  <c:v>19.68</c:v>
                </c:pt>
                <c:pt idx="51">
                  <c:v>18.78</c:v>
                </c:pt>
                <c:pt idx="52">
                  <c:v>17.93</c:v>
                </c:pt>
                <c:pt idx="53">
                  <c:v>17.12</c:v>
                </c:pt>
                <c:pt idx="54">
                  <c:v>16.35</c:v>
                </c:pt>
                <c:pt idx="55">
                  <c:v>15.62</c:v>
                </c:pt>
                <c:pt idx="56">
                  <c:v>14.93</c:v>
                </c:pt>
                <c:pt idx="57">
                  <c:v>14.26</c:v>
                </c:pt>
                <c:pt idx="58">
                  <c:v>13.63</c:v>
                </c:pt>
                <c:pt idx="59">
                  <c:v>13.04</c:v>
                </c:pt>
                <c:pt idx="60">
                  <c:v>12.47</c:v>
                </c:pt>
                <c:pt idx="61">
                  <c:v>11.92</c:v>
                </c:pt>
                <c:pt idx="62">
                  <c:v>11.41</c:v>
                </c:pt>
                <c:pt idx="63">
                  <c:v>10.91</c:v>
                </c:pt>
                <c:pt idx="64">
                  <c:v>10.45</c:v>
                </c:pt>
                <c:pt idx="65">
                  <c:v>10.0</c:v>
                </c:pt>
                <c:pt idx="66">
                  <c:v>9.575</c:v>
                </c:pt>
                <c:pt idx="67">
                  <c:v>9.17</c:v>
                </c:pt>
                <c:pt idx="68">
                  <c:v>8.784000000000001</c:v>
                </c:pt>
                <c:pt idx="69">
                  <c:v>8.416</c:v>
                </c:pt>
                <c:pt idx="70">
                  <c:v>8.064</c:v>
                </c:pt>
                <c:pt idx="71">
                  <c:v>7.73</c:v>
                </c:pt>
                <c:pt idx="72">
                  <c:v>7.41</c:v>
                </c:pt>
                <c:pt idx="73">
                  <c:v>7.106</c:v>
                </c:pt>
                <c:pt idx="74">
                  <c:v>6.815</c:v>
                </c:pt>
                <c:pt idx="75">
                  <c:v>6.538</c:v>
                </c:pt>
                <c:pt idx="76">
                  <c:v>6.273</c:v>
                </c:pt>
                <c:pt idx="77">
                  <c:v>6.02</c:v>
                </c:pt>
                <c:pt idx="78">
                  <c:v>5.778</c:v>
                </c:pt>
                <c:pt idx="79">
                  <c:v>5.548</c:v>
                </c:pt>
                <c:pt idx="80">
                  <c:v>5.327</c:v>
                </c:pt>
                <c:pt idx="81">
                  <c:v>5.117</c:v>
                </c:pt>
                <c:pt idx="82">
                  <c:v>4.723</c:v>
                </c:pt>
                <c:pt idx="83">
                  <c:v>4.539</c:v>
                </c:pt>
                <c:pt idx="84">
                  <c:v>4.363</c:v>
                </c:pt>
                <c:pt idx="85">
                  <c:v>4.195</c:v>
                </c:pt>
                <c:pt idx="86">
                  <c:v>4.034</c:v>
                </c:pt>
                <c:pt idx="87">
                  <c:v>3.88</c:v>
                </c:pt>
                <c:pt idx="88">
                  <c:v>3.733</c:v>
                </c:pt>
                <c:pt idx="89">
                  <c:v>3.592</c:v>
                </c:pt>
                <c:pt idx="90">
                  <c:v>3.457</c:v>
                </c:pt>
                <c:pt idx="91">
                  <c:v>3.328</c:v>
                </c:pt>
                <c:pt idx="92">
                  <c:v>3.204</c:v>
                </c:pt>
                <c:pt idx="93">
                  <c:v>3.086</c:v>
                </c:pt>
                <c:pt idx="94">
                  <c:v>2.972</c:v>
                </c:pt>
                <c:pt idx="95">
                  <c:v>2.863</c:v>
                </c:pt>
                <c:pt idx="96">
                  <c:v>2.759</c:v>
                </c:pt>
                <c:pt idx="97">
                  <c:v>2.659</c:v>
                </c:pt>
                <c:pt idx="98">
                  <c:v>2.564</c:v>
                </c:pt>
                <c:pt idx="99">
                  <c:v>2.472</c:v>
                </c:pt>
                <c:pt idx="100">
                  <c:v>2.384</c:v>
                </c:pt>
                <c:pt idx="101">
                  <c:v>2.299</c:v>
                </c:pt>
                <c:pt idx="102">
                  <c:v>2.218</c:v>
                </c:pt>
                <c:pt idx="103">
                  <c:v>2.141</c:v>
                </c:pt>
                <c:pt idx="104">
                  <c:v>2.066</c:v>
                </c:pt>
                <c:pt idx="105">
                  <c:v>1.994</c:v>
                </c:pt>
                <c:pt idx="106">
                  <c:v>1.926</c:v>
                </c:pt>
                <c:pt idx="107">
                  <c:v>1.86</c:v>
                </c:pt>
                <c:pt idx="108">
                  <c:v>1.796</c:v>
                </c:pt>
                <c:pt idx="109">
                  <c:v>1.735</c:v>
                </c:pt>
                <c:pt idx="110">
                  <c:v>1.677</c:v>
                </c:pt>
                <c:pt idx="111">
                  <c:v>1.621</c:v>
                </c:pt>
                <c:pt idx="112">
                  <c:v>1.567</c:v>
                </c:pt>
                <c:pt idx="113">
                  <c:v>1.515</c:v>
                </c:pt>
                <c:pt idx="114">
                  <c:v>1.465</c:v>
                </c:pt>
                <c:pt idx="115">
                  <c:v>1.417</c:v>
                </c:pt>
                <c:pt idx="116">
                  <c:v>1.371</c:v>
                </c:pt>
                <c:pt idx="117">
                  <c:v>1.326</c:v>
                </c:pt>
                <c:pt idx="118">
                  <c:v>1.284</c:v>
                </c:pt>
                <c:pt idx="119">
                  <c:v>1.243</c:v>
                </c:pt>
                <c:pt idx="120">
                  <c:v>1.203</c:v>
                </c:pt>
                <c:pt idx="121">
                  <c:v>1.165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948536"/>
        <c:axId val="2092105288"/>
      </c:scatterChart>
      <c:valAx>
        <c:axId val="209394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105288"/>
        <c:crosses val="autoZero"/>
        <c:crossBetween val="midCat"/>
      </c:valAx>
      <c:valAx>
        <c:axId val="2092105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948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 (°F)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Sheet1!$F$2:$F$123</c:f>
              <c:numCache>
                <c:formatCode>General</c:formatCode>
                <c:ptCount val="122"/>
                <c:pt idx="0">
                  <c:v>69.0</c:v>
                </c:pt>
                <c:pt idx="1">
                  <c:v>72.0</c:v>
                </c:pt>
                <c:pt idx="2">
                  <c:v>76.0</c:v>
                </c:pt>
                <c:pt idx="3">
                  <c:v>80.0</c:v>
                </c:pt>
                <c:pt idx="4">
                  <c:v>85.0</c:v>
                </c:pt>
                <c:pt idx="5">
                  <c:v>90.0</c:v>
                </c:pt>
                <c:pt idx="6">
                  <c:v>95.0</c:v>
                </c:pt>
                <c:pt idx="7">
                  <c:v>100.0</c:v>
                </c:pt>
                <c:pt idx="8">
                  <c:v>106.0</c:v>
                </c:pt>
                <c:pt idx="9">
                  <c:v>113.0</c:v>
                </c:pt>
                <c:pt idx="10">
                  <c:v>119.0</c:v>
                </c:pt>
                <c:pt idx="11">
                  <c:v>126.0</c:v>
                </c:pt>
                <c:pt idx="12">
                  <c:v>134.0</c:v>
                </c:pt>
                <c:pt idx="13">
                  <c:v>142.0</c:v>
                </c:pt>
                <c:pt idx="14">
                  <c:v>150.0</c:v>
                </c:pt>
                <c:pt idx="15">
                  <c:v>159.0</c:v>
                </c:pt>
                <c:pt idx="16">
                  <c:v>168.0</c:v>
                </c:pt>
                <c:pt idx="17">
                  <c:v>178.0</c:v>
                </c:pt>
                <c:pt idx="18">
                  <c:v>188.0</c:v>
                </c:pt>
                <c:pt idx="19">
                  <c:v>199.0</c:v>
                </c:pt>
                <c:pt idx="20">
                  <c:v>209.0</c:v>
                </c:pt>
                <c:pt idx="21">
                  <c:v>221.0</c:v>
                </c:pt>
                <c:pt idx="22">
                  <c:v>232.0</c:v>
                </c:pt>
                <c:pt idx="23">
                  <c:v>244.0</c:v>
                </c:pt>
                <c:pt idx="24">
                  <c:v>256.0</c:v>
                </c:pt>
                <c:pt idx="25">
                  <c:v>269.0</c:v>
                </c:pt>
                <c:pt idx="26">
                  <c:v>283.0</c:v>
                </c:pt>
                <c:pt idx="27">
                  <c:v>296.0</c:v>
                </c:pt>
                <c:pt idx="28">
                  <c:v>311.0</c:v>
                </c:pt>
                <c:pt idx="29">
                  <c:v>326.0</c:v>
                </c:pt>
                <c:pt idx="30">
                  <c:v>341.0</c:v>
                </c:pt>
                <c:pt idx="31">
                  <c:v>357.0</c:v>
                </c:pt>
                <c:pt idx="32">
                  <c:v>374.0</c:v>
                </c:pt>
                <c:pt idx="33">
                  <c:v>391.0</c:v>
                </c:pt>
                <c:pt idx="34">
                  <c:v>409.0</c:v>
                </c:pt>
                <c:pt idx="35">
                  <c:v>427.0</c:v>
                </c:pt>
                <c:pt idx="36">
                  <c:v>446.0</c:v>
                </c:pt>
                <c:pt idx="37">
                  <c:v>466.0</c:v>
                </c:pt>
                <c:pt idx="38">
                  <c:v>486.0</c:v>
                </c:pt>
                <c:pt idx="39">
                  <c:v>507.0</c:v>
                </c:pt>
                <c:pt idx="40">
                  <c:v>528.0</c:v>
                </c:pt>
                <c:pt idx="41">
                  <c:v>551.0</c:v>
                </c:pt>
                <c:pt idx="42">
                  <c:v>575.0</c:v>
                </c:pt>
                <c:pt idx="43">
                  <c:v>599.0</c:v>
                </c:pt>
                <c:pt idx="44">
                  <c:v>624.0</c:v>
                </c:pt>
                <c:pt idx="45">
                  <c:v>650.0</c:v>
                </c:pt>
                <c:pt idx="46">
                  <c:v>677.0</c:v>
                </c:pt>
                <c:pt idx="47">
                  <c:v>704.0</c:v>
                </c:pt>
                <c:pt idx="48">
                  <c:v>732.0</c:v>
                </c:pt>
                <c:pt idx="49">
                  <c:v>761.0</c:v>
                </c:pt>
                <c:pt idx="50">
                  <c:v>790.0</c:v>
                </c:pt>
                <c:pt idx="51">
                  <c:v>820.0</c:v>
                </c:pt>
                <c:pt idx="52">
                  <c:v>851.0</c:v>
                </c:pt>
                <c:pt idx="53">
                  <c:v>883.0</c:v>
                </c:pt>
                <c:pt idx="54">
                  <c:v>915.0</c:v>
                </c:pt>
                <c:pt idx="55">
                  <c:v>948.0</c:v>
                </c:pt>
                <c:pt idx="56">
                  <c:v>981.0</c:v>
                </c:pt>
                <c:pt idx="57">
                  <c:v>1016.0</c:v>
                </c:pt>
                <c:pt idx="58">
                  <c:v>1051.0</c:v>
                </c:pt>
                <c:pt idx="59">
                  <c:v>1086.0</c:v>
                </c:pt>
                <c:pt idx="60">
                  <c:v>1122.0</c:v>
                </c:pt>
                <c:pt idx="61">
                  <c:v>1159.0</c:v>
                </c:pt>
                <c:pt idx="62">
                  <c:v>1195.0</c:v>
                </c:pt>
                <c:pt idx="63">
                  <c:v>1234.0</c:v>
                </c:pt>
                <c:pt idx="64">
                  <c:v>1271.0</c:v>
                </c:pt>
                <c:pt idx="65">
                  <c:v>1310.0</c:v>
                </c:pt>
                <c:pt idx="66">
                  <c:v>1349.0</c:v>
                </c:pt>
                <c:pt idx="67">
                  <c:v>1388.0</c:v>
                </c:pt>
                <c:pt idx="68">
                  <c:v>1428.0</c:v>
                </c:pt>
                <c:pt idx="69">
                  <c:v>1468.0</c:v>
                </c:pt>
                <c:pt idx="70">
                  <c:v>1509.0</c:v>
                </c:pt>
                <c:pt idx="71">
                  <c:v>1549.0</c:v>
                </c:pt>
                <c:pt idx="72">
                  <c:v>1590.0</c:v>
                </c:pt>
                <c:pt idx="73">
                  <c:v>1631.0</c:v>
                </c:pt>
                <c:pt idx="74">
                  <c:v>1672.0</c:v>
                </c:pt>
                <c:pt idx="75">
                  <c:v>1714.0</c:v>
                </c:pt>
                <c:pt idx="76">
                  <c:v>1755.0</c:v>
                </c:pt>
                <c:pt idx="77">
                  <c:v>1796.0</c:v>
                </c:pt>
                <c:pt idx="78">
                  <c:v>1838.0</c:v>
                </c:pt>
                <c:pt idx="79">
                  <c:v>1879.0</c:v>
                </c:pt>
                <c:pt idx="80">
                  <c:v>1920.0</c:v>
                </c:pt>
                <c:pt idx="81">
                  <c:v>1962.0</c:v>
                </c:pt>
                <c:pt idx="82">
                  <c:v>2044.0</c:v>
                </c:pt>
                <c:pt idx="83">
                  <c:v>2084.0</c:v>
                </c:pt>
                <c:pt idx="84">
                  <c:v>2125.0</c:v>
                </c:pt>
                <c:pt idx="85">
                  <c:v>2165.0</c:v>
                </c:pt>
                <c:pt idx="86">
                  <c:v>2205.0</c:v>
                </c:pt>
                <c:pt idx="87">
                  <c:v>2244.0</c:v>
                </c:pt>
                <c:pt idx="88">
                  <c:v>2283.0</c:v>
                </c:pt>
                <c:pt idx="89">
                  <c:v>2322.0</c:v>
                </c:pt>
                <c:pt idx="90">
                  <c:v>2361.0</c:v>
                </c:pt>
                <c:pt idx="91">
                  <c:v>2399.0</c:v>
                </c:pt>
                <c:pt idx="92">
                  <c:v>2436.0</c:v>
                </c:pt>
                <c:pt idx="93">
                  <c:v>2473.0</c:v>
                </c:pt>
                <c:pt idx="94">
                  <c:v>2510.0</c:v>
                </c:pt>
                <c:pt idx="95">
                  <c:v>2546.0</c:v>
                </c:pt>
                <c:pt idx="96">
                  <c:v>2581.0</c:v>
                </c:pt>
                <c:pt idx="97">
                  <c:v>2617.0</c:v>
                </c:pt>
                <c:pt idx="98">
                  <c:v>2651.0</c:v>
                </c:pt>
                <c:pt idx="99">
                  <c:v>2685.0</c:v>
                </c:pt>
                <c:pt idx="100">
                  <c:v>2718.0</c:v>
                </c:pt>
                <c:pt idx="101">
                  <c:v>2751.0</c:v>
                </c:pt>
                <c:pt idx="102">
                  <c:v>2783.0</c:v>
                </c:pt>
                <c:pt idx="103">
                  <c:v>2815.0</c:v>
                </c:pt>
                <c:pt idx="104">
                  <c:v>2846.0</c:v>
                </c:pt>
                <c:pt idx="105">
                  <c:v>2876.0</c:v>
                </c:pt>
                <c:pt idx="106">
                  <c:v>2906.0</c:v>
                </c:pt>
                <c:pt idx="107">
                  <c:v>2935.0</c:v>
                </c:pt>
                <c:pt idx="108">
                  <c:v>2964.0</c:v>
                </c:pt>
                <c:pt idx="109">
                  <c:v>2992.0</c:v>
                </c:pt>
                <c:pt idx="110">
                  <c:v>3019.0</c:v>
                </c:pt>
                <c:pt idx="111">
                  <c:v>3046.0</c:v>
                </c:pt>
                <c:pt idx="112">
                  <c:v>3072.0</c:v>
                </c:pt>
                <c:pt idx="113">
                  <c:v>3098.0</c:v>
                </c:pt>
                <c:pt idx="114">
                  <c:v>3123.0</c:v>
                </c:pt>
                <c:pt idx="115">
                  <c:v>3148.0</c:v>
                </c:pt>
                <c:pt idx="116">
                  <c:v>3172.0</c:v>
                </c:pt>
                <c:pt idx="117">
                  <c:v>3195.0</c:v>
                </c:pt>
                <c:pt idx="118">
                  <c:v>3218.0</c:v>
                </c:pt>
                <c:pt idx="119">
                  <c:v>3240.0</c:v>
                </c:pt>
                <c:pt idx="120">
                  <c:v>3262.0</c:v>
                </c:pt>
                <c:pt idx="121">
                  <c:v>3283.0</c:v>
                </c:pt>
              </c:numCache>
            </c:numRef>
          </c:xVal>
          <c:yVal>
            <c:numRef>
              <c:f>Sheet1!$G$2:$G$123</c:f>
              <c:numCache>
                <c:formatCode>General</c:formatCode>
                <c:ptCount val="122"/>
                <c:pt idx="0">
                  <c:v>-40.0</c:v>
                </c:pt>
                <c:pt idx="1">
                  <c:v>-38.2</c:v>
                </c:pt>
                <c:pt idx="2">
                  <c:v>-36.40000000000001</c:v>
                </c:pt>
                <c:pt idx="3">
                  <c:v>-34.60000000000001</c:v>
                </c:pt>
                <c:pt idx="4">
                  <c:v>-32.8</c:v>
                </c:pt>
                <c:pt idx="5">
                  <c:v>-31.0</c:v>
                </c:pt>
                <c:pt idx="6">
                  <c:v>-29.2</c:v>
                </c:pt>
                <c:pt idx="7">
                  <c:v>-27.4</c:v>
                </c:pt>
                <c:pt idx="8">
                  <c:v>-25.6</c:v>
                </c:pt>
                <c:pt idx="9">
                  <c:v>-23.8</c:v>
                </c:pt>
                <c:pt idx="10">
                  <c:v>-22.0</c:v>
                </c:pt>
                <c:pt idx="11">
                  <c:v>-20.2</c:v>
                </c:pt>
                <c:pt idx="12">
                  <c:v>-18.4</c:v>
                </c:pt>
                <c:pt idx="13">
                  <c:v>-16.6</c:v>
                </c:pt>
                <c:pt idx="14">
                  <c:v>-14.8</c:v>
                </c:pt>
                <c:pt idx="15">
                  <c:v>-13.0</c:v>
                </c:pt>
                <c:pt idx="16">
                  <c:v>-11.2</c:v>
                </c:pt>
                <c:pt idx="17">
                  <c:v>-9.399999999999998</c:v>
                </c:pt>
                <c:pt idx="18">
                  <c:v>-7.600000000000001</c:v>
                </c:pt>
                <c:pt idx="19">
                  <c:v>-5.800000000000004</c:v>
                </c:pt>
                <c:pt idx="20">
                  <c:v>-4.0</c:v>
                </c:pt>
                <c:pt idx="21">
                  <c:v>-2.200000000000003</c:v>
                </c:pt>
                <c:pt idx="22">
                  <c:v>-0.399999999999999</c:v>
                </c:pt>
                <c:pt idx="23">
                  <c:v>1.399999999999999</c:v>
                </c:pt>
                <c:pt idx="24">
                  <c:v>3.199999999999999</c:v>
                </c:pt>
                <c:pt idx="25">
                  <c:v>5.0</c:v>
                </c:pt>
                <c:pt idx="26">
                  <c:v>6.800000000000001</c:v>
                </c:pt>
                <c:pt idx="27">
                  <c:v>8.599999999999997</c:v>
                </c:pt>
                <c:pt idx="28">
                  <c:v>10.4</c:v>
                </c:pt>
                <c:pt idx="29">
                  <c:v>12.2</c:v>
                </c:pt>
                <c:pt idx="30">
                  <c:v>14.0</c:v>
                </c:pt>
                <c:pt idx="31">
                  <c:v>15.8</c:v>
                </c:pt>
                <c:pt idx="32">
                  <c:v>17.6</c:v>
                </c:pt>
                <c:pt idx="33">
                  <c:v>19.4</c:v>
                </c:pt>
                <c:pt idx="34">
                  <c:v>21.2</c:v>
                </c:pt>
                <c:pt idx="35">
                  <c:v>23.0</c:v>
                </c:pt>
                <c:pt idx="36">
                  <c:v>24.8</c:v>
                </c:pt>
                <c:pt idx="37">
                  <c:v>26.6</c:v>
                </c:pt>
                <c:pt idx="38">
                  <c:v>28.4</c:v>
                </c:pt>
                <c:pt idx="39">
                  <c:v>30.2</c:v>
                </c:pt>
                <c:pt idx="40">
                  <c:v>32.0</c:v>
                </c:pt>
                <c:pt idx="41">
                  <c:v>33.8</c:v>
                </c:pt>
                <c:pt idx="42">
                  <c:v>35.6</c:v>
                </c:pt>
                <c:pt idx="43">
                  <c:v>37.4</c:v>
                </c:pt>
                <c:pt idx="44">
                  <c:v>39.2</c:v>
                </c:pt>
                <c:pt idx="45">
                  <c:v>41.0</c:v>
                </c:pt>
                <c:pt idx="46">
                  <c:v>42.8</c:v>
                </c:pt>
                <c:pt idx="47">
                  <c:v>44.6</c:v>
                </c:pt>
                <c:pt idx="48">
                  <c:v>46.4</c:v>
                </c:pt>
                <c:pt idx="49">
                  <c:v>48.2</c:v>
                </c:pt>
                <c:pt idx="50">
                  <c:v>50.0</c:v>
                </c:pt>
                <c:pt idx="51">
                  <c:v>51.8</c:v>
                </c:pt>
                <c:pt idx="52">
                  <c:v>53.6</c:v>
                </c:pt>
                <c:pt idx="53">
                  <c:v>55.40000000000001</c:v>
                </c:pt>
                <c:pt idx="54">
                  <c:v>57.2</c:v>
                </c:pt>
                <c:pt idx="55">
                  <c:v>59.0</c:v>
                </c:pt>
                <c:pt idx="56">
                  <c:v>60.8</c:v>
                </c:pt>
                <c:pt idx="57">
                  <c:v>62.6</c:v>
                </c:pt>
                <c:pt idx="58">
                  <c:v>64.4</c:v>
                </c:pt>
                <c:pt idx="59">
                  <c:v>66.2</c:v>
                </c:pt>
                <c:pt idx="60">
                  <c:v>68.0</c:v>
                </c:pt>
                <c:pt idx="61">
                  <c:v>69.80000000000001</c:v>
                </c:pt>
                <c:pt idx="62">
                  <c:v>71.6</c:v>
                </c:pt>
                <c:pt idx="63">
                  <c:v>73.4</c:v>
                </c:pt>
                <c:pt idx="64">
                  <c:v>75.2</c:v>
                </c:pt>
                <c:pt idx="65">
                  <c:v>77.0</c:v>
                </c:pt>
                <c:pt idx="66">
                  <c:v>78.80000000000001</c:v>
                </c:pt>
                <c:pt idx="67">
                  <c:v>80.6</c:v>
                </c:pt>
                <c:pt idx="68">
                  <c:v>82.4</c:v>
                </c:pt>
                <c:pt idx="69">
                  <c:v>84.2</c:v>
                </c:pt>
                <c:pt idx="70">
                  <c:v>86.0</c:v>
                </c:pt>
                <c:pt idx="71">
                  <c:v>87.80000000000001</c:v>
                </c:pt>
                <c:pt idx="72">
                  <c:v>89.6</c:v>
                </c:pt>
                <c:pt idx="73">
                  <c:v>91.4</c:v>
                </c:pt>
                <c:pt idx="74">
                  <c:v>93.2</c:v>
                </c:pt>
                <c:pt idx="75">
                  <c:v>95.0</c:v>
                </c:pt>
                <c:pt idx="76">
                  <c:v>96.8</c:v>
                </c:pt>
                <c:pt idx="77">
                  <c:v>98.60000000000001</c:v>
                </c:pt>
                <c:pt idx="78">
                  <c:v>100.4</c:v>
                </c:pt>
                <c:pt idx="79">
                  <c:v>102.2</c:v>
                </c:pt>
                <c:pt idx="80">
                  <c:v>104.0</c:v>
                </c:pt>
                <c:pt idx="81">
                  <c:v>105.8</c:v>
                </c:pt>
                <c:pt idx="82">
                  <c:v>109.4</c:v>
                </c:pt>
                <c:pt idx="83">
                  <c:v>111.2</c:v>
                </c:pt>
                <c:pt idx="84">
                  <c:v>113.0</c:v>
                </c:pt>
                <c:pt idx="85">
                  <c:v>114.8</c:v>
                </c:pt>
                <c:pt idx="86">
                  <c:v>116.6</c:v>
                </c:pt>
                <c:pt idx="87">
                  <c:v>118.4</c:v>
                </c:pt>
                <c:pt idx="88">
                  <c:v>120.2</c:v>
                </c:pt>
                <c:pt idx="89">
                  <c:v>122.0</c:v>
                </c:pt>
                <c:pt idx="90">
                  <c:v>123.8</c:v>
                </c:pt>
                <c:pt idx="91">
                  <c:v>125.6</c:v>
                </c:pt>
                <c:pt idx="92">
                  <c:v>127.4</c:v>
                </c:pt>
                <c:pt idx="93">
                  <c:v>129.2</c:v>
                </c:pt>
                <c:pt idx="94">
                  <c:v>131.0</c:v>
                </c:pt>
                <c:pt idx="95">
                  <c:v>132.8</c:v>
                </c:pt>
                <c:pt idx="96">
                  <c:v>134.6</c:v>
                </c:pt>
                <c:pt idx="97">
                  <c:v>136.4</c:v>
                </c:pt>
                <c:pt idx="98">
                  <c:v>138.2</c:v>
                </c:pt>
                <c:pt idx="99">
                  <c:v>140.0</c:v>
                </c:pt>
                <c:pt idx="100">
                  <c:v>141.8</c:v>
                </c:pt>
                <c:pt idx="101">
                  <c:v>143.6</c:v>
                </c:pt>
                <c:pt idx="102">
                  <c:v>145.4</c:v>
                </c:pt>
                <c:pt idx="103">
                  <c:v>147.2</c:v>
                </c:pt>
                <c:pt idx="104">
                  <c:v>149.0</c:v>
                </c:pt>
                <c:pt idx="105">
                  <c:v>150.8</c:v>
                </c:pt>
                <c:pt idx="106">
                  <c:v>152.6</c:v>
                </c:pt>
                <c:pt idx="107">
                  <c:v>154.4</c:v>
                </c:pt>
                <c:pt idx="108">
                  <c:v>156.2</c:v>
                </c:pt>
                <c:pt idx="109">
                  <c:v>158.0</c:v>
                </c:pt>
                <c:pt idx="110">
                  <c:v>159.8</c:v>
                </c:pt>
                <c:pt idx="111">
                  <c:v>161.6</c:v>
                </c:pt>
                <c:pt idx="112">
                  <c:v>163.4</c:v>
                </c:pt>
                <c:pt idx="113">
                  <c:v>165.2</c:v>
                </c:pt>
                <c:pt idx="114">
                  <c:v>167.0</c:v>
                </c:pt>
                <c:pt idx="115">
                  <c:v>168.8</c:v>
                </c:pt>
                <c:pt idx="116">
                  <c:v>170.6</c:v>
                </c:pt>
                <c:pt idx="117">
                  <c:v>172.4</c:v>
                </c:pt>
                <c:pt idx="118">
                  <c:v>174.2</c:v>
                </c:pt>
                <c:pt idx="119">
                  <c:v>176.0</c:v>
                </c:pt>
                <c:pt idx="120">
                  <c:v>177.8</c:v>
                </c:pt>
                <c:pt idx="121">
                  <c:v>179.6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499496"/>
        <c:axId val="2103500920"/>
      </c:scatterChart>
      <c:valAx>
        <c:axId val="210349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500920"/>
        <c:crosses val="autoZero"/>
        <c:crossBetween val="midCat"/>
      </c:valAx>
      <c:valAx>
        <c:axId val="210350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499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4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topLeftCell="A81" workbookViewId="0">
      <selection activeCell="F1" sqref="F1:G123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</row>
    <row r="2" spans="1:7">
      <c r="A2">
        <v>-40</v>
      </c>
      <c r="B2">
        <v>277.2</v>
      </c>
      <c r="C2">
        <f>B2*1000</f>
        <v>277200</v>
      </c>
      <c r="D2">
        <f>3.3*C2/(C2+4700)</f>
        <v>3.2449804895352963</v>
      </c>
      <c r="E2">
        <f>3.3-D2</f>
        <v>5.5019510464703547E-2</v>
      </c>
      <c r="F2">
        <f>CEILING((E2*4096)/3.3,1)</f>
        <v>69</v>
      </c>
      <c r="G2">
        <f>A2*1.8+32</f>
        <v>-40</v>
      </c>
    </row>
    <row r="3" spans="1:7">
      <c r="A3">
        <v>-39</v>
      </c>
      <c r="B3">
        <v>263.60000000000002</v>
      </c>
      <c r="C3">
        <f t="shared" ref="C3:C66" si="0">B3*1000</f>
        <v>263600</v>
      </c>
      <c r="D3">
        <f t="shared" ref="D3:D66" si="1">3.3*C3/(C3+4700)</f>
        <v>3.2421915765933655</v>
      </c>
      <c r="E3">
        <f t="shared" ref="E3:E66" si="2">3.3-D3</f>
        <v>5.7808423406634279E-2</v>
      </c>
      <c r="F3">
        <f t="shared" ref="F3:F66" si="3">CEILING((E3*4096)/3.3,1)</f>
        <v>72</v>
      </c>
      <c r="G3">
        <f t="shared" ref="G3:G66" si="4">A3*1.8+32</f>
        <v>-38.200000000000003</v>
      </c>
    </row>
    <row r="4" spans="1:7">
      <c r="A4">
        <v>-38</v>
      </c>
      <c r="B4">
        <v>250.1</v>
      </c>
      <c r="C4">
        <f t="shared" si="0"/>
        <v>250100</v>
      </c>
      <c r="D4">
        <f t="shared" si="1"/>
        <v>3.2391287284144425</v>
      </c>
      <c r="E4">
        <f t="shared" si="2"/>
        <v>6.0871271585557274E-2</v>
      </c>
      <c r="F4">
        <f t="shared" si="3"/>
        <v>76</v>
      </c>
      <c r="G4">
        <f t="shared" si="4"/>
        <v>-36.400000000000006</v>
      </c>
    </row>
    <row r="5" spans="1:7">
      <c r="A5">
        <v>-37</v>
      </c>
      <c r="B5">
        <v>236.8</v>
      </c>
      <c r="C5">
        <f t="shared" si="0"/>
        <v>236800</v>
      </c>
      <c r="D5">
        <f t="shared" si="1"/>
        <v>3.235776397515528</v>
      </c>
      <c r="E5">
        <f t="shared" si="2"/>
        <v>6.4223602484471787E-2</v>
      </c>
      <c r="F5">
        <f t="shared" si="3"/>
        <v>80</v>
      </c>
      <c r="G5">
        <f t="shared" si="4"/>
        <v>-34.600000000000009</v>
      </c>
    </row>
    <row r="6" spans="1:7">
      <c r="A6">
        <v>-36</v>
      </c>
      <c r="B6">
        <v>224</v>
      </c>
      <c r="C6">
        <f t="shared" si="0"/>
        <v>224000</v>
      </c>
      <c r="D6">
        <f t="shared" si="1"/>
        <v>3.2321818976825534</v>
      </c>
      <c r="E6">
        <f t="shared" si="2"/>
        <v>6.7818102317446449E-2</v>
      </c>
      <c r="F6">
        <f t="shared" si="3"/>
        <v>85</v>
      </c>
      <c r="G6">
        <f t="shared" si="4"/>
        <v>-32.799999999999997</v>
      </c>
    </row>
    <row r="7" spans="1:7">
      <c r="A7">
        <v>-35</v>
      </c>
      <c r="B7">
        <v>211.5</v>
      </c>
      <c r="C7">
        <f t="shared" si="0"/>
        <v>211500</v>
      </c>
      <c r="D7">
        <f t="shared" si="1"/>
        <v>3.2282608695652173</v>
      </c>
      <c r="E7">
        <f t="shared" si="2"/>
        <v>7.1739130434782528E-2</v>
      </c>
      <c r="F7">
        <f t="shared" si="3"/>
        <v>90</v>
      </c>
      <c r="G7">
        <f t="shared" si="4"/>
        <v>-31</v>
      </c>
    </row>
    <row r="8" spans="1:7">
      <c r="A8">
        <v>-34</v>
      </c>
      <c r="B8">
        <v>199.6</v>
      </c>
      <c r="C8">
        <f t="shared" si="0"/>
        <v>199600</v>
      </c>
      <c r="D8">
        <f t="shared" si="1"/>
        <v>3.2240822320117473</v>
      </c>
      <c r="E8">
        <f t="shared" si="2"/>
        <v>7.591776798825256E-2</v>
      </c>
      <c r="F8">
        <f t="shared" si="3"/>
        <v>95</v>
      </c>
      <c r="G8">
        <f t="shared" si="4"/>
        <v>-29.200000000000003</v>
      </c>
    </row>
    <row r="9" spans="1:7">
      <c r="A9">
        <v>-33</v>
      </c>
      <c r="B9">
        <v>188.1</v>
      </c>
      <c r="C9">
        <f t="shared" si="0"/>
        <v>188100</v>
      </c>
      <c r="D9">
        <f t="shared" si="1"/>
        <v>3.2195539419087136</v>
      </c>
      <c r="E9">
        <f t="shared" si="2"/>
        <v>8.0446058091286243E-2</v>
      </c>
      <c r="F9">
        <f t="shared" si="3"/>
        <v>100</v>
      </c>
      <c r="G9">
        <f t="shared" si="4"/>
        <v>-27.4</v>
      </c>
    </row>
    <row r="10" spans="1:7">
      <c r="A10">
        <v>-32</v>
      </c>
      <c r="B10">
        <v>177.3</v>
      </c>
      <c r="C10">
        <f t="shared" si="0"/>
        <v>177300</v>
      </c>
      <c r="D10">
        <f t="shared" si="1"/>
        <v>3.21478021978022</v>
      </c>
      <c r="E10">
        <f t="shared" si="2"/>
        <v>8.5219780219779828E-2</v>
      </c>
      <c r="F10">
        <f t="shared" si="3"/>
        <v>106</v>
      </c>
      <c r="G10">
        <f t="shared" si="4"/>
        <v>-25.6</v>
      </c>
    </row>
    <row r="11" spans="1:7">
      <c r="A11">
        <v>-31</v>
      </c>
      <c r="B11">
        <v>167</v>
      </c>
      <c r="C11">
        <f t="shared" si="0"/>
        <v>167000</v>
      </c>
      <c r="D11">
        <f t="shared" si="1"/>
        <v>3.2096680256260921</v>
      </c>
      <c r="E11">
        <f t="shared" si="2"/>
        <v>9.033197437390772E-2</v>
      </c>
      <c r="F11">
        <f t="shared" si="3"/>
        <v>113</v>
      </c>
      <c r="G11">
        <f t="shared" si="4"/>
        <v>-23.800000000000004</v>
      </c>
    </row>
    <row r="12" spans="1:7">
      <c r="A12">
        <v>-30</v>
      </c>
      <c r="B12">
        <v>157.19999999999999</v>
      </c>
      <c r="C12">
        <f t="shared" si="0"/>
        <v>157200</v>
      </c>
      <c r="D12">
        <f t="shared" si="1"/>
        <v>3.2042001235330453</v>
      </c>
      <c r="E12">
        <f t="shared" si="2"/>
        <v>9.5799876466954537E-2</v>
      </c>
      <c r="F12">
        <f t="shared" si="3"/>
        <v>119</v>
      </c>
      <c r="G12">
        <f t="shared" si="4"/>
        <v>-22</v>
      </c>
    </row>
    <row r="13" spans="1:7">
      <c r="A13">
        <v>-29</v>
      </c>
      <c r="B13">
        <v>148.1</v>
      </c>
      <c r="C13">
        <f t="shared" si="0"/>
        <v>148100</v>
      </c>
      <c r="D13">
        <f t="shared" si="1"/>
        <v>3.1984947643979056</v>
      </c>
      <c r="E13">
        <f t="shared" si="2"/>
        <v>0.10150523560209423</v>
      </c>
      <c r="F13">
        <f t="shared" si="3"/>
        <v>126</v>
      </c>
      <c r="G13">
        <f t="shared" si="4"/>
        <v>-20.200000000000003</v>
      </c>
    </row>
    <row r="14" spans="1:7">
      <c r="A14">
        <v>-28</v>
      </c>
      <c r="B14">
        <v>139.4</v>
      </c>
      <c r="C14">
        <f t="shared" si="0"/>
        <v>139400</v>
      </c>
      <c r="D14">
        <f t="shared" si="1"/>
        <v>3.1923664122137403</v>
      </c>
      <c r="E14">
        <f t="shared" si="2"/>
        <v>0.10763358778625953</v>
      </c>
      <c r="F14">
        <f t="shared" si="3"/>
        <v>134</v>
      </c>
      <c r="G14">
        <f t="shared" si="4"/>
        <v>-18.399999999999999</v>
      </c>
    </row>
    <row r="15" spans="1:7">
      <c r="A15">
        <v>-27</v>
      </c>
      <c r="B15">
        <v>131.30000000000001</v>
      </c>
      <c r="C15">
        <f t="shared" si="0"/>
        <v>131300</v>
      </c>
      <c r="D15">
        <f t="shared" si="1"/>
        <v>3.1859558823529412</v>
      </c>
      <c r="E15">
        <f t="shared" si="2"/>
        <v>0.11404411764705857</v>
      </c>
      <c r="F15">
        <f t="shared" si="3"/>
        <v>142</v>
      </c>
      <c r="G15">
        <f t="shared" si="4"/>
        <v>-16.600000000000001</v>
      </c>
    </row>
    <row r="16" spans="1:7">
      <c r="A16">
        <v>-26</v>
      </c>
      <c r="B16">
        <v>123.7</v>
      </c>
      <c r="C16">
        <f t="shared" si="0"/>
        <v>123700</v>
      </c>
      <c r="D16">
        <f t="shared" si="1"/>
        <v>3.1792056074766357</v>
      </c>
      <c r="E16">
        <f t="shared" si="2"/>
        <v>0.1207943925233641</v>
      </c>
      <c r="F16">
        <f t="shared" si="3"/>
        <v>150</v>
      </c>
      <c r="G16">
        <f t="shared" si="4"/>
        <v>-14.800000000000004</v>
      </c>
    </row>
    <row r="17" spans="1:7">
      <c r="A17">
        <v>-25</v>
      </c>
      <c r="B17">
        <v>116.6</v>
      </c>
      <c r="C17">
        <f t="shared" si="0"/>
        <v>116600</v>
      </c>
      <c r="D17">
        <f t="shared" si="1"/>
        <v>3.1721352019785654</v>
      </c>
      <c r="E17">
        <f t="shared" si="2"/>
        <v>0.12786479802143447</v>
      </c>
      <c r="F17">
        <f t="shared" si="3"/>
        <v>159</v>
      </c>
      <c r="G17">
        <f t="shared" si="4"/>
        <v>-13</v>
      </c>
    </row>
    <row r="18" spans="1:7">
      <c r="A18">
        <v>-24</v>
      </c>
      <c r="B18">
        <v>110</v>
      </c>
      <c r="C18">
        <f t="shared" si="0"/>
        <v>110000</v>
      </c>
      <c r="D18">
        <f t="shared" si="1"/>
        <v>3.1647776809067132</v>
      </c>
      <c r="E18">
        <f t="shared" si="2"/>
        <v>0.13522231909328664</v>
      </c>
      <c r="F18">
        <f t="shared" si="3"/>
        <v>168</v>
      </c>
      <c r="G18">
        <f t="shared" si="4"/>
        <v>-11.200000000000003</v>
      </c>
    </row>
    <row r="19" spans="1:7">
      <c r="A19">
        <v>-23</v>
      </c>
      <c r="B19">
        <v>103.7</v>
      </c>
      <c r="C19">
        <f t="shared" si="0"/>
        <v>103700</v>
      </c>
      <c r="D19">
        <f t="shared" si="1"/>
        <v>3.1569188191881921</v>
      </c>
      <c r="E19">
        <f t="shared" si="2"/>
        <v>0.14308118081180776</v>
      </c>
      <c r="F19">
        <f t="shared" si="3"/>
        <v>178</v>
      </c>
      <c r="G19">
        <f t="shared" si="4"/>
        <v>-9.3999999999999986</v>
      </c>
    </row>
    <row r="20" spans="1:7">
      <c r="A20">
        <v>-22</v>
      </c>
      <c r="B20">
        <v>97.9</v>
      </c>
      <c r="C20">
        <f t="shared" si="0"/>
        <v>97900</v>
      </c>
      <c r="D20">
        <f t="shared" si="1"/>
        <v>3.1488304093567252</v>
      </c>
      <c r="E20">
        <f t="shared" si="2"/>
        <v>0.15116959064327462</v>
      </c>
      <c r="F20">
        <f t="shared" si="3"/>
        <v>188</v>
      </c>
      <c r="G20">
        <f t="shared" si="4"/>
        <v>-7.6000000000000014</v>
      </c>
    </row>
    <row r="21" spans="1:7">
      <c r="A21">
        <v>-21</v>
      </c>
      <c r="B21">
        <v>92.5</v>
      </c>
      <c r="C21">
        <f t="shared" si="0"/>
        <v>92500</v>
      </c>
      <c r="D21">
        <f t="shared" si="1"/>
        <v>3.1404320987654319</v>
      </c>
      <c r="E21">
        <f t="shared" si="2"/>
        <v>0.15956790123456788</v>
      </c>
      <c r="F21">
        <f t="shared" si="3"/>
        <v>199</v>
      </c>
      <c r="G21">
        <f t="shared" si="4"/>
        <v>-5.8000000000000043</v>
      </c>
    </row>
    <row r="22" spans="1:7">
      <c r="A22">
        <v>-20</v>
      </c>
      <c r="B22">
        <v>87.43</v>
      </c>
      <c r="C22">
        <f t="shared" si="0"/>
        <v>87430</v>
      </c>
      <c r="D22">
        <f t="shared" si="1"/>
        <v>3.1316509280364704</v>
      </c>
      <c r="E22">
        <f t="shared" si="2"/>
        <v>0.16834907196352944</v>
      </c>
      <c r="F22">
        <f t="shared" si="3"/>
        <v>209</v>
      </c>
      <c r="G22">
        <f t="shared" si="4"/>
        <v>-4</v>
      </c>
    </row>
    <row r="23" spans="1:7">
      <c r="A23">
        <v>-19</v>
      </c>
      <c r="B23">
        <v>82.79</v>
      </c>
      <c r="C23">
        <f t="shared" si="0"/>
        <v>82790</v>
      </c>
      <c r="D23">
        <f t="shared" si="1"/>
        <v>3.1227225968682135</v>
      </c>
      <c r="E23">
        <f t="shared" si="2"/>
        <v>0.1772774031317863</v>
      </c>
      <c r="F23">
        <f t="shared" si="3"/>
        <v>221</v>
      </c>
      <c r="G23">
        <f t="shared" si="4"/>
        <v>-2.2000000000000028</v>
      </c>
    </row>
    <row r="24" spans="1:7">
      <c r="A24">
        <v>-18</v>
      </c>
      <c r="B24">
        <v>78.44</v>
      </c>
      <c r="C24">
        <f t="shared" si="0"/>
        <v>78440</v>
      </c>
      <c r="D24">
        <f t="shared" si="1"/>
        <v>3.1134471974981959</v>
      </c>
      <c r="E24">
        <f t="shared" si="2"/>
        <v>0.18655280250180395</v>
      </c>
      <c r="F24">
        <f t="shared" si="3"/>
        <v>232</v>
      </c>
      <c r="G24">
        <f t="shared" si="4"/>
        <v>-0.39999999999999858</v>
      </c>
    </row>
    <row r="25" spans="1:7">
      <c r="A25">
        <v>-17</v>
      </c>
      <c r="B25">
        <v>74.36</v>
      </c>
      <c r="C25">
        <f t="shared" si="0"/>
        <v>74360</v>
      </c>
      <c r="D25">
        <f t="shared" si="1"/>
        <v>3.103819883632684</v>
      </c>
      <c r="E25">
        <f t="shared" si="2"/>
        <v>0.1961801163673158</v>
      </c>
      <c r="F25">
        <f t="shared" si="3"/>
        <v>244</v>
      </c>
      <c r="G25">
        <f t="shared" si="4"/>
        <v>1.3999999999999986</v>
      </c>
    </row>
    <row r="26" spans="1:7">
      <c r="A26">
        <v>-16</v>
      </c>
      <c r="B26">
        <v>70.53</v>
      </c>
      <c r="C26">
        <f t="shared" si="0"/>
        <v>70530</v>
      </c>
      <c r="D26">
        <f t="shared" si="1"/>
        <v>3.0938322477734945</v>
      </c>
      <c r="E26">
        <f t="shared" si="2"/>
        <v>0.2061677522265053</v>
      </c>
      <c r="F26">
        <f t="shared" si="3"/>
        <v>256</v>
      </c>
      <c r="G26">
        <f t="shared" si="4"/>
        <v>3.1999999999999993</v>
      </c>
    </row>
    <row r="27" spans="1:7">
      <c r="A27">
        <v>-15</v>
      </c>
      <c r="B27">
        <v>66.92</v>
      </c>
      <c r="C27">
        <f t="shared" si="0"/>
        <v>66920</v>
      </c>
      <c r="D27">
        <f t="shared" si="1"/>
        <v>3.0834403797821839</v>
      </c>
      <c r="E27">
        <f t="shared" si="2"/>
        <v>0.21655962021781594</v>
      </c>
      <c r="F27">
        <f t="shared" si="3"/>
        <v>269</v>
      </c>
      <c r="G27">
        <f t="shared" si="4"/>
        <v>5</v>
      </c>
    </row>
    <row r="28" spans="1:7">
      <c r="A28">
        <v>-14</v>
      </c>
      <c r="B28">
        <v>63.54</v>
      </c>
      <c r="C28">
        <f t="shared" si="0"/>
        <v>63540</v>
      </c>
      <c r="D28">
        <f t="shared" si="1"/>
        <v>3.0727139507620165</v>
      </c>
      <c r="E28">
        <f t="shared" si="2"/>
        <v>0.22728604923798335</v>
      </c>
      <c r="F28">
        <f t="shared" si="3"/>
        <v>283</v>
      </c>
      <c r="G28">
        <f t="shared" si="4"/>
        <v>6.8000000000000007</v>
      </c>
    </row>
    <row r="29" spans="1:7">
      <c r="A29">
        <v>-13</v>
      </c>
      <c r="B29">
        <v>60.34</v>
      </c>
      <c r="C29">
        <f t="shared" si="0"/>
        <v>60340</v>
      </c>
      <c r="D29">
        <f t="shared" si="1"/>
        <v>3.0615313653136531</v>
      </c>
      <c r="E29">
        <f t="shared" si="2"/>
        <v>0.23846863468634671</v>
      </c>
      <c r="F29">
        <f t="shared" si="3"/>
        <v>296</v>
      </c>
      <c r="G29">
        <f t="shared" si="4"/>
        <v>8.5999999999999979</v>
      </c>
    </row>
    <row r="30" spans="1:7">
      <c r="A30">
        <v>-12</v>
      </c>
      <c r="B30">
        <v>57.33</v>
      </c>
      <c r="C30">
        <f t="shared" si="0"/>
        <v>57330</v>
      </c>
      <c r="D30">
        <f t="shared" si="1"/>
        <v>3.0499596969208449</v>
      </c>
      <c r="E30">
        <f t="shared" si="2"/>
        <v>0.25004030307915492</v>
      </c>
      <c r="F30">
        <f t="shared" si="3"/>
        <v>311</v>
      </c>
      <c r="G30">
        <f t="shared" si="4"/>
        <v>10.399999999999999</v>
      </c>
    </row>
    <row r="31" spans="1:7">
      <c r="A31">
        <v>-11</v>
      </c>
      <c r="B31">
        <v>54.5</v>
      </c>
      <c r="C31">
        <f t="shared" si="0"/>
        <v>54500</v>
      </c>
      <c r="D31">
        <f t="shared" si="1"/>
        <v>3.0380067567567566</v>
      </c>
      <c r="E31">
        <f t="shared" si="2"/>
        <v>0.26199324324324325</v>
      </c>
      <c r="F31">
        <f t="shared" si="3"/>
        <v>326</v>
      </c>
      <c r="G31">
        <f t="shared" si="4"/>
        <v>12.2</v>
      </c>
    </row>
    <row r="32" spans="1:7">
      <c r="A32">
        <v>-10</v>
      </c>
      <c r="B32">
        <v>51.82</v>
      </c>
      <c r="C32">
        <f t="shared" si="0"/>
        <v>51820</v>
      </c>
      <c r="D32">
        <f t="shared" si="1"/>
        <v>3.0255838641188961</v>
      </c>
      <c r="E32">
        <f t="shared" si="2"/>
        <v>0.2744161358811037</v>
      </c>
      <c r="F32">
        <f t="shared" si="3"/>
        <v>341</v>
      </c>
      <c r="G32">
        <f t="shared" si="4"/>
        <v>14</v>
      </c>
    </row>
    <row r="33" spans="1:7">
      <c r="A33">
        <v>-9</v>
      </c>
      <c r="B33">
        <v>49.28</v>
      </c>
      <c r="C33">
        <f t="shared" si="0"/>
        <v>49280</v>
      </c>
      <c r="D33">
        <f t="shared" si="1"/>
        <v>3.0126713597628751</v>
      </c>
      <c r="E33">
        <f t="shared" si="2"/>
        <v>0.28732864023712468</v>
      </c>
      <c r="F33">
        <f t="shared" si="3"/>
        <v>357</v>
      </c>
      <c r="G33">
        <f t="shared" si="4"/>
        <v>15.8</v>
      </c>
    </row>
    <row r="34" spans="1:7">
      <c r="A34">
        <v>-8</v>
      </c>
      <c r="B34">
        <v>46.89</v>
      </c>
      <c r="C34">
        <f t="shared" si="0"/>
        <v>46890</v>
      </c>
      <c r="D34">
        <f t="shared" si="1"/>
        <v>2.9993603411513861</v>
      </c>
      <c r="E34">
        <f t="shared" si="2"/>
        <v>0.30063965884861377</v>
      </c>
      <c r="F34">
        <f t="shared" si="3"/>
        <v>374</v>
      </c>
      <c r="G34">
        <f t="shared" si="4"/>
        <v>17.600000000000001</v>
      </c>
    </row>
    <row r="35" spans="1:7">
      <c r="A35">
        <v>-7</v>
      </c>
      <c r="B35">
        <v>44.62</v>
      </c>
      <c r="C35">
        <f t="shared" si="0"/>
        <v>44620</v>
      </c>
      <c r="D35">
        <f t="shared" si="1"/>
        <v>2.9855231143552312</v>
      </c>
      <c r="E35">
        <f t="shared" si="2"/>
        <v>0.31447688564476861</v>
      </c>
      <c r="F35">
        <f t="shared" si="3"/>
        <v>391</v>
      </c>
      <c r="G35">
        <f t="shared" si="4"/>
        <v>19.399999999999999</v>
      </c>
    </row>
    <row r="36" spans="1:7">
      <c r="A36">
        <v>-6</v>
      </c>
      <c r="B36">
        <v>42.48</v>
      </c>
      <c r="C36">
        <f t="shared" si="0"/>
        <v>42480</v>
      </c>
      <c r="D36">
        <f t="shared" si="1"/>
        <v>2.9712590080542602</v>
      </c>
      <c r="E36">
        <f t="shared" si="2"/>
        <v>0.32874099194573958</v>
      </c>
      <c r="F36">
        <f t="shared" si="3"/>
        <v>409</v>
      </c>
      <c r="G36">
        <f t="shared" si="4"/>
        <v>21.2</v>
      </c>
    </row>
    <row r="37" spans="1:7">
      <c r="A37">
        <v>-5</v>
      </c>
      <c r="B37">
        <v>40.450000000000003</v>
      </c>
      <c r="C37">
        <f t="shared" si="0"/>
        <v>40450</v>
      </c>
      <c r="D37">
        <f t="shared" si="1"/>
        <v>2.9564784053156146</v>
      </c>
      <c r="E37">
        <f t="shared" si="2"/>
        <v>0.34352159468438526</v>
      </c>
      <c r="F37">
        <f t="shared" si="3"/>
        <v>427</v>
      </c>
      <c r="G37">
        <f t="shared" si="4"/>
        <v>23</v>
      </c>
    </row>
    <row r="38" spans="1:7">
      <c r="A38">
        <v>-4</v>
      </c>
      <c r="B38">
        <v>38.53</v>
      </c>
      <c r="C38">
        <f t="shared" si="0"/>
        <v>38530</v>
      </c>
      <c r="D38">
        <f t="shared" si="1"/>
        <v>2.9412213740458015</v>
      </c>
      <c r="E38">
        <f t="shared" si="2"/>
        <v>0.35877862595419829</v>
      </c>
      <c r="F38">
        <f t="shared" si="3"/>
        <v>446</v>
      </c>
      <c r="G38">
        <f t="shared" si="4"/>
        <v>24.8</v>
      </c>
    </row>
    <row r="39" spans="1:7">
      <c r="A39">
        <v>-3</v>
      </c>
      <c r="B39">
        <v>36.700000000000003</v>
      </c>
      <c r="C39">
        <f t="shared" si="0"/>
        <v>36700</v>
      </c>
      <c r="D39">
        <f t="shared" si="1"/>
        <v>2.9253623188405795</v>
      </c>
      <c r="E39">
        <f t="shared" si="2"/>
        <v>0.37463768115942031</v>
      </c>
      <c r="F39">
        <f t="shared" si="3"/>
        <v>466</v>
      </c>
      <c r="G39">
        <f t="shared" si="4"/>
        <v>26.6</v>
      </c>
    </row>
    <row r="40" spans="1:7">
      <c r="A40">
        <v>-2</v>
      </c>
      <c r="B40">
        <v>34.97</v>
      </c>
      <c r="C40">
        <f t="shared" si="0"/>
        <v>34970</v>
      </c>
      <c r="D40">
        <f t="shared" si="1"/>
        <v>2.9090244517267458</v>
      </c>
      <c r="E40">
        <f t="shared" si="2"/>
        <v>0.39097554827325398</v>
      </c>
      <c r="F40">
        <f t="shared" si="3"/>
        <v>486</v>
      </c>
      <c r="G40">
        <f t="shared" si="4"/>
        <v>28.4</v>
      </c>
    </row>
    <row r="41" spans="1:7">
      <c r="A41">
        <v>-1</v>
      </c>
      <c r="B41">
        <v>33.33</v>
      </c>
      <c r="C41">
        <f t="shared" si="0"/>
        <v>33330</v>
      </c>
      <c r="D41">
        <f t="shared" si="1"/>
        <v>2.8921640809886933</v>
      </c>
      <c r="E41">
        <f t="shared" si="2"/>
        <v>0.40783591901130656</v>
      </c>
      <c r="F41">
        <f t="shared" si="3"/>
        <v>507</v>
      </c>
      <c r="G41">
        <f t="shared" si="4"/>
        <v>30.2</v>
      </c>
    </row>
    <row r="42" spans="1:7">
      <c r="A42">
        <v>0</v>
      </c>
      <c r="B42">
        <v>31.77</v>
      </c>
      <c r="C42">
        <f t="shared" si="0"/>
        <v>31770</v>
      </c>
      <c r="D42">
        <f t="shared" si="1"/>
        <v>2.8747189470797916</v>
      </c>
      <c r="E42">
        <f t="shared" si="2"/>
        <v>0.42528105292020824</v>
      </c>
      <c r="F42">
        <f t="shared" si="3"/>
        <v>528</v>
      </c>
      <c r="G42">
        <f t="shared" si="4"/>
        <v>32</v>
      </c>
    </row>
    <row r="43" spans="1:7">
      <c r="A43">
        <v>1</v>
      </c>
      <c r="B43">
        <v>30.25</v>
      </c>
      <c r="C43">
        <f t="shared" si="0"/>
        <v>30250</v>
      </c>
      <c r="D43">
        <f t="shared" si="1"/>
        <v>2.8562231759656651</v>
      </c>
      <c r="E43">
        <f t="shared" si="2"/>
        <v>0.44377682403433472</v>
      </c>
      <c r="F43">
        <f t="shared" si="3"/>
        <v>551</v>
      </c>
      <c r="G43">
        <f t="shared" si="4"/>
        <v>33.799999999999997</v>
      </c>
    </row>
    <row r="44" spans="1:7">
      <c r="A44">
        <v>2</v>
      </c>
      <c r="B44">
        <v>28.82</v>
      </c>
      <c r="C44">
        <f t="shared" si="0"/>
        <v>28820</v>
      </c>
      <c r="D44">
        <f t="shared" si="1"/>
        <v>2.8372911694510741</v>
      </c>
      <c r="E44">
        <f t="shared" si="2"/>
        <v>0.46270883054892575</v>
      </c>
      <c r="F44">
        <f t="shared" si="3"/>
        <v>575</v>
      </c>
      <c r="G44">
        <f t="shared" si="4"/>
        <v>35.6</v>
      </c>
    </row>
    <row r="45" spans="1:7">
      <c r="A45">
        <v>3</v>
      </c>
      <c r="B45">
        <v>27.45</v>
      </c>
      <c r="C45">
        <f t="shared" si="0"/>
        <v>27450</v>
      </c>
      <c r="D45">
        <f t="shared" si="1"/>
        <v>2.8175738724727837</v>
      </c>
      <c r="E45">
        <f t="shared" si="2"/>
        <v>0.48242612752721614</v>
      </c>
      <c r="F45">
        <f t="shared" si="3"/>
        <v>599</v>
      </c>
      <c r="G45">
        <f t="shared" si="4"/>
        <v>37.4</v>
      </c>
    </row>
    <row r="46" spans="1:7">
      <c r="A46">
        <v>4</v>
      </c>
      <c r="B46">
        <v>26.16</v>
      </c>
      <c r="C46">
        <f t="shared" si="0"/>
        <v>26160</v>
      </c>
      <c r="D46">
        <f t="shared" si="1"/>
        <v>2.797407647440052</v>
      </c>
      <c r="E46">
        <f t="shared" si="2"/>
        <v>0.50259235255994783</v>
      </c>
      <c r="F46">
        <f t="shared" si="3"/>
        <v>624</v>
      </c>
      <c r="G46">
        <f t="shared" si="4"/>
        <v>39.200000000000003</v>
      </c>
    </row>
    <row r="47" spans="1:7">
      <c r="A47">
        <v>5</v>
      </c>
      <c r="B47">
        <v>24.94</v>
      </c>
      <c r="C47">
        <f t="shared" si="0"/>
        <v>24940</v>
      </c>
      <c r="D47">
        <f t="shared" si="1"/>
        <v>2.7767206477732795</v>
      </c>
      <c r="E47">
        <f t="shared" si="2"/>
        <v>0.52327935222672028</v>
      </c>
      <c r="F47">
        <f t="shared" si="3"/>
        <v>650</v>
      </c>
      <c r="G47">
        <f t="shared" si="4"/>
        <v>41</v>
      </c>
    </row>
    <row r="48" spans="1:7">
      <c r="A48">
        <v>6</v>
      </c>
      <c r="B48">
        <v>23.77</v>
      </c>
      <c r="C48">
        <f t="shared" si="0"/>
        <v>23770</v>
      </c>
      <c r="D48">
        <f t="shared" si="1"/>
        <v>2.7552160168598525</v>
      </c>
      <c r="E48">
        <f t="shared" si="2"/>
        <v>0.54478398314014731</v>
      </c>
      <c r="F48">
        <f t="shared" si="3"/>
        <v>677</v>
      </c>
      <c r="G48">
        <f t="shared" si="4"/>
        <v>42.8</v>
      </c>
    </row>
    <row r="49" spans="1:7">
      <c r="A49">
        <v>7</v>
      </c>
      <c r="B49">
        <v>22.67</v>
      </c>
      <c r="C49">
        <f t="shared" si="0"/>
        <v>22670</v>
      </c>
      <c r="D49">
        <f t="shared" si="1"/>
        <v>2.7333211545487761</v>
      </c>
      <c r="E49">
        <f t="shared" si="2"/>
        <v>0.56667884545122371</v>
      </c>
      <c r="F49">
        <f t="shared" si="3"/>
        <v>704</v>
      </c>
      <c r="G49">
        <f t="shared" si="4"/>
        <v>44.6</v>
      </c>
    </row>
    <row r="50" spans="1:7">
      <c r="A50">
        <v>8</v>
      </c>
      <c r="B50">
        <v>21.62</v>
      </c>
      <c r="C50">
        <f t="shared" si="0"/>
        <v>21620</v>
      </c>
      <c r="D50">
        <f t="shared" si="1"/>
        <v>2.7107142857142859</v>
      </c>
      <c r="E50">
        <f t="shared" si="2"/>
        <v>0.58928571428571397</v>
      </c>
      <c r="F50">
        <f t="shared" si="3"/>
        <v>732</v>
      </c>
      <c r="G50">
        <f t="shared" si="4"/>
        <v>46.4</v>
      </c>
    </row>
    <row r="51" spans="1:7">
      <c r="A51">
        <v>9</v>
      </c>
      <c r="B51">
        <v>20.63</v>
      </c>
      <c r="C51">
        <f t="shared" si="0"/>
        <v>20630</v>
      </c>
      <c r="D51">
        <f t="shared" si="1"/>
        <v>2.6876825898144494</v>
      </c>
      <c r="E51">
        <f t="shared" si="2"/>
        <v>0.61231741018555041</v>
      </c>
      <c r="F51">
        <f t="shared" si="3"/>
        <v>761</v>
      </c>
      <c r="G51">
        <f t="shared" si="4"/>
        <v>48.2</v>
      </c>
    </row>
    <row r="52" spans="1:7">
      <c r="A52">
        <v>10</v>
      </c>
      <c r="B52">
        <v>19.68</v>
      </c>
      <c r="C52">
        <f t="shared" si="0"/>
        <v>19680</v>
      </c>
      <c r="D52">
        <f t="shared" si="1"/>
        <v>2.6638228055783428</v>
      </c>
      <c r="E52">
        <f t="shared" si="2"/>
        <v>0.63617719442165699</v>
      </c>
      <c r="F52">
        <f t="shared" si="3"/>
        <v>790</v>
      </c>
      <c r="G52">
        <f t="shared" si="4"/>
        <v>50</v>
      </c>
    </row>
    <row r="53" spans="1:7">
      <c r="A53">
        <v>11</v>
      </c>
      <c r="B53">
        <v>18.78</v>
      </c>
      <c r="C53">
        <f t="shared" si="0"/>
        <v>18780</v>
      </c>
      <c r="D53">
        <f t="shared" si="1"/>
        <v>2.6394378194207837</v>
      </c>
      <c r="E53">
        <f t="shared" si="2"/>
        <v>0.66056218057921612</v>
      </c>
      <c r="F53">
        <f t="shared" si="3"/>
        <v>820</v>
      </c>
      <c r="G53">
        <f t="shared" si="4"/>
        <v>51.8</v>
      </c>
    </row>
    <row r="54" spans="1:7">
      <c r="A54">
        <v>12</v>
      </c>
      <c r="B54">
        <v>17.93</v>
      </c>
      <c r="C54">
        <f t="shared" si="0"/>
        <v>17930</v>
      </c>
      <c r="D54">
        <f t="shared" si="1"/>
        <v>2.6146266018559436</v>
      </c>
      <c r="E54">
        <f t="shared" si="2"/>
        <v>0.68537339814405618</v>
      </c>
      <c r="F54">
        <f t="shared" si="3"/>
        <v>851</v>
      </c>
      <c r="G54">
        <f t="shared" si="4"/>
        <v>53.6</v>
      </c>
    </row>
    <row r="55" spans="1:7">
      <c r="A55">
        <v>13</v>
      </c>
      <c r="B55">
        <v>17.12</v>
      </c>
      <c r="C55">
        <f t="shared" si="0"/>
        <v>17120</v>
      </c>
      <c r="D55">
        <f t="shared" si="1"/>
        <v>2.5891842346471128</v>
      </c>
      <c r="E55">
        <f t="shared" si="2"/>
        <v>0.71081576535288704</v>
      </c>
      <c r="F55">
        <f t="shared" si="3"/>
        <v>883</v>
      </c>
      <c r="G55">
        <f t="shared" si="4"/>
        <v>55.400000000000006</v>
      </c>
    </row>
    <row r="56" spans="1:7">
      <c r="A56">
        <v>14</v>
      </c>
      <c r="B56">
        <v>16.350000000000001</v>
      </c>
      <c r="C56">
        <f t="shared" si="0"/>
        <v>16350.000000000002</v>
      </c>
      <c r="D56">
        <f t="shared" si="1"/>
        <v>2.5631828978622329</v>
      </c>
      <c r="E56">
        <f t="shared" si="2"/>
        <v>0.73681710213776697</v>
      </c>
      <c r="F56">
        <f t="shared" si="3"/>
        <v>915</v>
      </c>
      <c r="G56">
        <f t="shared" si="4"/>
        <v>57.2</v>
      </c>
    </row>
    <row r="57" spans="1:7">
      <c r="A57">
        <v>15</v>
      </c>
      <c r="B57">
        <v>15.62</v>
      </c>
      <c r="C57">
        <f t="shared" si="0"/>
        <v>15620</v>
      </c>
      <c r="D57">
        <f t="shared" si="1"/>
        <v>2.536712598425197</v>
      </c>
      <c r="E57">
        <f t="shared" si="2"/>
        <v>0.76328740157480279</v>
      </c>
      <c r="F57">
        <f t="shared" si="3"/>
        <v>948</v>
      </c>
      <c r="G57">
        <f t="shared" si="4"/>
        <v>59</v>
      </c>
    </row>
    <row r="58" spans="1:7">
      <c r="A58">
        <v>16</v>
      </c>
      <c r="B58">
        <v>14.93</v>
      </c>
      <c r="C58">
        <f t="shared" si="0"/>
        <v>14930</v>
      </c>
      <c r="D58">
        <f t="shared" si="1"/>
        <v>2.5098828323993887</v>
      </c>
      <c r="E58">
        <f t="shared" si="2"/>
        <v>0.79011716760061113</v>
      </c>
      <c r="F58">
        <f t="shared" si="3"/>
        <v>981</v>
      </c>
      <c r="G58">
        <f t="shared" si="4"/>
        <v>60.8</v>
      </c>
    </row>
    <row r="59" spans="1:7">
      <c r="A59">
        <v>17</v>
      </c>
      <c r="B59">
        <v>14.26</v>
      </c>
      <c r="C59">
        <f t="shared" si="0"/>
        <v>14260</v>
      </c>
      <c r="D59">
        <f t="shared" si="1"/>
        <v>2.4819620253164558</v>
      </c>
      <c r="E59">
        <f t="shared" si="2"/>
        <v>0.818037974683544</v>
      </c>
      <c r="F59">
        <f t="shared" si="3"/>
        <v>1016</v>
      </c>
      <c r="G59">
        <f t="shared" si="4"/>
        <v>62.6</v>
      </c>
    </row>
    <row r="60" spans="1:7">
      <c r="A60">
        <v>18</v>
      </c>
      <c r="B60">
        <v>13.63</v>
      </c>
      <c r="C60">
        <f t="shared" si="0"/>
        <v>13630</v>
      </c>
      <c r="D60">
        <f t="shared" si="1"/>
        <v>2.453846153846154</v>
      </c>
      <c r="E60">
        <f t="shared" si="2"/>
        <v>0.84615384615384581</v>
      </c>
      <c r="F60">
        <f t="shared" si="3"/>
        <v>1051</v>
      </c>
      <c r="G60">
        <f t="shared" si="4"/>
        <v>64.400000000000006</v>
      </c>
    </row>
    <row r="61" spans="1:7">
      <c r="A61">
        <v>19</v>
      </c>
      <c r="B61">
        <v>13.04</v>
      </c>
      <c r="C61">
        <f t="shared" si="0"/>
        <v>13040</v>
      </c>
      <c r="D61">
        <f t="shared" si="1"/>
        <v>2.425704622322435</v>
      </c>
      <c r="E61">
        <f t="shared" si="2"/>
        <v>0.87429537767756482</v>
      </c>
      <c r="F61">
        <f t="shared" si="3"/>
        <v>1086</v>
      </c>
      <c r="G61">
        <f t="shared" si="4"/>
        <v>66.2</v>
      </c>
    </row>
    <row r="62" spans="1:7">
      <c r="A62">
        <v>20</v>
      </c>
      <c r="B62">
        <v>12.47</v>
      </c>
      <c r="C62">
        <f t="shared" si="0"/>
        <v>12470</v>
      </c>
      <c r="D62">
        <f t="shared" si="1"/>
        <v>2.3966802562609204</v>
      </c>
      <c r="E62">
        <f t="shared" si="2"/>
        <v>0.90331974373907942</v>
      </c>
      <c r="F62">
        <f t="shared" si="3"/>
        <v>1122</v>
      </c>
      <c r="G62">
        <f t="shared" si="4"/>
        <v>68</v>
      </c>
    </row>
    <row r="63" spans="1:7">
      <c r="A63">
        <v>21</v>
      </c>
      <c r="B63">
        <v>11.92</v>
      </c>
      <c r="C63">
        <f t="shared" si="0"/>
        <v>11920</v>
      </c>
      <c r="D63">
        <f t="shared" si="1"/>
        <v>2.3667870036101082</v>
      </c>
      <c r="E63">
        <f t="shared" si="2"/>
        <v>0.93321299638989164</v>
      </c>
      <c r="F63">
        <f t="shared" si="3"/>
        <v>1159</v>
      </c>
      <c r="G63">
        <f t="shared" si="4"/>
        <v>69.800000000000011</v>
      </c>
    </row>
    <row r="64" spans="1:7">
      <c r="A64">
        <v>22</v>
      </c>
      <c r="B64">
        <v>11.41</v>
      </c>
      <c r="C64">
        <f t="shared" si="0"/>
        <v>11410</v>
      </c>
      <c r="D64">
        <f t="shared" si="1"/>
        <v>2.337243947858473</v>
      </c>
      <c r="E64">
        <f t="shared" si="2"/>
        <v>0.96275605214152682</v>
      </c>
      <c r="F64">
        <f t="shared" si="3"/>
        <v>1195</v>
      </c>
      <c r="G64">
        <f t="shared" si="4"/>
        <v>71.599999999999994</v>
      </c>
    </row>
    <row r="65" spans="1:7">
      <c r="A65">
        <v>23</v>
      </c>
      <c r="B65">
        <v>10.91</v>
      </c>
      <c r="C65">
        <f t="shared" si="0"/>
        <v>10910</v>
      </c>
      <c r="D65">
        <f t="shared" si="1"/>
        <v>2.3064061499039079</v>
      </c>
      <c r="E65">
        <f t="shared" si="2"/>
        <v>0.99359385009609191</v>
      </c>
      <c r="F65">
        <f t="shared" si="3"/>
        <v>1234</v>
      </c>
      <c r="G65">
        <f t="shared" si="4"/>
        <v>73.400000000000006</v>
      </c>
    </row>
    <row r="66" spans="1:7">
      <c r="A66">
        <v>24</v>
      </c>
      <c r="B66">
        <v>10.45</v>
      </c>
      <c r="C66">
        <f t="shared" si="0"/>
        <v>10450</v>
      </c>
      <c r="D66">
        <f t="shared" si="1"/>
        <v>2.276237623762376</v>
      </c>
      <c r="E66">
        <f t="shared" si="2"/>
        <v>1.0237623762376238</v>
      </c>
      <c r="F66">
        <f t="shared" si="3"/>
        <v>1271</v>
      </c>
      <c r="G66">
        <f t="shared" si="4"/>
        <v>75.2</v>
      </c>
    </row>
    <row r="67" spans="1:7">
      <c r="A67">
        <v>25</v>
      </c>
      <c r="B67">
        <v>10</v>
      </c>
      <c r="C67">
        <f t="shared" ref="C67:C123" si="5">B67*1000</f>
        <v>10000</v>
      </c>
      <c r="D67">
        <f t="shared" ref="D67:D123" si="6">3.3*C67/(C67+4700)</f>
        <v>2.2448979591836733</v>
      </c>
      <c r="E67">
        <f t="shared" ref="E67:E123" si="7">3.3-D67</f>
        <v>1.0551020408163265</v>
      </c>
      <c r="F67">
        <f t="shared" ref="F67:F123" si="8">CEILING((E67*4096)/3.3,1)</f>
        <v>1310</v>
      </c>
      <c r="G67">
        <f t="shared" ref="G67:G123" si="9">A67*1.8+32</f>
        <v>77</v>
      </c>
    </row>
    <row r="68" spans="1:7">
      <c r="A68">
        <v>26</v>
      </c>
      <c r="B68">
        <v>9.5749999999999993</v>
      </c>
      <c r="C68">
        <f t="shared" si="5"/>
        <v>9575</v>
      </c>
      <c r="D68">
        <f t="shared" si="6"/>
        <v>2.2134851138353766</v>
      </c>
      <c r="E68">
        <f t="shared" si="7"/>
        <v>1.0865148861646232</v>
      </c>
      <c r="F68">
        <f t="shared" si="8"/>
        <v>1349</v>
      </c>
      <c r="G68">
        <f t="shared" si="9"/>
        <v>78.800000000000011</v>
      </c>
    </row>
    <row r="69" spans="1:7">
      <c r="A69">
        <v>27</v>
      </c>
      <c r="B69">
        <v>9.17</v>
      </c>
      <c r="C69">
        <f t="shared" si="5"/>
        <v>9170</v>
      </c>
      <c r="D69">
        <f t="shared" si="6"/>
        <v>2.1817591925018025</v>
      </c>
      <c r="E69">
        <f t="shared" si="7"/>
        <v>1.1182408074981973</v>
      </c>
      <c r="F69">
        <f t="shared" si="8"/>
        <v>1388</v>
      </c>
      <c r="G69">
        <f t="shared" si="9"/>
        <v>80.599999999999994</v>
      </c>
    </row>
    <row r="70" spans="1:7">
      <c r="A70">
        <v>28</v>
      </c>
      <c r="B70">
        <v>8.7840000000000007</v>
      </c>
      <c r="C70">
        <f t="shared" si="5"/>
        <v>8784</v>
      </c>
      <c r="D70">
        <f t="shared" si="6"/>
        <v>2.1497478493028774</v>
      </c>
      <c r="E70">
        <f t="shared" si="7"/>
        <v>1.1502521506971224</v>
      </c>
      <c r="F70">
        <f t="shared" si="8"/>
        <v>1428</v>
      </c>
      <c r="G70">
        <f t="shared" si="9"/>
        <v>82.4</v>
      </c>
    </row>
    <row r="71" spans="1:7">
      <c r="A71">
        <v>29</v>
      </c>
      <c r="B71">
        <v>8.4160000000000004</v>
      </c>
      <c r="C71">
        <f t="shared" si="5"/>
        <v>8416</v>
      </c>
      <c r="D71">
        <f t="shared" si="6"/>
        <v>2.1174748398902103</v>
      </c>
      <c r="E71">
        <f t="shared" si="7"/>
        <v>1.1825251601097895</v>
      </c>
      <c r="F71">
        <f t="shared" si="8"/>
        <v>1468</v>
      </c>
      <c r="G71">
        <f t="shared" si="9"/>
        <v>84.2</v>
      </c>
    </row>
    <row r="72" spans="1:7">
      <c r="A72">
        <v>30</v>
      </c>
      <c r="B72">
        <v>8.0640000000000001</v>
      </c>
      <c r="C72">
        <f t="shared" si="5"/>
        <v>8064</v>
      </c>
      <c r="D72">
        <f t="shared" si="6"/>
        <v>2.0848636790974613</v>
      </c>
      <c r="E72">
        <f t="shared" si="7"/>
        <v>1.2151363209025385</v>
      </c>
      <c r="F72">
        <f t="shared" si="8"/>
        <v>1509</v>
      </c>
      <c r="G72">
        <f t="shared" si="9"/>
        <v>86</v>
      </c>
    </row>
    <row r="73" spans="1:7">
      <c r="A73">
        <v>31</v>
      </c>
      <c r="B73">
        <v>7.73</v>
      </c>
      <c r="C73">
        <f t="shared" si="5"/>
        <v>7730</v>
      </c>
      <c r="D73">
        <f t="shared" si="6"/>
        <v>2.0522123893805309</v>
      </c>
      <c r="E73">
        <f t="shared" si="7"/>
        <v>1.247787610619469</v>
      </c>
      <c r="F73">
        <f t="shared" si="8"/>
        <v>1549</v>
      </c>
      <c r="G73">
        <f t="shared" si="9"/>
        <v>87.800000000000011</v>
      </c>
    </row>
    <row r="74" spans="1:7">
      <c r="A74">
        <v>32</v>
      </c>
      <c r="B74">
        <v>7.41</v>
      </c>
      <c r="C74">
        <f t="shared" si="5"/>
        <v>7410</v>
      </c>
      <c r="D74">
        <f t="shared" si="6"/>
        <v>2.0192402972749792</v>
      </c>
      <c r="E74">
        <f t="shared" si="7"/>
        <v>1.2807597027250206</v>
      </c>
      <c r="F74">
        <f t="shared" si="8"/>
        <v>1590</v>
      </c>
      <c r="G74">
        <f t="shared" si="9"/>
        <v>89.6</v>
      </c>
    </row>
    <row r="75" spans="1:7">
      <c r="A75">
        <v>33</v>
      </c>
      <c r="B75">
        <v>7.1059999999999999</v>
      </c>
      <c r="C75">
        <f t="shared" si="5"/>
        <v>7106</v>
      </c>
      <c r="D75">
        <f t="shared" si="6"/>
        <v>1.9862612231068948</v>
      </c>
      <c r="E75">
        <f t="shared" si="7"/>
        <v>1.313738776893105</v>
      </c>
      <c r="F75">
        <f t="shared" si="8"/>
        <v>1631</v>
      </c>
      <c r="G75">
        <f t="shared" si="9"/>
        <v>91.4</v>
      </c>
    </row>
    <row r="76" spans="1:7">
      <c r="A76">
        <v>34</v>
      </c>
      <c r="B76">
        <v>6.8150000000000004</v>
      </c>
      <c r="C76">
        <f t="shared" si="5"/>
        <v>6815</v>
      </c>
      <c r="D76">
        <f t="shared" si="6"/>
        <v>1.953061224489796</v>
      </c>
      <c r="E76">
        <f t="shared" si="7"/>
        <v>1.3469387755102038</v>
      </c>
      <c r="F76">
        <f t="shared" si="8"/>
        <v>1672</v>
      </c>
      <c r="G76">
        <f t="shared" si="9"/>
        <v>93.2</v>
      </c>
    </row>
    <row r="77" spans="1:7">
      <c r="A77">
        <v>35</v>
      </c>
      <c r="B77">
        <v>6.5380000000000003</v>
      </c>
      <c r="C77">
        <f t="shared" si="5"/>
        <v>6538</v>
      </c>
      <c r="D77">
        <f t="shared" si="6"/>
        <v>1.9198611852642817</v>
      </c>
      <c r="E77">
        <f t="shared" si="7"/>
        <v>1.3801388147357181</v>
      </c>
      <c r="F77">
        <f t="shared" si="8"/>
        <v>1714</v>
      </c>
      <c r="G77">
        <f t="shared" si="9"/>
        <v>95</v>
      </c>
    </row>
    <row r="78" spans="1:7">
      <c r="A78">
        <v>36</v>
      </c>
      <c r="B78">
        <v>6.2729999999999997</v>
      </c>
      <c r="C78">
        <f t="shared" si="5"/>
        <v>6273</v>
      </c>
      <c r="D78">
        <f t="shared" si="6"/>
        <v>1.8865305750478445</v>
      </c>
      <c r="E78">
        <f t="shared" si="7"/>
        <v>1.4134694249521553</v>
      </c>
      <c r="F78">
        <f t="shared" si="8"/>
        <v>1755</v>
      </c>
      <c r="G78">
        <f t="shared" si="9"/>
        <v>96.8</v>
      </c>
    </row>
    <row r="79" spans="1:7">
      <c r="A79">
        <v>37</v>
      </c>
      <c r="B79">
        <v>6.02</v>
      </c>
      <c r="C79">
        <f t="shared" si="5"/>
        <v>6020</v>
      </c>
      <c r="D79">
        <f t="shared" si="6"/>
        <v>1.8531716417910449</v>
      </c>
      <c r="E79">
        <f t="shared" si="7"/>
        <v>1.4468283582089549</v>
      </c>
      <c r="F79">
        <f t="shared" si="8"/>
        <v>1796</v>
      </c>
      <c r="G79">
        <f t="shared" si="9"/>
        <v>98.600000000000009</v>
      </c>
    </row>
    <row r="80" spans="1:7">
      <c r="A80">
        <v>38</v>
      </c>
      <c r="B80">
        <v>5.7779999999999996</v>
      </c>
      <c r="C80">
        <f t="shared" si="5"/>
        <v>5778</v>
      </c>
      <c r="D80">
        <f t="shared" si="6"/>
        <v>1.8197556785646114</v>
      </c>
      <c r="E80">
        <f t="shared" si="7"/>
        <v>1.4802443214353884</v>
      </c>
      <c r="F80">
        <f t="shared" si="8"/>
        <v>1838</v>
      </c>
      <c r="G80">
        <f t="shared" si="9"/>
        <v>100.4</v>
      </c>
    </row>
    <row r="81" spans="1:7">
      <c r="A81">
        <v>39</v>
      </c>
      <c r="B81">
        <v>5.548</v>
      </c>
      <c r="C81">
        <f t="shared" si="5"/>
        <v>5548</v>
      </c>
      <c r="D81">
        <f t="shared" si="6"/>
        <v>1.7865339578454331</v>
      </c>
      <c r="E81">
        <f t="shared" si="7"/>
        <v>1.5134660421545667</v>
      </c>
      <c r="F81">
        <f t="shared" si="8"/>
        <v>1879</v>
      </c>
      <c r="G81">
        <f t="shared" si="9"/>
        <v>102.2</v>
      </c>
    </row>
    <row r="82" spans="1:7">
      <c r="A82">
        <v>40</v>
      </c>
      <c r="B82">
        <v>5.327</v>
      </c>
      <c r="C82">
        <f t="shared" si="5"/>
        <v>5327</v>
      </c>
      <c r="D82">
        <f t="shared" si="6"/>
        <v>1.7531764236561282</v>
      </c>
      <c r="E82">
        <f t="shared" si="7"/>
        <v>1.5468235763438716</v>
      </c>
      <c r="F82">
        <f t="shared" si="8"/>
        <v>1920</v>
      </c>
      <c r="G82">
        <f t="shared" si="9"/>
        <v>104</v>
      </c>
    </row>
    <row r="83" spans="1:7">
      <c r="A83">
        <v>41</v>
      </c>
      <c r="B83">
        <v>5.117</v>
      </c>
      <c r="C83">
        <f t="shared" si="5"/>
        <v>5117</v>
      </c>
      <c r="D83">
        <f t="shared" si="6"/>
        <v>1.7200876031374146</v>
      </c>
      <c r="E83">
        <f t="shared" si="7"/>
        <v>1.5799123968625852</v>
      </c>
      <c r="F83">
        <f t="shared" si="8"/>
        <v>1962</v>
      </c>
      <c r="G83">
        <f t="shared" si="9"/>
        <v>105.8</v>
      </c>
    </row>
    <row r="84" spans="1:7">
      <c r="A84">
        <v>43</v>
      </c>
      <c r="B84">
        <v>4.7229999999999999</v>
      </c>
      <c r="C84">
        <f t="shared" si="5"/>
        <v>4723</v>
      </c>
      <c r="D84">
        <f t="shared" si="6"/>
        <v>1.6540273798153453</v>
      </c>
      <c r="E84">
        <f t="shared" si="7"/>
        <v>1.6459726201846545</v>
      </c>
      <c r="F84">
        <f t="shared" si="8"/>
        <v>2044</v>
      </c>
      <c r="G84">
        <f t="shared" si="9"/>
        <v>109.4</v>
      </c>
    </row>
    <row r="85" spans="1:7">
      <c r="A85">
        <v>44</v>
      </c>
      <c r="B85">
        <v>4.5389999999999997</v>
      </c>
      <c r="C85">
        <f t="shared" si="5"/>
        <v>4539</v>
      </c>
      <c r="D85">
        <f t="shared" si="6"/>
        <v>1.6212468881913626</v>
      </c>
      <c r="E85">
        <f t="shared" si="7"/>
        <v>1.6787531118086372</v>
      </c>
      <c r="F85">
        <f t="shared" si="8"/>
        <v>2084</v>
      </c>
      <c r="G85">
        <f t="shared" si="9"/>
        <v>111.2</v>
      </c>
    </row>
    <row r="86" spans="1:7">
      <c r="A86">
        <v>45</v>
      </c>
      <c r="B86">
        <v>4.3630000000000004</v>
      </c>
      <c r="C86">
        <f t="shared" si="5"/>
        <v>4363</v>
      </c>
      <c r="D86">
        <f t="shared" si="6"/>
        <v>1.5886461436610393</v>
      </c>
      <c r="E86">
        <f t="shared" si="7"/>
        <v>1.7113538563389605</v>
      </c>
      <c r="F86">
        <f t="shared" si="8"/>
        <v>2125</v>
      </c>
      <c r="G86">
        <f t="shared" si="9"/>
        <v>113</v>
      </c>
    </row>
    <row r="87" spans="1:7">
      <c r="A87">
        <v>46</v>
      </c>
      <c r="B87">
        <v>4.1950000000000003</v>
      </c>
      <c r="C87">
        <f t="shared" si="5"/>
        <v>4195</v>
      </c>
      <c r="D87">
        <f t="shared" si="6"/>
        <v>1.5563237774030354</v>
      </c>
      <c r="E87">
        <f t="shared" si="7"/>
        <v>1.7436762225969644</v>
      </c>
      <c r="F87">
        <f t="shared" si="8"/>
        <v>2165</v>
      </c>
      <c r="G87">
        <f t="shared" si="9"/>
        <v>114.8</v>
      </c>
    </row>
    <row r="88" spans="1:7">
      <c r="A88">
        <v>47</v>
      </c>
      <c r="B88">
        <v>4.0339999999999998</v>
      </c>
      <c r="C88">
        <f t="shared" si="5"/>
        <v>4034</v>
      </c>
      <c r="D88">
        <f t="shared" si="6"/>
        <v>1.5241813602015113</v>
      </c>
      <c r="E88">
        <f t="shared" si="7"/>
        <v>1.7758186397984885</v>
      </c>
      <c r="F88">
        <f t="shared" si="8"/>
        <v>2205</v>
      </c>
      <c r="G88">
        <f t="shared" si="9"/>
        <v>116.60000000000001</v>
      </c>
    </row>
    <row r="89" spans="1:7">
      <c r="A89">
        <v>48</v>
      </c>
      <c r="B89">
        <v>3.88</v>
      </c>
      <c r="C89">
        <f t="shared" si="5"/>
        <v>3880</v>
      </c>
      <c r="D89">
        <f t="shared" si="6"/>
        <v>1.4923076923076923</v>
      </c>
      <c r="E89">
        <f t="shared" si="7"/>
        <v>1.8076923076923075</v>
      </c>
      <c r="F89">
        <f t="shared" si="8"/>
        <v>2244</v>
      </c>
      <c r="G89">
        <f t="shared" si="9"/>
        <v>118.4</v>
      </c>
    </row>
    <row r="90" spans="1:7">
      <c r="A90">
        <v>49</v>
      </c>
      <c r="B90">
        <v>3.7330000000000001</v>
      </c>
      <c r="C90">
        <f t="shared" si="5"/>
        <v>3733</v>
      </c>
      <c r="D90">
        <f t="shared" si="6"/>
        <v>1.4607968694414799</v>
      </c>
      <c r="E90">
        <f t="shared" si="7"/>
        <v>1.8392031305585199</v>
      </c>
      <c r="F90">
        <f t="shared" si="8"/>
        <v>2283</v>
      </c>
      <c r="G90">
        <f t="shared" si="9"/>
        <v>120.2</v>
      </c>
    </row>
    <row r="91" spans="1:7">
      <c r="A91">
        <v>50</v>
      </c>
      <c r="B91">
        <v>3.5920000000000001</v>
      </c>
      <c r="C91">
        <f t="shared" si="5"/>
        <v>3592</v>
      </c>
      <c r="D91">
        <f t="shared" si="6"/>
        <v>1.4295224312590447</v>
      </c>
      <c r="E91">
        <f t="shared" si="7"/>
        <v>1.8704775687409552</v>
      </c>
      <c r="F91">
        <f t="shared" si="8"/>
        <v>2322</v>
      </c>
      <c r="G91">
        <f t="shared" si="9"/>
        <v>122</v>
      </c>
    </row>
    <row r="92" spans="1:7">
      <c r="A92">
        <v>51</v>
      </c>
      <c r="B92">
        <v>3.4569999999999999</v>
      </c>
      <c r="C92">
        <f t="shared" si="5"/>
        <v>3457</v>
      </c>
      <c r="D92">
        <f t="shared" si="6"/>
        <v>1.3985656491357115</v>
      </c>
      <c r="E92">
        <f t="shared" si="7"/>
        <v>1.9014343508642884</v>
      </c>
      <c r="F92">
        <f t="shared" si="8"/>
        <v>2361</v>
      </c>
      <c r="G92">
        <f t="shared" si="9"/>
        <v>123.8</v>
      </c>
    </row>
    <row r="93" spans="1:7">
      <c r="A93">
        <v>52</v>
      </c>
      <c r="B93">
        <v>3.3279999999999998</v>
      </c>
      <c r="C93">
        <f t="shared" si="5"/>
        <v>3328</v>
      </c>
      <c r="D93">
        <f t="shared" si="6"/>
        <v>1.3680119581464874</v>
      </c>
      <c r="E93">
        <f t="shared" si="7"/>
        <v>1.9319880418535125</v>
      </c>
      <c r="F93">
        <f t="shared" si="8"/>
        <v>2399</v>
      </c>
      <c r="G93">
        <f t="shared" si="9"/>
        <v>125.60000000000001</v>
      </c>
    </row>
    <row r="94" spans="1:7">
      <c r="A94">
        <v>53</v>
      </c>
      <c r="B94">
        <v>3.2040000000000002</v>
      </c>
      <c r="C94">
        <f t="shared" si="5"/>
        <v>3204</v>
      </c>
      <c r="D94">
        <f t="shared" si="6"/>
        <v>1.3377024291497974</v>
      </c>
      <c r="E94">
        <f t="shared" si="7"/>
        <v>1.9622975708502024</v>
      </c>
      <c r="F94">
        <f t="shared" si="8"/>
        <v>2436</v>
      </c>
      <c r="G94">
        <f t="shared" si="9"/>
        <v>127.4</v>
      </c>
    </row>
    <row r="95" spans="1:7">
      <c r="A95">
        <v>54</v>
      </c>
      <c r="B95">
        <v>3.0859999999999999</v>
      </c>
      <c r="C95">
        <f t="shared" si="5"/>
        <v>3086</v>
      </c>
      <c r="D95">
        <f t="shared" si="6"/>
        <v>1.3079630105317235</v>
      </c>
      <c r="E95">
        <f t="shared" si="7"/>
        <v>1.9920369894682763</v>
      </c>
      <c r="F95">
        <f t="shared" si="8"/>
        <v>2473</v>
      </c>
      <c r="G95">
        <f t="shared" si="9"/>
        <v>129.19999999999999</v>
      </c>
    </row>
    <row r="96" spans="1:7">
      <c r="A96">
        <v>55</v>
      </c>
      <c r="B96">
        <v>2.972</v>
      </c>
      <c r="C96">
        <f t="shared" si="5"/>
        <v>2972</v>
      </c>
      <c r="D96">
        <f t="shared" si="6"/>
        <v>1.2783628779979146</v>
      </c>
      <c r="E96">
        <f t="shared" si="7"/>
        <v>2.021637122002085</v>
      </c>
      <c r="F96">
        <f t="shared" si="8"/>
        <v>2510</v>
      </c>
      <c r="G96">
        <f t="shared" si="9"/>
        <v>131</v>
      </c>
    </row>
    <row r="97" spans="1:7">
      <c r="A97">
        <v>56</v>
      </c>
      <c r="B97">
        <v>2.863</v>
      </c>
      <c r="C97">
        <f t="shared" si="5"/>
        <v>2863</v>
      </c>
      <c r="D97">
        <f t="shared" si="6"/>
        <v>1.249226497421658</v>
      </c>
      <c r="E97">
        <f t="shared" si="7"/>
        <v>2.050773502578342</v>
      </c>
      <c r="F97">
        <f t="shared" si="8"/>
        <v>2546</v>
      </c>
      <c r="G97">
        <f t="shared" si="9"/>
        <v>132.80000000000001</v>
      </c>
    </row>
    <row r="98" spans="1:7">
      <c r="A98">
        <v>57</v>
      </c>
      <c r="B98">
        <v>2.7589999999999999</v>
      </c>
      <c r="C98">
        <f t="shared" si="5"/>
        <v>2759</v>
      </c>
      <c r="D98">
        <f t="shared" si="6"/>
        <v>1.2206327925995439</v>
      </c>
      <c r="E98">
        <f t="shared" si="7"/>
        <v>2.0793672074004559</v>
      </c>
      <c r="F98">
        <f t="shared" si="8"/>
        <v>2581</v>
      </c>
      <c r="G98">
        <f t="shared" si="9"/>
        <v>134.60000000000002</v>
      </c>
    </row>
    <row r="99" spans="1:7">
      <c r="A99">
        <v>58</v>
      </c>
      <c r="B99">
        <v>2.6589999999999998</v>
      </c>
      <c r="C99">
        <f t="shared" si="5"/>
        <v>2659</v>
      </c>
      <c r="D99">
        <f t="shared" si="6"/>
        <v>1.1923766816143497</v>
      </c>
      <c r="E99">
        <f t="shared" si="7"/>
        <v>2.1076233183856501</v>
      </c>
      <c r="F99">
        <f t="shared" si="8"/>
        <v>2617</v>
      </c>
      <c r="G99">
        <f t="shared" si="9"/>
        <v>136.4</v>
      </c>
    </row>
    <row r="100" spans="1:7">
      <c r="A100">
        <v>59</v>
      </c>
      <c r="B100">
        <v>2.5640000000000001</v>
      </c>
      <c r="C100">
        <f t="shared" si="5"/>
        <v>2564</v>
      </c>
      <c r="D100">
        <f t="shared" si="6"/>
        <v>1.1648127753303963</v>
      </c>
      <c r="E100">
        <f t="shared" si="7"/>
        <v>2.1351872246696035</v>
      </c>
      <c r="F100">
        <f t="shared" si="8"/>
        <v>2651</v>
      </c>
      <c r="G100">
        <f t="shared" si="9"/>
        <v>138.19999999999999</v>
      </c>
    </row>
    <row r="101" spans="1:7">
      <c r="A101">
        <v>60</v>
      </c>
      <c r="B101">
        <v>2.472</v>
      </c>
      <c r="C101">
        <f t="shared" si="5"/>
        <v>2472</v>
      </c>
      <c r="D101">
        <f t="shared" si="6"/>
        <v>1.1374233128834355</v>
      </c>
      <c r="E101">
        <f t="shared" si="7"/>
        <v>2.1625766871165641</v>
      </c>
      <c r="F101">
        <f t="shared" si="8"/>
        <v>2685</v>
      </c>
      <c r="G101">
        <f t="shared" si="9"/>
        <v>140</v>
      </c>
    </row>
    <row r="102" spans="1:7">
      <c r="A102">
        <v>61</v>
      </c>
      <c r="B102">
        <v>2.3839999999999999</v>
      </c>
      <c r="C102">
        <f t="shared" si="5"/>
        <v>2384</v>
      </c>
      <c r="D102">
        <f t="shared" si="6"/>
        <v>1.1105590062111801</v>
      </c>
      <c r="E102">
        <f t="shared" si="7"/>
        <v>2.1894409937888195</v>
      </c>
      <c r="F102">
        <f t="shared" si="8"/>
        <v>2718</v>
      </c>
      <c r="G102">
        <f t="shared" si="9"/>
        <v>141.80000000000001</v>
      </c>
    </row>
    <row r="103" spans="1:7">
      <c r="A103">
        <v>62</v>
      </c>
      <c r="B103">
        <v>2.2989999999999999</v>
      </c>
      <c r="C103">
        <f t="shared" si="5"/>
        <v>2299</v>
      </c>
      <c r="D103">
        <f t="shared" si="6"/>
        <v>1.0839691384483496</v>
      </c>
      <c r="E103">
        <f t="shared" si="7"/>
        <v>2.2160308615516504</v>
      </c>
      <c r="F103">
        <f t="shared" si="8"/>
        <v>2751</v>
      </c>
      <c r="G103">
        <f t="shared" si="9"/>
        <v>143.60000000000002</v>
      </c>
    </row>
    <row r="104" spans="1:7">
      <c r="A104">
        <v>63</v>
      </c>
      <c r="B104">
        <v>2.218</v>
      </c>
      <c r="C104">
        <f t="shared" si="5"/>
        <v>2218</v>
      </c>
      <c r="D104">
        <f t="shared" si="6"/>
        <v>1.0580225498699045</v>
      </c>
      <c r="E104">
        <f t="shared" si="7"/>
        <v>2.2419774501300953</v>
      </c>
      <c r="F104">
        <f t="shared" si="8"/>
        <v>2783</v>
      </c>
      <c r="G104">
        <f t="shared" si="9"/>
        <v>145.4</v>
      </c>
    </row>
    <row r="105" spans="1:7">
      <c r="A105">
        <v>64</v>
      </c>
      <c r="B105">
        <v>2.141</v>
      </c>
      <c r="C105">
        <f t="shared" si="5"/>
        <v>2141</v>
      </c>
      <c r="D105">
        <f t="shared" si="6"/>
        <v>1.0327876041514397</v>
      </c>
      <c r="E105">
        <f t="shared" si="7"/>
        <v>2.2672123958485599</v>
      </c>
      <c r="F105">
        <f t="shared" si="8"/>
        <v>2815</v>
      </c>
      <c r="G105">
        <f t="shared" si="9"/>
        <v>147.19999999999999</v>
      </c>
    </row>
    <row r="106" spans="1:7">
      <c r="A106">
        <v>65</v>
      </c>
      <c r="B106">
        <v>2.0659999999999998</v>
      </c>
      <c r="C106">
        <f t="shared" si="5"/>
        <v>2066</v>
      </c>
      <c r="D106">
        <f t="shared" si="6"/>
        <v>1.0076559266922849</v>
      </c>
      <c r="E106">
        <f t="shared" si="7"/>
        <v>2.2923440733077149</v>
      </c>
      <c r="F106">
        <f t="shared" si="8"/>
        <v>2846</v>
      </c>
      <c r="G106">
        <f t="shared" si="9"/>
        <v>149</v>
      </c>
    </row>
    <row r="107" spans="1:7">
      <c r="A107">
        <v>66</v>
      </c>
      <c r="B107">
        <v>1.994</v>
      </c>
      <c r="C107">
        <f t="shared" si="5"/>
        <v>1994</v>
      </c>
      <c r="D107">
        <f t="shared" si="6"/>
        <v>0.9829997012249776</v>
      </c>
      <c r="E107">
        <f t="shared" si="7"/>
        <v>2.3170002987750222</v>
      </c>
      <c r="F107">
        <f t="shared" si="8"/>
        <v>2876</v>
      </c>
      <c r="G107">
        <f t="shared" si="9"/>
        <v>150.80000000000001</v>
      </c>
    </row>
    <row r="108" spans="1:7">
      <c r="A108">
        <v>67</v>
      </c>
      <c r="B108">
        <v>1.9259999999999999</v>
      </c>
      <c r="C108">
        <f t="shared" si="5"/>
        <v>1926</v>
      </c>
      <c r="D108">
        <f t="shared" si="6"/>
        <v>0.95922124962269839</v>
      </c>
      <c r="E108">
        <f t="shared" si="7"/>
        <v>2.3407787503773014</v>
      </c>
      <c r="F108">
        <f t="shared" si="8"/>
        <v>2906</v>
      </c>
      <c r="G108">
        <f t="shared" si="9"/>
        <v>152.60000000000002</v>
      </c>
    </row>
    <row r="109" spans="1:7">
      <c r="A109">
        <v>68</v>
      </c>
      <c r="B109">
        <v>1.86</v>
      </c>
      <c r="C109">
        <f t="shared" si="5"/>
        <v>1860</v>
      </c>
      <c r="D109">
        <f t="shared" si="6"/>
        <v>0.93567073170731707</v>
      </c>
      <c r="E109">
        <f t="shared" si="7"/>
        <v>2.3643292682926829</v>
      </c>
      <c r="F109">
        <f t="shared" si="8"/>
        <v>2935</v>
      </c>
      <c r="G109">
        <f t="shared" si="9"/>
        <v>154.4</v>
      </c>
    </row>
    <row r="110" spans="1:7">
      <c r="A110">
        <v>69</v>
      </c>
      <c r="B110">
        <v>1.796</v>
      </c>
      <c r="C110">
        <f t="shared" si="5"/>
        <v>1796</v>
      </c>
      <c r="D110">
        <f t="shared" si="6"/>
        <v>0.91237684729064028</v>
      </c>
      <c r="E110">
        <f t="shared" si="7"/>
        <v>2.3876231527093594</v>
      </c>
      <c r="F110">
        <f t="shared" si="8"/>
        <v>2964</v>
      </c>
      <c r="G110">
        <f t="shared" si="9"/>
        <v>156.19999999999999</v>
      </c>
    </row>
    <row r="111" spans="1:7">
      <c r="A111">
        <v>70</v>
      </c>
      <c r="B111">
        <v>1.7350000000000001</v>
      </c>
      <c r="C111">
        <f t="shared" si="5"/>
        <v>1735</v>
      </c>
      <c r="D111">
        <f t="shared" si="6"/>
        <v>0.88974358974358969</v>
      </c>
      <c r="E111">
        <f t="shared" si="7"/>
        <v>2.4102564102564101</v>
      </c>
      <c r="F111">
        <f t="shared" si="8"/>
        <v>2992</v>
      </c>
      <c r="G111">
        <f t="shared" si="9"/>
        <v>158</v>
      </c>
    </row>
    <row r="112" spans="1:7">
      <c r="A112">
        <v>71</v>
      </c>
      <c r="B112">
        <v>1.677</v>
      </c>
      <c r="C112">
        <f t="shared" si="5"/>
        <v>1677</v>
      </c>
      <c r="D112">
        <f t="shared" si="6"/>
        <v>0.86782185980868742</v>
      </c>
      <c r="E112">
        <f t="shared" si="7"/>
        <v>2.4321781401913123</v>
      </c>
      <c r="F112">
        <f t="shared" si="8"/>
        <v>3019</v>
      </c>
      <c r="G112">
        <f t="shared" si="9"/>
        <v>159.80000000000001</v>
      </c>
    </row>
    <row r="113" spans="1:7">
      <c r="A113">
        <v>72</v>
      </c>
      <c r="B113">
        <v>1.621</v>
      </c>
      <c r="C113">
        <f t="shared" si="5"/>
        <v>1621</v>
      </c>
      <c r="D113">
        <f t="shared" si="6"/>
        <v>0.8462743236829614</v>
      </c>
      <c r="E113">
        <f t="shared" si="7"/>
        <v>2.4537256763170383</v>
      </c>
      <c r="F113">
        <f t="shared" si="8"/>
        <v>3046</v>
      </c>
      <c r="G113">
        <f t="shared" si="9"/>
        <v>161.6</v>
      </c>
    </row>
    <row r="114" spans="1:7">
      <c r="A114">
        <v>73</v>
      </c>
      <c r="B114">
        <v>1.5669999999999999</v>
      </c>
      <c r="C114">
        <f t="shared" si="5"/>
        <v>1567</v>
      </c>
      <c r="D114">
        <f t="shared" si="6"/>
        <v>0.82513164193393962</v>
      </c>
      <c r="E114">
        <f t="shared" si="7"/>
        <v>2.4748683580660602</v>
      </c>
      <c r="F114">
        <f t="shared" si="8"/>
        <v>3072</v>
      </c>
      <c r="G114">
        <f t="shared" si="9"/>
        <v>163.4</v>
      </c>
    </row>
    <row r="115" spans="1:7">
      <c r="A115">
        <v>74</v>
      </c>
      <c r="B115">
        <v>1.5149999999999999</v>
      </c>
      <c r="C115">
        <f t="shared" si="5"/>
        <v>1515</v>
      </c>
      <c r="D115">
        <f t="shared" si="6"/>
        <v>0.804424778761062</v>
      </c>
      <c r="E115">
        <f t="shared" si="7"/>
        <v>2.4955752212389379</v>
      </c>
      <c r="F115">
        <f t="shared" si="8"/>
        <v>3098</v>
      </c>
      <c r="G115">
        <f t="shared" si="9"/>
        <v>165.20000000000002</v>
      </c>
    </row>
    <row r="116" spans="1:7">
      <c r="A116">
        <v>75</v>
      </c>
      <c r="B116">
        <v>1.4650000000000001</v>
      </c>
      <c r="C116">
        <f t="shared" si="5"/>
        <v>1465</v>
      </c>
      <c r="D116">
        <f t="shared" si="6"/>
        <v>0.78418491484184916</v>
      </c>
      <c r="E116">
        <f t="shared" si="7"/>
        <v>2.5158150851581507</v>
      </c>
      <c r="F116">
        <f t="shared" si="8"/>
        <v>3123</v>
      </c>
      <c r="G116">
        <f t="shared" si="9"/>
        <v>167</v>
      </c>
    </row>
    <row r="117" spans="1:7">
      <c r="A117">
        <v>76</v>
      </c>
      <c r="B117">
        <v>1.417</v>
      </c>
      <c r="C117">
        <f t="shared" si="5"/>
        <v>1417</v>
      </c>
      <c r="D117">
        <f t="shared" si="6"/>
        <v>0.7644433545855811</v>
      </c>
      <c r="E117">
        <f t="shared" si="7"/>
        <v>2.5355566454144185</v>
      </c>
      <c r="F117">
        <f t="shared" si="8"/>
        <v>3148</v>
      </c>
      <c r="G117">
        <f t="shared" si="9"/>
        <v>168.8</v>
      </c>
    </row>
    <row r="118" spans="1:7">
      <c r="A118">
        <v>77</v>
      </c>
      <c r="B118">
        <v>1.371</v>
      </c>
      <c r="C118">
        <f t="shared" si="5"/>
        <v>1371</v>
      </c>
      <c r="D118">
        <f t="shared" si="6"/>
        <v>0.74523142810080711</v>
      </c>
      <c r="E118">
        <f t="shared" si="7"/>
        <v>2.5547685718991926</v>
      </c>
      <c r="F118">
        <f t="shared" si="8"/>
        <v>3172</v>
      </c>
      <c r="G118">
        <f t="shared" si="9"/>
        <v>170.6</v>
      </c>
    </row>
    <row r="119" spans="1:7">
      <c r="A119">
        <v>78</v>
      </c>
      <c r="B119">
        <v>1.3260000000000001</v>
      </c>
      <c r="C119">
        <f t="shared" si="5"/>
        <v>1326</v>
      </c>
      <c r="D119">
        <f t="shared" si="6"/>
        <v>0.7261533355459675</v>
      </c>
      <c r="E119">
        <f t="shared" si="7"/>
        <v>2.5738466644540323</v>
      </c>
      <c r="F119">
        <f t="shared" si="8"/>
        <v>3195</v>
      </c>
      <c r="G119">
        <f t="shared" si="9"/>
        <v>172.4</v>
      </c>
    </row>
    <row r="120" spans="1:7">
      <c r="A120">
        <v>79</v>
      </c>
      <c r="B120">
        <v>1.284</v>
      </c>
      <c r="C120">
        <f t="shared" si="5"/>
        <v>1284</v>
      </c>
      <c r="D120">
        <f t="shared" si="6"/>
        <v>0.70808823529411757</v>
      </c>
      <c r="E120">
        <f t="shared" si="7"/>
        <v>2.5919117647058822</v>
      </c>
      <c r="F120">
        <f t="shared" si="8"/>
        <v>3218</v>
      </c>
      <c r="G120">
        <f t="shared" si="9"/>
        <v>174.20000000000002</v>
      </c>
    </row>
    <row r="121" spans="1:7">
      <c r="A121">
        <v>80</v>
      </c>
      <c r="B121">
        <v>1.2430000000000001</v>
      </c>
      <c r="C121">
        <f t="shared" si="5"/>
        <v>1243</v>
      </c>
      <c r="D121">
        <f t="shared" si="6"/>
        <v>0.69020696617869759</v>
      </c>
      <c r="E121">
        <f t="shared" si="7"/>
        <v>2.609793033821302</v>
      </c>
      <c r="F121">
        <f t="shared" si="8"/>
        <v>3240</v>
      </c>
      <c r="G121">
        <f t="shared" si="9"/>
        <v>176</v>
      </c>
    </row>
    <row r="122" spans="1:7">
      <c r="A122">
        <v>81</v>
      </c>
      <c r="B122">
        <v>1.2030000000000001</v>
      </c>
      <c r="C122">
        <f t="shared" si="5"/>
        <v>1203</v>
      </c>
      <c r="D122">
        <f t="shared" si="6"/>
        <v>0.67252244621378954</v>
      </c>
      <c r="E122">
        <f t="shared" si="7"/>
        <v>2.6274775537862105</v>
      </c>
      <c r="F122">
        <f t="shared" si="8"/>
        <v>3262</v>
      </c>
      <c r="G122">
        <f t="shared" si="9"/>
        <v>177.8</v>
      </c>
    </row>
    <row r="123" spans="1:7">
      <c r="A123">
        <v>82</v>
      </c>
      <c r="B123">
        <v>1.165</v>
      </c>
      <c r="C123">
        <f t="shared" si="5"/>
        <v>1165</v>
      </c>
      <c r="D123">
        <f t="shared" si="6"/>
        <v>0.65549872122762143</v>
      </c>
      <c r="E123">
        <f t="shared" si="7"/>
        <v>2.6445012787723785</v>
      </c>
      <c r="F123">
        <f t="shared" si="8"/>
        <v>3283</v>
      </c>
      <c r="G123">
        <f t="shared" si="9"/>
        <v>179.6</v>
      </c>
    </row>
    <row r="124" spans="1:7">
      <c r="A124" s="1"/>
    </row>
    <row r="125" spans="1:7">
      <c r="A125" s="2"/>
    </row>
    <row r="126" spans="1:7">
      <c r="A126" s="2"/>
    </row>
    <row r="127" spans="1:7">
      <c r="A127" s="2"/>
    </row>
    <row r="128" spans="1:7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3"/>
    </row>
    <row r="206" spans="1:1">
      <c r="A206" s="3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Marchetto</dc:creator>
  <cp:lastModifiedBy>Pete Marchetto</cp:lastModifiedBy>
  <dcterms:created xsi:type="dcterms:W3CDTF">2016-06-14T17:22:05Z</dcterms:created>
  <dcterms:modified xsi:type="dcterms:W3CDTF">2016-06-15T01:27:33Z</dcterms:modified>
</cp:coreProperties>
</file>