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Chronic_Kidney_Disease_Predictor\GridSearchCV_results_MBEC\"/>
    </mc:Choice>
  </mc:AlternateContent>
  <xr:revisionPtr revIDLastSave="0" documentId="13_ncr:1_{2C4AD21D-2F31-4330-BC8A-E20A0069CAA3}" xr6:coauthVersionLast="46" xr6:coauthVersionMax="46" xr10:uidLastSave="{00000000-0000-0000-0000-000000000000}"/>
  <bookViews>
    <workbookView minimized="1" xWindow="-930" yWindow="-2160" windowWidth="21600" windowHeight="11385" xr2:uid="{00000000-000D-0000-FFFF-FFFF00000000}"/>
  </bookViews>
  <sheets>
    <sheet name="Test class and expl metrics" sheetId="1" r:id="rId1"/>
    <sheet name="Feature Selection results" sheetId="12" r:id="rId2"/>
    <sheet name="ANOVA for numerical feat_median" sheetId="2" r:id="rId3"/>
    <sheet name="Multinf for numerical feat_medi" sheetId="3" r:id="rId4"/>
    <sheet name="ANOVA for numerical feat_mean" sheetId="9" r:id="rId5"/>
    <sheet name="Multinf for numerical feat_mean" sheetId="10" r:id="rId6"/>
    <sheet name="RFE for numerical features" sheetId="4" r:id="rId7"/>
    <sheet name="Chi2 for nominal features" sheetId="5" r:id="rId8"/>
    <sheet name="Multinf for nominal features" sheetId="6" r:id="rId9"/>
    <sheet name="RFE for nominal features" sheetId="13" r:id="rId10"/>
    <sheet name="Chi2 for ordinal features" sheetId="7" r:id="rId11"/>
    <sheet name="Multinf for ordinal features" sheetId="8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" i="1" l="1"/>
  <c r="S2" i="1"/>
  <c r="S3" i="1"/>
  <c r="S4" i="1"/>
  <c r="S5" i="1"/>
  <c r="S6" i="1"/>
  <c r="Q6" i="12" l="1"/>
  <c r="M6" i="12"/>
  <c r="Q5" i="12"/>
  <c r="M5" i="12"/>
  <c r="Q4" i="12"/>
  <c r="M4" i="12"/>
  <c r="Q3" i="12"/>
  <c r="M3" i="12"/>
  <c r="Q2" i="12"/>
  <c r="M2" i="12"/>
  <c r="T4" i="1"/>
  <c r="T5" i="1"/>
  <c r="T6" i="1"/>
  <c r="T3" i="1"/>
  <c r="R4" i="12" l="1"/>
  <c r="R3" i="12"/>
  <c r="R6" i="12"/>
  <c r="R5" i="12"/>
  <c r="R2" i="12"/>
  <c r="P2" i="1"/>
  <c r="U2" i="1" s="1"/>
  <c r="P3" i="1"/>
  <c r="U3" i="1" s="1"/>
  <c r="P4" i="1"/>
  <c r="U4" i="1" s="1"/>
  <c r="P5" i="1"/>
  <c r="U5" i="1" s="1"/>
  <c r="P6" i="1"/>
  <c r="U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Moreno Sánchez, Pedro</author>
  </authors>
  <commentList>
    <comment ref="T1" authorId="0" shapeId="0" xr:uid="{833333A1-000B-4EFF-8646-C6150DE07E66}">
      <text>
        <r>
          <rPr>
            <b/>
            <sz val="9"/>
            <color indexed="81"/>
            <rFont val="Tahoma"/>
            <charset val="1"/>
          </rPr>
          <t>Moreno Sánchez, Pedro:</t>
        </r>
        <r>
          <rPr>
            <sz val="9"/>
            <color indexed="81"/>
            <rFont val="Tahoma"/>
            <charset val="1"/>
          </rPr>
          <t xml:space="preserve">
Acc(decTree)/Acc(Model
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Moreno Sánchez, Pedro</author>
  </authors>
  <commentList>
    <comment ref="Q1" authorId="0" shapeId="0" xr:uid="{D039C10E-1C1E-4C93-9D72-E02F87C6C44E}">
      <text>
        <r>
          <rPr>
            <b/>
            <sz val="9"/>
            <color indexed="81"/>
            <rFont val="Tahoma"/>
            <charset val="1"/>
          </rPr>
          <t>Moreno Sánchez, Pedro:</t>
        </r>
        <r>
          <rPr>
            <sz val="9"/>
            <color indexed="81"/>
            <rFont val="Tahoma"/>
            <charset val="1"/>
          </rPr>
          <t xml:space="preserve">
Acc(decTree)/Acc(Model
)</t>
        </r>
      </text>
    </comment>
  </commentList>
</comments>
</file>

<file path=xl/sharedStrings.xml><?xml version="1.0" encoding="utf-8"?>
<sst xmlns="http://schemas.openxmlformats.org/spreadsheetml/2006/main" count="211" uniqueCount="121">
  <si>
    <t>clf</t>
  </si>
  <si>
    <t>params</t>
  </si>
  <si>
    <t>accuracy_test</t>
  </si>
  <si>
    <t>recall_test</t>
  </si>
  <si>
    <t>specificity_test</t>
  </si>
  <si>
    <t>f1_test</t>
  </si>
  <si>
    <t>precision_test</t>
  </si>
  <si>
    <t>roc_auc_test</t>
  </si>
  <si>
    <t>clf_v2_exp</t>
  </si>
  <si>
    <t>clf_v3_exp</t>
  </si>
  <si>
    <t>clf_v4_exp</t>
  </si>
  <si>
    <t>clf_v5_exp</t>
  </si>
  <si>
    <t>clf_v6_exp</t>
  </si>
  <si>
    <t>clf_v7_exp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</si>
  <si>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'wrapper_RFE', 'data_prep__ordinal_pipe__feat_sel__k_out_features': 2, 'data_prep__ordinal_pipe__feat_sel__strategy':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</si>
  <si>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'filter_num', 'data_prep__ordinal_pipe__feat_sel__k_out_features': 3, 'data_prep__ordinal_pipe__feat_sel__strategy': 'filter_cat'}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</si>
  <si>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8, 'data_prep__numeric_pipe__feat_sel__strategy': 'filter_num', 'data_prep__ordinal_pipe__feat_sel__k_out_features': 2, 'data_prep__ordinal_pipe__feat_sel__strategy':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</si>
  <si>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'filter_num', 'data_prep__ordinal_pipe__feat_sel__k_out_features': 2, 'data_prep__ordinal_pipe__feat_sel__strategy':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</si>
  <si>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'filter_mutinf', 'data_prep__ordinal_pipe__feat_sel__k_out_features': 2, 'data_prep__ordinal_pipe__feat_sel__strategy': 'wrapper_RFE'}</t>
  </si>
  <si>
    <t>nominal_feat</t>
  </si>
  <si>
    <t>Numerical_feat</t>
  </si>
  <si>
    <t>ordinal_feat</t>
  </si>
  <si>
    <t>Interpretabilty</t>
  </si>
  <si>
    <t>FIR</t>
  </si>
  <si>
    <t>Interpretability*accuracy</t>
  </si>
  <si>
    <t># Feature of feat_sel_Num_to_Cat age: </t>
  </si>
  <si>
    <t># Feature of feat_sel_Num_to_Cat bp: </t>
  </si>
  <si>
    <t># Feature of feat_sel_Num_to_Cat bgr: </t>
  </si>
  <si>
    <t># Feature of feat_sel_Num_to_Cat bu: </t>
  </si>
  <si>
    <t># Feature of feat_sel_Num_to_Cat sc: </t>
  </si>
  <si>
    <t># Feature of feat_sel_Num_to_Cat sod: </t>
  </si>
  <si>
    <t># Feature of feat_sel_Num_to_Cat pot: </t>
  </si>
  <si>
    <t># Feature of feat_sel_Num_to_Cat hemo: </t>
  </si>
  <si>
    <t># Feature of feat_sel_Num_to_Cat pcv: </t>
  </si>
  <si>
    <t># Feature of feat_sel_Num_to_Cat wc: </t>
  </si>
  <si>
    <t># Feature of feat_sel_Num_to_Cat rc: </t>
  </si>
  <si>
    <t>Feat name</t>
  </si>
  <si>
    <t>Anova Score</t>
  </si>
  <si>
    <t># Feature of feat_sel_Cat_to_Cat mutual info age: </t>
  </si>
  <si>
    <t># Feature of feat_sel_Cat_to_Cat mutual info bp: </t>
  </si>
  <si>
    <t># Feature of feat_sel_Cat_to_Cat mutual info bgr: </t>
  </si>
  <si>
    <t># Feature of feat_sel_Cat_to_Cat mutual info bu: </t>
  </si>
  <si>
    <t># Feature of feat_sel_Cat_to_Cat mutual info sc: </t>
  </si>
  <si>
    <t># Feature of feat_sel_Cat_to_Cat mutual info sod: </t>
  </si>
  <si>
    <t># Feature of feat_sel_Cat_to_Cat mutual info pot: </t>
  </si>
  <si>
    <t># Feature of feat_sel_Cat_to_Cat mutual info hemo: </t>
  </si>
  <si>
    <t># Feature of feat_sel_Cat_to_Cat mutual info pcv: </t>
  </si>
  <si>
    <t># Feature of feat_sel_Cat_to_Cat mutual info wc: </t>
  </si>
  <si>
    <t># Feature of feat_sel_Cat_to_Cat mutual info rc: </t>
  </si>
  <si>
    <t>Mutinf Score</t>
  </si>
  <si>
    <r>
      <t>numerical_feats=[</t>
    </r>
    <r>
      <rPr>
        <sz val="11"/>
        <color rgb="FFCE9178"/>
        <rFont val="Consolas"/>
        <family val="3"/>
      </rPr>
      <t>'age'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'bp'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'bgr'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'bu'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'sc'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'sod'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'pot'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'hemo'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'pcv'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'wc'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'rc'</t>
    </r>
    <r>
      <rPr>
        <sz val="11"/>
        <color rgb="FFD4D4D4"/>
        <rFont val="Consolas"/>
        <family val="3"/>
      </rPr>
      <t>]</t>
    </r>
  </si>
  <si>
    <t> Feature Ranking: [10  5  4  8  7  6 11  1  2  9  3]</t>
  </si>
  <si>
    <t># Feature of feat_sel_Cat_to_Cat chi2 rbc: </t>
  </si>
  <si>
    <t># Feature of feat_sel_Cat_to_Cat chi2 pc: </t>
  </si>
  <si>
    <t># Feature of feat_sel_Cat_to_Cat chi2 pcc: </t>
  </si>
  <si>
    <t># Feature of feat_sel_Cat_to_Cat chi2 ba: </t>
  </si>
  <si>
    <t># Feature of feat_sel_Cat_to_Cat chi2 htn: </t>
  </si>
  <si>
    <t># Feature of feat_sel_Cat_to_Cat chi2 dm: </t>
  </si>
  <si>
    <t># Feature of feat_sel_Cat_to_Cat chi2 cad: </t>
  </si>
  <si>
    <t># Feature of feat_sel_Cat_to_Cat chi2 appet: </t>
  </si>
  <si>
    <t># Feature of feat_sel_Cat_to_Cat chi2 pe: </t>
  </si>
  <si>
    <t># Feature of feat_sel_Cat_to_Cat chi2 ane: </t>
  </si>
  <si>
    <t>Chi2 Score</t>
  </si>
  <si>
    <t># Feature of feat_sel_Cat_to_Cat mutual info rbc: </t>
  </si>
  <si>
    <t># Feature of feat_sel_Cat_to_Cat mutual info pc: </t>
  </si>
  <si>
    <t># Feature of feat_sel_Cat_to_Cat mutual info pcc: </t>
  </si>
  <si>
    <t># Feature of feat_sel_Cat_to_Cat mutual info ba: </t>
  </si>
  <si>
    <t># Feature of feat_sel_Cat_to_Cat mutual info htn: </t>
  </si>
  <si>
    <t># Feature of feat_sel_Cat_to_Cat mutual info dm: </t>
  </si>
  <si>
    <t># Feature of feat_sel_Cat_to_Cat mutual info cad: </t>
  </si>
  <si>
    <t># Feature of feat_sel_Cat_to_Cat mutual info appet: </t>
  </si>
  <si>
    <t># Feature of feat_sel_Cat_to_Cat mutual info pe: </t>
  </si>
  <si>
    <t># Feature of feat_sel_Cat_to_Cat mutual info ane: </t>
  </si>
  <si>
    <t># Feature of feat_sel_Cat_to_Cat chi2 sg: </t>
  </si>
  <si>
    <t># Feature of feat_sel_Cat_to_Cat chi2 al: </t>
  </si>
  <si>
    <t># Feature of feat_sel_Cat_to_Cat chi2 su: </t>
  </si>
  <si>
    <t># Feature of feat_sel_Cat_to_Cat mutual info sg: </t>
  </si>
  <si>
    <t># Feature of feat_sel_Cat_to_Cat mutual info al: </t>
  </si>
  <si>
    <t># Feature of feat_sel_Cat_to_Cat mutual info su: </t>
  </si>
  <si>
    <t>nominal_feat_sel_method</t>
  </si>
  <si>
    <t>numerical_feat_sel_method</t>
  </si>
  <si>
    <t>ordinal_feat_sel_method</t>
  </si>
  <si>
    <t>filter_mutinf</t>
  </si>
  <si>
    <t>wrapper_RFE</t>
  </si>
  <si>
    <t>filter_cat</t>
  </si>
  <si>
    <t>filter_num</t>
  </si>
  <si>
    <t>Imputer</t>
  </si>
  <si>
    <t>median</t>
  </si>
  <si>
    <t>mean</t>
  </si>
  <si>
    <t>Acc_dectree_fidelity</t>
  </si>
  <si>
    <t>Column1</t>
  </si>
  <si>
    <t>Column2</t>
  </si>
  <si>
    <t>Column3</t>
  </si>
  <si>
    <t>'hemo'</t>
  </si>
  <si>
    <t>'htn'</t>
  </si>
  <si>
    <t>{'clf': RandomForestClassifier(random_state=42),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'filter_num', 'data_prep__ordinal_pipe__feat_sel__k_out_features': 1, 'data_prep__ordinal_pipe__feat_sel__strategy':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</si>
  <si>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'filter_num', 'data_prep__ordinal_pipe__feat_sel__k_out_features': 1, 'data_prep__ordinal_pipe__feat_sel__strategy':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</si>
  <si>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'filter_mutinf', 'data_prep__ordinal_pipe__feat_sel__k_out_features': 1, 'data_prep__ordinal_pipe__feat_sel__strategy':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</si>
  <si>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'filter_mutinf', 'data_prep__ordinal_pipe__feat_sel__k_out_features': 1, 'data_prep__ordinal_pipe__feat_sel__strategy':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</si>
  <si>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'filter_mutinf', 'data_prep__ordinal_pipe__feat_sel__k_out_features': 1, 'data_prep__ordinal_pipe__feat_sel__strategy': 'filter_mutinf'}</t>
  </si>
  <si>
    <t>htn','dm','appet','pe'</t>
  </si>
  <si>
    <t>htn', 'dm', 'appet'</t>
  </si>
  <si>
    <t>htn', 'dm', 'appet', 'pe'</t>
  </si>
  <si>
    <t xml:space="preserve"> 'sg'</t>
  </si>
  <si>
    <t>pcv', 'hemo', 'rc', 'sc'</t>
  </si>
  <si>
    <t>pcv', 'hemo', 'rc', 'sc', 'pot', 'sod', 'bu'</t>
  </si>
  <si>
    <t xml:space="preserve"> 'hemo'</t>
  </si>
  <si>
    <t xml:space="preserve"> 'pcv', 'hemo', 'rc', 'sc'</t>
  </si>
  <si>
    <t xml:space="preserve"> 'pcv', 'hemo', 'rc', 'sc', 'pot', 'sod', 'bu'</t>
  </si>
  <si>
    <t xml:space="preserve"> 'pcv'</t>
  </si>
  <si>
    <t>ROC_AUC_dectree_fidelity</t>
  </si>
  <si>
    <t>#Feature Ranking: [ 4  5  7  9  1  2 10  3  8  6]</t>
  </si>
  <si>
    <r>
      <t>nominal_feats=[</t>
    </r>
    <r>
      <rPr>
        <sz val="11"/>
        <color rgb="FFA31515"/>
        <rFont val="Consolas"/>
        <family val="3"/>
      </rPr>
      <t>'rbc'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'pc'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'pcc'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'ba'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'htn'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'dm'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'cad'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'appet'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'pe'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'ane'</t>
    </r>
    <r>
      <rPr>
        <sz val="11"/>
        <color rgb="FF000000"/>
        <rFont val="Consolas"/>
        <family val="3"/>
      </rPr>
      <t>]</t>
    </r>
  </si>
  <si>
    <r>
      <t xml:space="preserve">nominal_feats_ordered=['htn', 'dm', 'appet', </t>
    </r>
    <r>
      <rPr>
        <sz val="11"/>
        <color rgb="FFA31515"/>
        <rFont val="Consolas"/>
        <family val="3"/>
      </rPr>
      <t>'rbc'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'pc'</t>
    </r>
    <r>
      <rPr>
        <sz val="11"/>
        <color rgb="FF000000"/>
        <rFont val="Consolas"/>
        <family val="3"/>
      </rPr>
      <t>, 'ane',</t>
    </r>
    <r>
      <rPr>
        <sz val="11"/>
        <color rgb="FFA31515"/>
        <rFont val="Consolas"/>
        <family val="3"/>
      </rPr>
      <t>'pcc'</t>
    </r>
    <r>
      <rPr>
        <sz val="11"/>
        <color rgb="FF000000"/>
        <rFont val="Consolas"/>
        <family val="3"/>
      </rPr>
      <t>, 'pe', </t>
    </r>
    <r>
      <rPr>
        <sz val="11"/>
        <color rgb="FFA31515"/>
        <rFont val="Consolas"/>
        <family val="3"/>
      </rPr>
      <t>'ba'</t>
    </r>
    <r>
      <rPr>
        <sz val="11"/>
        <color rgb="FF000000"/>
        <rFont val="Consolas"/>
        <family val="3"/>
      </rPr>
      <t>,   </t>
    </r>
    <r>
      <rPr>
        <sz val="11"/>
        <color rgb="FFA31515"/>
        <rFont val="Consolas"/>
        <family val="3"/>
      </rPr>
      <t>'cad'</t>
    </r>
    <r>
      <rPr>
        <sz val="11"/>
        <color rgb="FF000000"/>
        <rFont val="Consolas"/>
        <family val="3"/>
      </rPr>
      <t>  ]</t>
    </r>
  </si>
  <si>
    <t>htn', 'dm', 'appet', 'rbc', 'pc'</t>
  </si>
  <si>
    <t>Acc_dectree_fidelity2</t>
  </si>
  <si>
    <t>Acc_Fidelity</t>
  </si>
  <si>
    <t>ROC_Fidelity</t>
  </si>
  <si>
    <t>ACC_Fidelity</t>
  </si>
  <si>
    <t>ROC_FIR</t>
  </si>
  <si>
    <t>Acc_FIR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</si>
</sst>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11"/>
      <color rgb="FFCE9178"/>
      <name val="Consolas"/>
      <family val="3"/>
    </font>
    <font>
      <sz val="11"/>
      <color rgb="FF00B05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616161"/>
      <name val="Consolas"/>
      <family val="3"/>
    </font>
    <font>
      <sz val="11"/>
      <color rgb="FF000000"/>
      <name val="Consolas"/>
      <family val="3"/>
    </font>
    <font>
      <sz val="11"/>
      <color rgb="FF008000"/>
      <name val="Consolas"/>
      <family val="3"/>
    </font>
    <font>
      <sz val="11"/>
      <color rgb="FFA31515"/>
      <name val="Consolas"/>
      <family val="3"/>
    </font>
    <font>
      <sz val="8"/>
      <name val="Calibri"/>
      <family val="2"/>
      <scheme val="minor"/>
    </font>
    <font>
      <sz val="11"/>
      <color rgb="FF00B05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7" fillId="0" borderId="0" xfId="0" applyFont="1" applyAlignment="1">
      <alignment vertical="center"/>
    </xf>
    <xf numFmtId="0" fontId="0" fillId="0" borderId="0" xfId="0" applyFont="1"/>
    <xf numFmtId="0" fontId="3" fillId="2" borderId="3" xfId="0" applyFont="1" applyFill="1" applyBorder="1"/>
    <xf numFmtId="0" fontId="3" fillId="2" borderId="4" xfId="0" applyFont="1" applyFill="1" applyBorder="1"/>
    <xf numFmtId="0" fontId="6" fillId="0" borderId="0" xfId="0" applyFont="1" applyAlignment="1">
      <alignment vertical="center"/>
    </xf>
    <xf numFmtId="0" fontId="9" fillId="0" borderId="0" xfId="0" applyFont="1"/>
    <xf numFmtId="9" fontId="0" fillId="0" borderId="0" xfId="1" applyFont="1"/>
    <xf numFmtId="9" fontId="9" fillId="0" borderId="0" xfId="1" applyFont="1"/>
    <xf numFmtId="164" fontId="0" fillId="0" borderId="0" xfId="1" applyNumberFormat="1" applyFont="1"/>
    <xf numFmtId="164" fontId="9" fillId="0" borderId="0" xfId="1" applyNumberFormat="1" applyFont="1"/>
    <xf numFmtId="2" fontId="0" fillId="0" borderId="0" xfId="1" applyNumberFormat="1" applyFont="1"/>
    <xf numFmtId="2" fontId="9" fillId="0" borderId="0" xfId="1" applyNumberFormat="1" applyFont="1"/>
    <xf numFmtId="0" fontId="0" fillId="0" borderId="0" xfId="0" quotePrefix="1"/>
    <xf numFmtId="0" fontId="10" fillId="0" borderId="0" xfId="0" quotePrefix="1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1" fillId="0" borderId="0" xfId="0" quotePrefix="1" applyFont="1"/>
    <xf numFmtId="0" fontId="12" fillId="0" borderId="0" xfId="0" applyFont="1"/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7" fillId="0" borderId="0" xfId="0" applyFont="1"/>
  </cellXfs>
  <cellStyles count="2">
    <cellStyle name="Normal" xfId="0" builtinId="0"/>
    <cellStyle name="Percent" xfId="1" builtinId="5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A9955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A9955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A9955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A9955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A9955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A9955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A9955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A9955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1616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1616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rgb="FFFF0000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rgb="FFFF0000"/>
      </font>
    </dxf>
    <dxf>
      <font>
        <strike val="0"/>
        <outline val="0"/>
        <shadow val="0"/>
        <u val="none"/>
        <vertAlign val="baseline"/>
        <sz val="11"/>
        <color auto="1"/>
        <name val="Consolas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16161"/>
        <name val="Consolas"/>
        <family val="3"/>
        <scheme val="none"/>
      </font>
    </dxf>
    <dxf>
      <numFmt numFmtId="2" formatCode="0.00"/>
    </dxf>
    <dxf>
      <numFmt numFmtId="164" formatCode="0.0\ %"/>
    </dxf>
    <dxf>
      <numFmt numFmtId="164" formatCode="0.0\ %"/>
    </dxf>
    <dxf>
      <numFmt numFmtId="164" formatCode="0.0\ %"/>
    </dxf>
    <dxf>
      <numFmt numFmtId="164" formatCode="0.0\ %"/>
    </dxf>
    <dxf>
      <numFmt numFmtId="164" formatCode="0.0\ %"/>
    </dxf>
    <dxf>
      <numFmt numFmtId="164" formatCode="0.0\ 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8B937E1-D296-496E-A0CD-11DA9386A3F7}" name="Table9" displayName="Table9" ref="A1:W6" totalsRowShown="0" headerRowDxfId="43">
  <autoFilter ref="A1:W6" xr:uid="{BC7723D0-95E1-4BB6-89BC-7DB2F0BDE8BE}"/>
  <tableColumns count="23">
    <tableColumn id="1" xr3:uid="{0FF2EF68-1746-4312-A38D-0D52A1C30CF7}" name="clf"/>
    <tableColumn id="2" xr3:uid="{615F062B-D8FF-4497-AD8D-8984A70863C1}" name="params"/>
    <tableColumn id="3" xr3:uid="{3D754EA1-0B4C-4A03-AF1D-814CAF2855DA}" name="accuracy_test" dataDxfId="42" dataCellStyle="Percent"/>
    <tableColumn id="4" xr3:uid="{D8A9959E-794D-4492-81A6-3F68D792BF3F}" name="recall_test" dataDxfId="41" dataCellStyle="Percent"/>
    <tableColumn id="5" xr3:uid="{9FF621D2-21AB-4C87-B904-3559EFF418DE}" name="specificity_test" dataDxfId="40" dataCellStyle="Percent"/>
    <tableColumn id="6" xr3:uid="{B8C0FD6A-C0BD-4539-B164-33F2B2DEC4BE}" name="f1_test" dataDxfId="39" dataCellStyle="Percent"/>
    <tableColumn id="7" xr3:uid="{DD5904D1-FB8C-4BB6-950C-1F51E0D86B72}" name="precision_test" dataDxfId="38" dataCellStyle="Percent"/>
    <tableColumn id="8" xr3:uid="{6D96385C-F116-41AB-AB74-32641D54FDB1}" name="roc_auc_test" dataDxfId="37" dataCellStyle="Percent"/>
    <tableColumn id="9" xr3:uid="{62CD17B3-2D86-492C-B2F9-E617BF459ED6}" name="nominal_feat"/>
    <tableColumn id="10" xr3:uid="{6FB02742-D171-4865-A465-E0A8AF7D832F}" name="nominal_feat_sel_method"/>
    <tableColumn id="11" xr3:uid="{2A92DB0E-71B5-4916-B5FB-0CAAFC71BB03}" name="Numerical_feat"/>
    <tableColumn id="12" xr3:uid="{BCEF0C94-3E6F-418E-AE7D-10CD469F964B}" name="numerical_feat_sel_method"/>
    <tableColumn id="13" xr3:uid="{354C1672-0D93-4C81-A324-FF427AF0931E}" name="Imputer"/>
    <tableColumn id="14" xr3:uid="{0A7488E1-ED79-432B-A4DC-616CA3032CC2}" name="ordinal_feat"/>
    <tableColumn id="15" xr3:uid="{63C53F67-3761-4368-B819-97D1ACA1155A}" name="ordinal_feat_sel_method"/>
    <tableColumn id="16" xr3:uid="{FE111D32-6A53-4DAC-811A-8561FA450EDB}" name="Interpretabilty" dataDxfId="36">
      <calculatedColumnFormula>(24-I2-K2-N2)/24</calculatedColumnFormula>
    </tableColumn>
    <tableColumn id="21" xr3:uid="{B5AD6397-0C36-43A3-B2C1-61D4AF60B9B0}" name="ROC_AUC_dectree_fidelity" dataDxfId="35" dataCellStyle="Percent"/>
    <tableColumn id="17" xr3:uid="{275C48E9-A768-4DB0-AECD-A75FC899EBA3}" name="Acc_dectree_fidelity" dataDxfId="34"/>
    <tableColumn id="22" xr3:uid="{F2BFCA80-DB38-4BBC-98BB-C0880F5C3DC5}" name="ROC_Fidelity" dataDxfId="33">
      <calculatedColumnFormula>Table9[[#This Row],[ROC_AUC_dectree_fidelity]]/Table9[[#This Row],[roc_auc_test]]</calculatedColumnFormula>
    </tableColumn>
    <tableColumn id="18" xr3:uid="{05FD624D-EB64-4F03-9FF6-C3306720106B}" name="ACC_Fidelity">
      <calculatedColumnFormula>R2/C2</calculatedColumnFormula>
    </tableColumn>
    <tableColumn id="19" xr3:uid="{A9E395FC-D3C5-4FCE-96E1-FC3FEE7E1EB7}" name="Acc_FIR">
      <calculatedColumnFormula>T2/(T2+P2)</calculatedColumnFormula>
    </tableColumn>
    <tableColumn id="23" xr3:uid="{EA305BE3-3157-4E91-8DCE-D7BD5BD461F2}" name="ROC_FIR" dataDxfId="32" dataCellStyle="Percent"/>
    <tableColumn id="20" xr3:uid="{5B8DD6E8-B601-4069-87F0-EC20D77F246E}" name="Interpretability*accuracy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777A59-54F6-41BF-8EF6-549615D187F8}" name="Table911" displayName="Table911" ref="A1:S6" totalsRowShown="0" headerRowDxfId="31">
  <autoFilter ref="A1:S6" xr:uid="{BC7723D0-95E1-4BB6-89BC-7DB2F0BDE8BE}"/>
  <tableColumns count="19">
    <tableColumn id="1" xr3:uid="{D14251D6-41A4-42CE-8772-67B0144B5990}" name="clf"/>
    <tableColumn id="2" xr3:uid="{B4E1F624-D7D0-43C2-B55F-260C7FAA76A2}" name="params"/>
    <tableColumn id="9" xr3:uid="{AC75C100-A08F-4B16-881E-8F5852AF8003}" name="nominal_feat"/>
    <tableColumn id="10" xr3:uid="{217EC5A8-3BA7-4933-A13D-18DD20950650}" name="nominal_feat_sel_method"/>
    <tableColumn id="22" xr3:uid="{722A5E37-01EE-401C-8D6D-93A945A321B7}" name="Column1" dataDxfId="30"/>
    <tableColumn id="11" xr3:uid="{B287A11A-C767-4805-ACE1-30366D84493F}" name="Numerical_feat"/>
    <tableColumn id="12" xr3:uid="{0855DABC-5C6C-4A14-8594-CA170D4A7C56}" name="numerical_feat_sel_method"/>
    <tableColumn id="13" xr3:uid="{9704E229-5080-41CA-A2A3-26269E222E5B}" name="Imputer"/>
    <tableColumn id="23" xr3:uid="{71D2C4D1-E784-4B2C-8193-273E6B403D82}" name="Column2" dataDxfId="29"/>
    <tableColumn id="14" xr3:uid="{21A63936-6407-41B5-B71C-ECA05E491D81}" name="ordinal_feat"/>
    <tableColumn id="15" xr3:uid="{FB17051B-9520-4924-AC92-6C0D0829CA50}" name="ordinal_feat_sel_method"/>
    <tableColumn id="24" xr3:uid="{45534818-9064-44DF-B2C4-B8CA81A94448}" name="Column3" dataDxfId="28"/>
    <tableColumn id="16" xr3:uid="{091B4B91-3CBF-45A3-9592-541F280E9323}" name="Interpretabilty">
      <calculatedColumnFormula>(24-C2-F2-J2)/24</calculatedColumnFormula>
    </tableColumn>
    <tableColumn id="17" xr3:uid="{A382EC72-951B-4C60-8770-C50B4312F928}" name="ROC_AUC_dectree_fidelity"/>
    <tableColumn id="3" xr3:uid="{8512D97A-5F8C-45B0-87E1-A0863A6777B6}" name="Acc_dectree_fidelity2" dataDxfId="27"/>
    <tableColumn id="5" xr3:uid="{C8EA831C-F528-4CEE-AE2D-D945C6005807}" name="Acc_Fidelity" dataDxfId="26"/>
    <tableColumn id="18" xr3:uid="{D34E3414-448F-4169-85D8-DE70C7955D9D}" name="ROC_Fidelity">
      <calculatedColumnFormula>O2/#REF!</calculatedColumnFormula>
    </tableColumn>
    <tableColumn id="19" xr3:uid="{35E585B4-13B6-47BC-BEA8-A76CDCA7F47E}" name="FIR">
      <calculatedColumnFormula>Q2/(Q2+M2)</calculatedColumnFormula>
    </tableColumn>
    <tableColumn id="20" xr3:uid="{6CF787B6-00FC-4420-80AD-F8B2348AC739}" name="Interpretability*accuracy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54AA98-40B4-43EB-9490-88325343B422}" name="Table1" displayName="Table1" ref="A1:B12" totalsRowShown="0">
  <autoFilter ref="A1:B12" xr:uid="{E496B42C-72EE-48F6-87BB-1CD4EF6CF413}"/>
  <sortState xmlns:xlrd2="http://schemas.microsoft.com/office/spreadsheetml/2017/richdata2" ref="A2:B12">
    <sortCondition descending="1" ref="B1:B12"/>
  </sortState>
  <tableColumns count="2">
    <tableColumn id="1" xr3:uid="{7EE69B20-B23F-4B98-BF7B-79DA5D4F6E56}" name="Feat name" dataDxfId="25"/>
    <tableColumn id="2" xr3:uid="{AEFEDE70-7FF9-47DA-86A1-A4F2974C51FF}" name="Anova Scor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9F5E3D-7DA5-4687-9AA8-369B06CBBB72}" name="Table2" displayName="Table2" ref="A1:B12" totalsRowShown="0" headerRowDxfId="24" headerRowBorderDxfId="23" tableBorderDxfId="22">
  <autoFilter ref="A1:B12" xr:uid="{DE4CFD61-1E05-4398-8D2F-84A228D9C747}"/>
  <sortState xmlns:xlrd2="http://schemas.microsoft.com/office/spreadsheetml/2017/richdata2" ref="A2:B12">
    <sortCondition descending="1" ref="B1:B12"/>
  </sortState>
  <tableColumns count="2">
    <tableColumn id="1" xr3:uid="{6947B687-6D45-4355-BE2A-95989CC879EA}" name="Feat name" dataDxfId="21"/>
    <tableColumn id="2" xr3:uid="{705364FC-F19A-432F-A33B-F60F06A6736F}" name="Mutinf Score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2240D7-4D1A-480D-9625-79F1EBF3EAB4}" name="Table18" displayName="Table18" ref="A1:B12" totalsRowShown="0">
  <autoFilter ref="A1:B12" xr:uid="{E496B42C-72EE-48F6-87BB-1CD4EF6CF413}"/>
  <sortState xmlns:xlrd2="http://schemas.microsoft.com/office/spreadsheetml/2017/richdata2" ref="A2:B12">
    <sortCondition descending="1" ref="B1:B12"/>
  </sortState>
  <tableColumns count="2">
    <tableColumn id="1" xr3:uid="{7F2660D8-C84A-4E0C-AA78-BBAFBBE66E97}" name="Feat name" dataDxfId="20"/>
    <tableColumn id="2" xr3:uid="{FD0F3B85-ECFE-4EBD-925F-32A35933579A}" name="Anova Score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58B4CE-9957-4CE2-95C5-C6BEF650AEAB}" name="Table8" displayName="Table8" ref="A1:B12" totalsRowShown="0" headerRowDxfId="19" headerRowBorderDxfId="18" tableBorderDxfId="17">
  <autoFilter ref="A1:B12" xr:uid="{4AA795A2-5356-4842-95D5-C478E8515BC7}"/>
  <sortState xmlns:xlrd2="http://schemas.microsoft.com/office/spreadsheetml/2017/richdata2" ref="A2:B12">
    <sortCondition descending="1" ref="B1:B12"/>
  </sortState>
  <tableColumns count="2">
    <tableColumn id="1" xr3:uid="{B635FA85-9B86-4AE3-B7CD-4B9C990C3952}" name="Feat name" dataDxfId="16"/>
    <tableColumn id="2" xr3:uid="{DF8699D7-129C-40AC-B4CE-D71D1836EEE8}" name="Mutinf Score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BB0762-B564-4E43-B0B4-3B999679732C}" name="Table3" displayName="Table3" ref="A1:B11" totalsRowShown="0" headerRowDxfId="15" headerRowBorderDxfId="14" tableBorderDxfId="13">
  <autoFilter ref="A1:B11" xr:uid="{B79B2570-7001-403F-9A3D-8096D710319F}"/>
  <sortState xmlns:xlrd2="http://schemas.microsoft.com/office/spreadsheetml/2017/richdata2" ref="A2:B11">
    <sortCondition descending="1" ref="B1:B11"/>
  </sortState>
  <tableColumns count="2">
    <tableColumn id="1" xr3:uid="{8B700D87-23BA-455B-92BE-0C9EA16C30D2}" name="Feat name" dataDxfId="12"/>
    <tableColumn id="2" xr3:uid="{43894612-B717-4361-992E-366F8C335DB8}" name="Chi2 Score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1A9935-F97A-4325-8C72-151B00716883}" name="Table4" displayName="Table4" ref="A1:B11" totalsRowShown="0" headerRowDxfId="11" headerRowBorderDxfId="10" tableBorderDxfId="9">
  <autoFilter ref="A1:B11" xr:uid="{4AFC9496-62C9-4363-81AC-7BB4A5DEEE25}"/>
  <sortState xmlns:xlrd2="http://schemas.microsoft.com/office/spreadsheetml/2017/richdata2" ref="A2:B11">
    <sortCondition descending="1" ref="B1:B11"/>
  </sortState>
  <tableColumns count="2">
    <tableColumn id="1" xr3:uid="{E24622C3-EBBC-4EFA-84D2-D0FA1FD78B4D}" name="Feat name" dataDxfId="8"/>
    <tableColumn id="2" xr3:uid="{28EBF734-ED54-4EF7-AE33-756E422570BF}" name="Mutinf Score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C8712D-DD58-46C1-BF74-D3038C7B2C6B}" name="Table5" displayName="Table5" ref="A1:B4" totalsRowShown="0" headerRowDxfId="7" headerRowBorderDxfId="6" tableBorderDxfId="5">
  <autoFilter ref="A1:B4" xr:uid="{BDE92D59-C807-4A4E-8F16-56410CBE0E00}"/>
  <sortState xmlns:xlrd2="http://schemas.microsoft.com/office/spreadsheetml/2017/richdata2" ref="A2:B4">
    <sortCondition descending="1" ref="B1:B4"/>
  </sortState>
  <tableColumns count="2">
    <tableColumn id="1" xr3:uid="{FB27BC83-6B4B-4947-B5AF-EC249026670D}" name="Feat name" dataDxfId="4"/>
    <tableColumn id="2" xr3:uid="{37124B56-95B1-4968-B00D-82FA31B8B132}" name="Chi2 Score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50B902-05E8-46CA-B16F-C5C70A76DE9B}" name="Table6" displayName="Table6" ref="A1:B4" totalsRowShown="0" headerRowDxfId="3" headerRowBorderDxfId="2" tableBorderDxfId="1">
  <autoFilter ref="A1:B4" xr:uid="{572022BB-0B0D-44B3-AE37-DFBA693AB865}"/>
  <sortState xmlns:xlrd2="http://schemas.microsoft.com/office/spreadsheetml/2017/richdata2" ref="A2:B4">
    <sortCondition descending="1" ref="B1:B4"/>
  </sortState>
  <tableColumns count="2">
    <tableColumn id="1" xr3:uid="{C236447B-9A0C-49F4-A564-4C2B3F2B4144}" name="Feat name" dataDxfId="0"/>
    <tableColumn id="2" xr3:uid="{52C8A50A-238C-48C4-AE9E-0BF0A2A45C60}" name="Mutinf Scor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zoomScale="70" zoomScaleNormal="70" workbookViewId="0">
      <pane xSplit="3" ySplit="23" topLeftCell="S24" activePane="bottomRight" state="frozen"/>
      <selection pane="topRight" activeCell="D1" sqref="D1"/>
      <selection pane="bottomLeft" activeCell="A24" sqref="A24"/>
      <selection pane="bottomRight" activeCell="T2" sqref="T2"/>
    </sheetView>
  </sheetViews>
  <sheetFormatPr defaultRowHeight="15" x14ac:dyDescent="0.25"/>
  <cols>
    <col min="1" max="1" width="10.42578125" bestFit="1" customWidth="1"/>
    <col min="2" max="2" width="68.85546875" customWidth="1"/>
    <col min="3" max="3" width="19.85546875" customWidth="1"/>
    <col min="4" max="4" width="15.5703125" customWidth="1"/>
    <col min="5" max="5" width="20.85546875" customWidth="1"/>
    <col min="6" max="6" width="15.42578125" bestFit="1" customWidth="1"/>
    <col min="7" max="7" width="19.5703125" customWidth="1"/>
    <col min="8" max="8" width="18.5703125" customWidth="1"/>
    <col min="9" max="9" width="18.140625" customWidth="1"/>
    <col min="10" max="10" width="33.140625" bestFit="1" customWidth="1"/>
    <col min="11" max="11" width="20.5703125" customWidth="1"/>
    <col min="12" max="12" width="35.42578125" bestFit="1" customWidth="1"/>
    <col min="13" max="13" width="11.85546875" customWidth="1"/>
    <col min="14" max="14" width="17.140625" customWidth="1"/>
    <col min="15" max="15" width="32.5703125" bestFit="1" customWidth="1"/>
    <col min="16" max="16" width="19.5703125" bestFit="1" customWidth="1"/>
    <col min="17" max="17" width="19.5703125" customWidth="1"/>
    <col min="18" max="19" width="27.140625" customWidth="1"/>
    <col min="20" max="20" width="19.5703125" customWidth="1"/>
    <col min="21" max="22" width="8.85546875" customWidth="1"/>
    <col min="23" max="23" width="31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19</v>
      </c>
      <c r="J1" s="2" t="s">
        <v>79</v>
      </c>
      <c r="K1" s="2" t="s">
        <v>20</v>
      </c>
      <c r="L1" s="2" t="s">
        <v>80</v>
      </c>
      <c r="M1" s="2" t="s">
        <v>86</v>
      </c>
      <c r="N1" s="2" t="s">
        <v>21</v>
      </c>
      <c r="O1" s="2" t="s">
        <v>81</v>
      </c>
      <c r="P1" s="2" t="s">
        <v>22</v>
      </c>
      <c r="Q1" s="2" t="s">
        <v>110</v>
      </c>
      <c r="R1" s="2" t="s">
        <v>89</v>
      </c>
      <c r="S1" s="2" t="s">
        <v>117</v>
      </c>
      <c r="T1" s="2" t="s">
        <v>118</v>
      </c>
      <c r="U1" s="2" t="s">
        <v>120</v>
      </c>
      <c r="V1" s="2" t="s">
        <v>119</v>
      </c>
      <c r="W1" s="2" t="s">
        <v>24</v>
      </c>
    </row>
    <row r="2" spans="1:23" x14ac:dyDescent="0.25">
      <c r="A2" t="s">
        <v>8</v>
      </c>
      <c r="B2" t="s">
        <v>96</v>
      </c>
      <c r="C2" s="11">
        <v>0.97499999999999998</v>
      </c>
      <c r="D2" s="11">
        <v>0.96</v>
      </c>
      <c r="E2" s="11">
        <v>1</v>
      </c>
      <c r="F2" s="11">
        <v>0.97959183673469385</v>
      </c>
      <c r="G2" s="11">
        <v>1</v>
      </c>
      <c r="H2" s="11">
        <v>0.98</v>
      </c>
      <c r="I2">
        <v>3</v>
      </c>
      <c r="J2" t="s">
        <v>84</v>
      </c>
      <c r="K2">
        <v>1</v>
      </c>
      <c r="L2" t="s">
        <v>85</v>
      </c>
      <c r="M2" t="s">
        <v>88</v>
      </c>
      <c r="N2">
        <v>1</v>
      </c>
      <c r="O2" t="s">
        <v>82</v>
      </c>
      <c r="P2" s="9">
        <f t="shared" ref="P2:P6" si="0">(24-I2-K2-N2)/24</f>
        <v>0.79166666666666663</v>
      </c>
      <c r="R2" s="18">
        <v>0.98333333333333328</v>
      </c>
      <c r="S2" s="18">
        <f>Table9[[#This Row],[ROC_AUC_dectree_fidelity]]/Table9[[#This Row],[roc_auc_test]]</f>
        <v>0</v>
      </c>
      <c r="T2" s="9">
        <f>R2/C2</f>
        <v>1.0085470085470085</v>
      </c>
      <c r="U2" s="13">
        <f>T2/(T2+P2)</f>
        <v>0.56023738872403561</v>
      </c>
      <c r="V2" s="13"/>
    </row>
    <row r="3" spans="1:23" x14ac:dyDescent="0.25">
      <c r="A3" t="s">
        <v>9</v>
      </c>
      <c r="B3" t="s">
        <v>95</v>
      </c>
      <c r="C3" s="11">
        <v>0.97499999999999998</v>
      </c>
      <c r="D3" s="11">
        <v>0.96</v>
      </c>
      <c r="E3" s="11">
        <v>1</v>
      </c>
      <c r="F3" s="11">
        <v>0.97959183673469385</v>
      </c>
      <c r="G3" s="11">
        <v>1</v>
      </c>
      <c r="H3" s="11">
        <v>0.98</v>
      </c>
      <c r="I3">
        <v>5</v>
      </c>
      <c r="J3" t="s">
        <v>83</v>
      </c>
      <c r="K3">
        <v>1</v>
      </c>
      <c r="L3" t="s">
        <v>85</v>
      </c>
      <c r="M3" t="s">
        <v>88</v>
      </c>
      <c r="N3">
        <v>1</v>
      </c>
      <c r="O3" t="s">
        <v>82</v>
      </c>
      <c r="P3" s="9">
        <f t="shared" si="0"/>
        <v>0.70833333333333337</v>
      </c>
      <c r="Q3" s="20">
        <v>0.98666666666666603</v>
      </c>
      <c r="R3" s="18">
        <v>0.99166666666666603</v>
      </c>
      <c r="S3" s="18">
        <f>Table9[[#This Row],[ROC_AUC_dectree_fidelity]]/Table9[[#This Row],[roc_auc_test]]</f>
        <v>1.0068027210884347</v>
      </c>
      <c r="T3" s="9">
        <f>R3/C3</f>
        <v>1.0170940170940164</v>
      </c>
      <c r="U3" s="13">
        <f>T3/(T3+P3)</f>
        <v>0.58947368421052615</v>
      </c>
      <c r="V3" s="13"/>
    </row>
    <row r="4" spans="1:23" x14ac:dyDescent="0.25">
      <c r="A4" t="s">
        <v>10</v>
      </c>
      <c r="B4" t="s">
        <v>97</v>
      </c>
      <c r="C4" s="11">
        <v>0.98333333333333328</v>
      </c>
      <c r="D4" s="11">
        <v>0.97333333333333338</v>
      </c>
      <c r="E4" s="11">
        <v>1</v>
      </c>
      <c r="F4" s="11">
        <v>0.98648648648648651</v>
      </c>
      <c r="G4" s="11">
        <v>1</v>
      </c>
      <c r="H4" s="11">
        <v>0.98666666666666669</v>
      </c>
      <c r="I4">
        <v>3</v>
      </c>
      <c r="J4" t="s">
        <v>84</v>
      </c>
      <c r="K4">
        <v>4</v>
      </c>
      <c r="L4" t="s">
        <v>82</v>
      </c>
      <c r="M4" t="s">
        <v>88</v>
      </c>
      <c r="N4">
        <v>1</v>
      </c>
      <c r="O4" t="s">
        <v>82</v>
      </c>
      <c r="P4" s="9">
        <f t="shared" si="0"/>
        <v>0.66666666666666663</v>
      </c>
      <c r="Q4" s="20">
        <v>0.96222222222222198</v>
      </c>
      <c r="R4" s="18">
        <v>0.97499999999999998</v>
      </c>
      <c r="S4" s="18">
        <f>Table9[[#This Row],[ROC_AUC_dectree_fidelity]]/Table9[[#This Row],[roc_auc_test]]</f>
        <v>0.97522522522522492</v>
      </c>
      <c r="T4" s="9">
        <f t="shared" ref="T4:T6" si="1">R4/C4</f>
        <v>0.99152542372881358</v>
      </c>
      <c r="U4" s="13">
        <f t="shared" ref="U4:U6" si="2">T4/(T4+P4)</f>
        <v>0.59795570698466782</v>
      </c>
      <c r="V4" s="13"/>
    </row>
    <row r="5" spans="1:23" x14ac:dyDescent="0.25">
      <c r="A5" t="s">
        <v>11</v>
      </c>
      <c r="B5" t="s">
        <v>98</v>
      </c>
      <c r="C5" s="11">
        <v>0.98333333333333328</v>
      </c>
      <c r="D5" s="11">
        <v>0.97333333333333338</v>
      </c>
      <c r="E5" s="11">
        <v>1</v>
      </c>
      <c r="F5" s="11">
        <v>0.98648648648648651</v>
      </c>
      <c r="G5" s="11">
        <v>1</v>
      </c>
      <c r="H5" s="11">
        <v>0.98666666666666669</v>
      </c>
      <c r="I5">
        <v>4</v>
      </c>
      <c r="J5" t="s">
        <v>82</v>
      </c>
      <c r="K5">
        <v>7</v>
      </c>
      <c r="L5" t="s">
        <v>82</v>
      </c>
      <c r="M5" t="s">
        <v>87</v>
      </c>
      <c r="N5">
        <v>1</v>
      </c>
      <c r="O5" t="s">
        <v>82</v>
      </c>
      <c r="P5" s="9">
        <f t="shared" si="0"/>
        <v>0.5</v>
      </c>
      <c r="Q5" s="20">
        <v>0.98666666666666603</v>
      </c>
      <c r="R5" s="18">
        <v>0.97499999999999998</v>
      </c>
      <c r="S5" s="18">
        <f>Table9[[#This Row],[ROC_AUC_dectree_fidelity]]/Table9[[#This Row],[roc_auc_test]]</f>
        <v>0.99999999999999933</v>
      </c>
      <c r="T5" s="9">
        <f t="shared" si="1"/>
        <v>0.99152542372881358</v>
      </c>
      <c r="U5" s="13">
        <f t="shared" si="2"/>
        <v>0.66477272727272729</v>
      </c>
      <c r="V5" s="13"/>
    </row>
    <row r="6" spans="1:23" s="8" customFormat="1" x14ac:dyDescent="0.25">
      <c r="A6" s="8" t="s">
        <v>12</v>
      </c>
      <c r="B6" s="8" t="s">
        <v>99</v>
      </c>
      <c r="C6" s="12">
        <v>0.97499999999999998</v>
      </c>
      <c r="D6" s="12">
        <v>0.98666666666666669</v>
      </c>
      <c r="E6" s="12">
        <v>0.9555555555555556</v>
      </c>
      <c r="F6" s="12">
        <v>0.98013245033112584</v>
      </c>
      <c r="G6" s="12">
        <v>0.97368421052631582</v>
      </c>
      <c r="H6" s="12">
        <v>0.97111111111111115</v>
      </c>
      <c r="I6" s="8">
        <v>1</v>
      </c>
      <c r="J6" s="8" t="s">
        <v>82</v>
      </c>
      <c r="K6" s="8">
        <v>1</v>
      </c>
      <c r="L6" s="8" t="s">
        <v>82</v>
      </c>
      <c r="M6" s="8" t="s">
        <v>88</v>
      </c>
      <c r="N6" s="8">
        <v>1</v>
      </c>
      <c r="O6" s="8" t="s">
        <v>82</v>
      </c>
      <c r="P6" s="10">
        <f t="shared" si="0"/>
        <v>0.875</v>
      </c>
      <c r="Q6" s="23">
        <v>0.97111111111111104</v>
      </c>
      <c r="R6" s="8">
        <v>0.97499999999999998</v>
      </c>
      <c r="S6" s="8">
        <f>Table9[[#This Row],[ROC_AUC_dectree_fidelity]]/Table9[[#This Row],[roc_auc_test]]</f>
        <v>0.99999999999999989</v>
      </c>
      <c r="T6" s="10">
        <f t="shared" si="1"/>
        <v>1</v>
      </c>
      <c r="U6" s="14">
        <f t="shared" si="2"/>
        <v>0.53333333333333333</v>
      </c>
      <c r="V6" s="14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53FD-2150-4152-8731-E7E34DC75653}">
  <dimension ref="A1:S6"/>
  <sheetViews>
    <sheetView topLeftCell="G1" zoomScale="70" zoomScaleNormal="70" workbookViewId="0">
      <selection activeCell="I6" sqref="I6"/>
    </sheetView>
  </sheetViews>
  <sheetFormatPr defaultRowHeight="15" x14ac:dyDescent="0.25"/>
  <cols>
    <col min="1" max="1" width="10.42578125" bestFit="1" customWidth="1"/>
    <col min="2" max="2" width="68.42578125" customWidth="1"/>
    <col min="3" max="3" width="18.140625" customWidth="1"/>
    <col min="4" max="4" width="33.140625" bestFit="1" customWidth="1"/>
    <col min="5" max="5" width="33.140625" customWidth="1"/>
    <col min="6" max="6" width="20.5703125" customWidth="1"/>
    <col min="7" max="7" width="35.42578125" bestFit="1" customWidth="1"/>
    <col min="8" max="9" width="11.85546875" customWidth="1"/>
    <col min="10" max="10" width="17.140625" customWidth="1"/>
    <col min="11" max="11" width="32.5703125" bestFit="1" customWidth="1"/>
    <col min="12" max="12" width="32.5703125" customWidth="1"/>
    <col min="13" max="13" width="19.5703125" bestFit="1" customWidth="1"/>
    <col min="14" max="16" width="27.140625" customWidth="1"/>
    <col min="17" max="17" width="11.5703125" customWidth="1"/>
    <col min="18" max="18" width="8.85546875" customWidth="1"/>
    <col min="19" max="19" width="31.42578125" customWidth="1"/>
  </cols>
  <sheetData>
    <row r="1" spans="1:19" x14ac:dyDescent="0.25">
      <c r="A1" s="1" t="s">
        <v>0</v>
      </c>
      <c r="B1" s="1" t="s">
        <v>1</v>
      </c>
      <c r="C1" s="2" t="s">
        <v>19</v>
      </c>
      <c r="D1" s="2" t="s">
        <v>79</v>
      </c>
      <c r="E1" s="2" t="s">
        <v>90</v>
      </c>
      <c r="F1" s="2" t="s">
        <v>20</v>
      </c>
      <c r="G1" s="2" t="s">
        <v>80</v>
      </c>
      <c r="H1" s="2" t="s">
        <v>86</v>
      </c>
      <c r="I1" s="2" t="s">
        <v>91</v>
      </c>
      <c r="J1" s="2" t="s">
        <v>21</v>
      </c>
      <c r="K1" s="2" t="s">
        <v>81</v>
      </c>
      <c r="L1" s="2" t="s">
        <v>92</v>
      </c>
      <c r="M1" s="2" t="s">
        <v>22</v>
      </c>
      <c r="N1" s="2" t="s">
        <v>110</v>
      </c>
      <c r="O1" s="2" t="s">
        <v>115</v>
      </c>
      <c r="P1" s="2" t="s">
        <v>116</v>
      </c>
      <c r="Q1" s="2" t="s">
        <v>117</v>
      </c>
      <c r="R1" s="2" t="s">
        <v>23</v>
      </c>
      <c r="S1" s="2" t="s">
        <v>24</v>
      </c>
    </row>
    <row r="2" spans="1:19" x14ac:dyDescent="0.25">
      <c r="A2" t="s">
        <v>8</v>
      </c>
      <c r="B2" t="s">
        <v>15</v>
      </c>
      <c r="C2">
        <v>3</v>
      </c>
      <c r="D2" t="s">
        <v>84</v>
      </c>
      <c r="E2" s="16" t="s">
        <v>101</v>
      </c>
      <c r="F2">
        <v>1</v>
      </c>
      <c r="G2" t="s">
        <v>85</v>
      </c>
      <c r="H2" t="s">
        <v>88</v>
      </c>
      <c r="I2" s="17" t="s">
        <v>93</v>
      </c>
      <c r="J2">
        <v>1</v>
      </c>
      <c r="K2" t="s">
        <v>82</v>
      </c>
      <c r="L2" s="16" t="s">
        <v>103</v>
      </c>
      <c r="M2">
        <f t="shared" ref="M2:M6" si="0">(24-C2-F2-J2)/24</f>
        <v>0.79166666666666663</v>
      </c>
      <c r="O2">
        <v>0.98333333333333328</v>
      </c>
      <c r="Q2" t="e">
        <f>O2/#REF!</f>
        <v>#REF!</v>
      </c>
      <c r="R2" t="e">
        <f>Q2/(Q2+M2)</f>
        <v>#REF!</v>
      </c>
    </row>
    <row r="3" spans="1:19" x14ac:dyDescent="0.25">
      <c r="A3" t="s">
        <v>9</v>
      </c>
      <c r="B3" t="s">
        <v>14</v>
      </c>
      <c r="C3">
        <v>5</v>
      </c>
      <c r="D3" t="s">
        <v>83</v>
      </c>
      <c r="E3" s="16" t="s">
        <v>114</v>
      </c>
      <c r="F3">
        <v>1</v>
      </c>
      <c r="G3" t="s">
        <v>85</v>
      </c>
      <c r="H3" t="s">
        <v>88</v>
      </c>
      <c r="I3" s="19" t="s">
        <v>106</v>
      </c>
      <c r="J3">
        <v>1</v>
      </c>
      <c r="K3" t="s">
        <v>82</v>
      </c>
      <c r="L3" s="16" t="s">
        <v>103</v>
      </c>
      <c r="M3">
        <f t="shared" si="0"/>
        <v>0.70833333333333337</v>
      </c>
      <c r="N3" s="20">
        <v>0.98666666666666603</v>
      </c>
      <c r="O3" s="20">
        <v>0.98333333333333295</v>
      </c>
      <c r="P3" s="20"/>
      <c r="Q3" t="e">
        <f>N3/#REF!</f>
        <v>#REF!</v>
      </c>
      <c r="R3" t="e">
        <f>Q3/(Q3+M3)</f>
        <v>#REF!</v>
      </c>
    </row>
    <row r="4" spans="1:19" x14ac:dyDescent="0.25">
      <c r="A4" t="s">
        <v>10</v>
      </c>
      <c r="B4" t="s">
        <v>16</v>
      </c>
      <c r="C4">
        <v>3</v>
      </c>
      <c r="D4" t="s">
        <v>84</v>
      </c>
      <c r="E4" s="16" t="s">
        <v>101</v>
      </c>
      <c r="F4">
        <v>4</v>
      </c>
      <c r="G4" t="s">
        <v>82</v>
      </c>
      <c r="H4" t="s">
        <v>88</v>
      </c>
      <c r="I4" s="16" t="s">
        <v>107</v>
      </c>
      <c r="J4">
        <v>1</v>
      </c>
      <c r="K4" t="s">
        <v>82</v>
      </c>
      <c r="L4" s="16" t="s">
        <v>103</v>
      </c>
      <c r="M4">
        <f t="shared" si="0"/>
        <v>0.66666666666666663</v>
      </c>
      <c r="N4" s="20">
        <v>0.96222222222222198</v>
      </c>
      <c r="O4" s="20">
        <v>0.95833333333333304</v>
      </c>
      <c r="P4" s="20"/>
      <c r="Q4" t="e">
        <f>N4/#REF!</f>
        <v>#REF!</v>
      </c>
      <c r="R4" t="e">
        <f>Q4/(Q4+M4)</f>
        <v>#REF!</v>
      </c>
    </row>
    <row r="5" spans="1:19" x14ac:dyDescent="0.25">
      <c r="A5" t="s">
        <v>11</v>
      </c>
      <c r="B5" t="s">
        <v>17</v>
      </c>
      <c r="C5">
        <v>4</v>
      </c>
      <c r="D5" t="s">
        <v>82</v>
      </c>
      <c r="E5" s="17" t="s">
        <v>102</v>
      </c>
      <c r="F5">
        <v>7</v>
      </c>
      <c r="G5" t="s">
        <v>82</v>
      </c>
      <c r="H5" t="s">
        <v>87</v>
      </c>
      <c r="I5" s="16" t="s">
        <v>108</v>
      </c>
      <c r="J5">
        <v>1</v>
      </c>
      <c r="K5" t="s">
        <v>82</v>
      </c>
      <c r="L5" s="16" t="s">
        <v>103</v>
      </c>
      <c r="M5">
        <f t="shared" si="0"/>
        <v>0.5</v>
      </c>
      <c r="N5" s="20">
        <v>0.98666666666666603</v>
      </c>
      <c r="O5" s="20">
        <v>0.98333333333333295</v>
      </c>
      <c r="P5" s="20"/>
      <c r="Q5" t="e">
        <f>N5/#REF!</f>
        <v>#REF!</v>
      </c>
      <c r="R5" t="e">
        <f>Q5/(Q5+M5)</f>
        <v>#REF!</v>
      </c>
    </row>
    <row r="6" spans="1:19" s="8" customFormat="1" x14ac:dyDescent="0.25">
      <c r="A6" s="8" t="s">
        <v>13</v>
      </c>
      <c r="B6" s="8" t="s">
        <v>18</v>
      </c>
      <c r="C6" s="8">
        <v>1</v>
      </c>
      <c r="D6" t="s">
        <v>82</v>
      </c>
      <c r="E6" s="17" t="s">
        <v>94</v>
      </c>
      <c r="F6" s="8">
        <v>1</v>
      </c>
      <c r="G6" s="8" t="s">
        <v>82</v>
      </c>
      <c r="H6" s="8" t="s">
        <v>88</v>
      </c>
      <c r="I6" s="17" t="s">
        <v>109</v>
      </c>
      <c r="J6" s="8">
        <v>1</v>
      </c>
      <c r="K6" t="s">
        <v>82</v>
      </c>
      <c r="L6" s="16" t="s">
        <v>103</v>
      </c>
      <c r="M6" s="8">
        <f t="shared" si="0"/>
        <v>0.875</v>
      </c>
      <c r="N6" s="20">
        <v>0.97111111111111104</v>
      </c>
      <c r="O6" s="20">
        <v>0.97499999999999998</v>
      </c>
      <c r="P6" s="20"/>
      <c r="Q6" s="8" t="e">
        <f>N6/#REF!</f>
        <v>#REF!</v>
      </c>
      <c r="R6" s="8" t="e">
        <f>Q6/(Q6+M6)</f>
        <v>#REF!</v>
      </c>
    </row>
  </sheetData>
  <phoneticPr fontId="16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179B-66F3-43FD-B660-0ED601268721}">
  <dimension ref="A1:B12"/>
  <sheetViews>
    <sheetView workbookViewId="0">
      <selection activeCell="F20" sqref="F20"/>
    </sheetView>
  </sheetViews>
  <sheetFormatPr defaultRowHeight="15" x14ac:dyDescent="0.25"/>
  <cols>
    <col min="1" max="1" width="44.7109375" customWidth="1"/>
    <col min="2" max="2" width="14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3" t="s">
        <v>32</v>
      </c>
      <c r="B2">
        <v>302.396682</v>
      </c>
    </row>
    <row r="3" spans="1:2" x14ac:dyDescent="0.25">
      <c r="A3" s="3" t="s">
        <v>33</v>
      </c>
      <c r="B3">
        <v>226.94337200000001</v>
      </c>
    </row>
    <row r="4" spans="1:2" x14ac:dyDescent="0.25">
      <c r="A4" s="3" t="s">
        <v>35</v>
      </c>
      <c r="B4">
        <v>131.42202499999999</v>
      </c>
    </row>
    <row r="5" spans="1:2" x14ac:dyDescent="0.25">
      <c r="A5" s="3" t="s">
        <v>30</v>
      </c>
      <c r="B5">
        <v>59.375788999999997</v>
      </c>
    </row>
    <row r="6" spans="1:2" x14ac:dyDescent="0.25">
      <c r="A6" s="3" t="s">
        <v>27</v>
      </c>
      <c r="B6">
        <v>43.816386000000001</v>
      </c>
    </row>
    <row r="7" spans="1:2" x14ac:dyDescent="0.25">
      <c r="A7" s="3" t="s">
        <v>28</v>
      </c>
      <c r="B7">
        <v>39.848049000000003</v>
      </c>
    </row>
    <row r="8" spans="1:2" x14ac:dyDescent="0.25">
      <c r="A8" s="3" t="s">
        <v>26</v>
      </c>
      <c r="B8">
        <v>35.199137999999998</v>
      </c>
    </row>
    <row r="9" spans="1:2" x14ac:dyDescent="0.25">
      <c r="A9" s="3" t="s">
        <v>29</v>
      </c>
      <c r="B9">
        <v>32.735196000000002</v>
      </c>
    </row>
    <row r="10" spans="1:2" x14ac:dyDescent="0.25">
      <c r="A10" s="3" t="s">
        <v>25</v>
      </c>
      <c r="B10">
        <v>14.903648</v>
      </c>
    </row>
    <row r="11" spans="1:2" x14ac:dyDescent="0.25">
      <c r="A11" s="3" t="s">
        <v>34</v>
      </c>
      <c r="B11">
        <v>6.5061289999999996</v>
      </c>
    </row>
    <row r="12" spans="1:2" x14ac:dyDescent="0.25">
      <c r="A12" s="3" t="s">
        <v>31</v>
      </c>
      <c r="B12">
        <v>0.97923800000000005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0FD4-EB42-4D46-AFD8-B3360A466FEF}">
  <dimension ref="A1:F12"/>
  <sheetViews>
    <sheetView workbookViewId="0">
      <selection activeCell="F8" sqref="F8"/>
    </sheetView>
  </sheetViews>
  <sheetFormatPr defaultRowHeight="15" x14ac:dyDescent="0.25"/>
  <cols>
    <col min="1" max="1" width="63.28515625" customWidth="1"/>
    <col min="2" max="2" width="14.5703125" customWidth="1"/>
  </cols>
  <sheetData>
    <row r="1" spans="1:6" x14ac:dyDescent="0.25">
      <c r="A1" s="5" t="s">
        <v>36</v>
      </c>
      <c r="B1" s="6" t="s">
        <v>49</v>
      </c>
    </row>
    <row r="2" spans="1:6" x14ac:dyDescent="0.25">
      <c r="A2" s="3" t="s">
        <v>46</v>
      </c>
      <c r="B2">
        <v>0.471854</v>
      </c>
    </row>
    <row r="3" spans="1:6" x14ac:dyDescent="0.25">
      <c r="A3" s="3" t="s">
        <v>45</v>
      </c>
      <c r="B3">
        <v>0.44306600000000002</v>
      </c>
    </row>
    <row r="4" spans="1:6" x14ac:dyDescent="0.25">
      <c r="A4" s="3" t="s">
        <v>48</v>
      </c>
      <c r="B4">
        <v>0.40442699999999998</v>
      </c>
    </row>
    <row r="5" spans="1:6" x14ac:dyDescent="0.25">
      <c r="A5" s="3" t="s">
        <v>42</v>
      </c>
      <c r="B5">
        <v>0.34414400000000001</v>
      </c>
    </row>
    <row r="6" spans="1:6" x14ac:dyDescent="0.25">
      <c r="A6" s="3" t="s">
        <v>44</v>
      </c>
      <c r="B6">
        <v>0.23893300000000001</v>
      </c>
    </row>
    <row r="7" spans="1:6" x14ac:dyDescent="0.25">
      <c r="A7" s="3" t="s">
        <v>43</v>
      </c>
      <c r="B7">
        <v>0.227409</v>
      </c>
    </row>
    <row r="8" spans="1:6" x14ac:dyDescent="0.25">
      <c r="A8" s="3" t="s">
        <v>41</v>
      </c>
      <c r="B8">
        <v>0.21673600000000001</v>
      </c>
      <c r="F8" s="15" t="s">
        <v>105</v>
      </c>
    </row>
    <row r="9" spans="1:6" x14ac:dyDescent="0.25">
      <c r="A9" s="3" t="s">
        <v>40</v>
      </c>
      <c r="B9">
        <v>0.17910999999999999</v>
      </c>
    </row>
    <row r="10" spans="1:6" x14ac:dyDescent="0.25">
      <c r="A10" s="3" t="s">
        <v>47</v>
      </c>
      <c r="B10">
        <v>0.111779</v>
      </c>
    </row>
    <row r="11" spans="1:6" x14ac:dyDescent="0.25">
      <c r="A11" s="3" t="s">
        <v>39</v>
      </c>
      <c r="B11" s="4">
        <v>7.7887999999999999E-2</v>
      </c>
    </row>
    <row r="12" spans="1:6" x14ac:dyDescent="0.25">
      <c r="A12" s="3" t="s">
        <v>38</v>
      </c>
      <c r="B12">
        <v>5.9237999999999999E-2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C4AD-9745-43A2-A272-F7D55348C38A}">
  <dimension ref="A1:B12"/>
  <sheetViews>
    <sheetView workbookViewId="0">
      <selection sqref="A1:B1"/>
    </sheetView>
  </sheetViews>
  <sheetFormatPr defaultRowHeight="15" x14ac:dyDescent="0.25"/>
  <cols>
    <col min="1" max="1" width="44.7109375" customWidth="1"/>
    <col min="2" max="2" width="14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3" t="s">
        <v>32</v>
      </c>
      <c r="B2">
        <v>302.396682</v>
      </c>
    </row>
    <row r="3" spans="1:2" x14ac:dyDescent="0.25">
      <c r="A3" s="3" t="s">
        <v>33</v>
      </c>
      <c r="B3">
        <v>226.94337200000001</v>
      </c>
    </row>
    <row r="4" spans="1:2" x14ac:dyDescent="0.25">
      <c r="A4" s="3" t="s">
        <v>35</v>
      </c>
      <c r="B4">
        <v>131.42202499999999</v>
      </c>
    </row>
    <row r="5" spans="1:2" x14ac:dyDescent="0.25">
      <c r="A5" s="3" t="s">
        <v>30</v>
      </c>
      <c r="B5">
        <v>59.375788999999997</v>
      </c>
    </row>
    <row r="6" spans="1:2" x14ac:dyDescent="0.25">
      <c r="A6" s="3" t="s">
        <v>27</v>
      </c>
      <c r="B6">
        <v>43.816386000000001</v>
      </c>
    </row>
    <row r="7" spans="1:2" x14ac:dyDescent="0.25">
      <c r="A7" s="3" t="s">
        <v>28</v>
      </c>
      <c r="B7">
        <v>39.848049000000003</v>
      </c>
    </row>
    <row r="8" spans="1:2" x14ac:dyDescent="0.25">
      <c r="A8" s="3" t="s">
        <v>26</v>
      </c>
      <c r="B8">
        <v>35.199137999999998</v>
      </c>
    </row>
    <row r="9" spans="1:2" x14ac:dyDescent="0.25">
      <c r="A9" s="3" t="s">
        <v>29</v>
      </c>
      <c r="B9">
        <v>32.735196000000002</v>
      </c>
    </row>
    <row r="10" spans="1:2" x14ac:dyDescent="0.25">
      <c r="A10" s="3" t="s">
        <v>25</v>
      </c>
      <c r="B10">
        <v>14.903648</v>
      </c>
    </row>
    <row r="11" spans="1:2" x14ac:dyDescent="0.25">
      <c r="A11" s="3" t="s">
        <v>34</v>
      </c>
      <c r="B11">
        <v>6.5061289999999996</v>
      </c>
    </row>
    <row r="12" spans="1:2" x14ac:dyDescent="0.25">
      <c r="A12" s="3" t="s">
        <v>31</v>
      </c>
      <c r="B12">
        <v>0.97923800000000005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0934-4A51-46D4-BABB-1C47294009D6}">
  <dimension ref="A1:H12"/>
  <sheetViews>
    <sheetView workbookViewId="0">
      <selection activeCell="H4" sqref="H4"/>
    </sheetView>
  </sheetViews>
  <sheetFormatPr defaultRowHeight="15" x14ac:dyDescent="0.25"/>
  <cols>
    <col min="1" max="1" width="61.28515625" customWidth="1"/>
    <col min="2" max="2" width="14.5703125" customWidth="1"/>
  </cols>
  <sheetData>
    <row r="1" spans="1:8" x14ac:dyDescent="0.25">
      <c r="A1" s="5" t="s">
        <v>36</v>
      </c>
      <c r="B1" s="6" t="s">
        <v>49</v>
      </c>
    </row>
    <row r="2" spans="1:8" x14ac:dyDescent="0.25">
      <c r="A2" s="3" t="s">
        <v>46</v>
      </c>
      <c r="B2">
        <v>0.46755000000000002</v>
      </c>
    </row>
    <row r="3" spans="1:8" x14ac:dyDescent="0.25">
      <c r="A3" s="3" t="s">
        <v>45</v>
      </c>
      <c r="B3">
        <v>0.45171299999999998</v>
      </c>
    </row>
    <row r="4" spans="1:8" x14ac:dyDescent="0.25">
      <c r="A4" s="3" t="s">
        <v>48</v>
      </c>
      <c r="B4">
        <v>0.40754200000000002</v>
      </c>
      <c r="H4" s="15" t="s">
        <v>104</v>
      </c>
    </row>
    <row r="5" spans="1:8" x14ac:dyDescent="0.25">
      <c r="A5" s="3" t="s">
        <v>42</v>
      </c>
      <c r="B5">
        <v>0.37972499999999998</v>
      </c>
    </row>
    <row r="6" spans="1:8" x14ac:dyDescent="0.25">
      <c r="A6" s="3" t="s">
        <v>44</v>
      </c>
      <c r="B6">
        <v>0.26211600000000002</v>
      </c>
    </row>
    <row r="7" spans="1:8" x14ac:dyDescent="0.25">
      <c r="A7" s="3" t="s">
        <v>43</v>
      </c>
      <c r="B7">
        <v>0.24921399999999999</v>
      </c>
    </row>
    <row r="8" spans="1:8" x14ac:dyDescent="0.25">
      <c r="A8" s="3" t="s">
        <v>41</v>
      </c>
      <c r="B8">
        <v>0.20311499999999999</v>
      </c>
    </row>
    <row r="9" spans="1:8" x14ac:dyDescent="0.25">
      <c r="A9" s="3" t="s">
        <v>40</v>
      </c>
      <c r="B9">
        <v>0.19317300000000001</v>
      </c>
    </row>
    <row r="10" spans="1:8" x14ac:dyDescent="0.25">
      <c r="A10" s="3" t="s">
        <v>47</v>
      </c>
      <c r="B10">
        <v>0.13803000000000001</v>
      </c>
    </row>
    <row r="11" spans="1:8" x14ac:dyDescent="0.25">
      <c r="A11" s="3" t="s">
        <v>39</v>
      </c>
      <c r="B11">
        <v>0.124319</v>
      </c>
    </row>
    <row r="12" spans="1:8" x14ac:dyDescent="0.25">
      <c r="A12" s="3" t="s">
        <v>38</v>
      </c>
      <c r="B12">
        <v>5.6812000000000001E-2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B244-A1C5-474C-BAD9-ED0CBC0DC0CB}">
  <dimension ref="A1:A2"/>
  <sheetViews>
    <sheetView workbookViewId="0">
      <selection activeCell="F11" sqref="F11"/>
    </sheetView>
  </sheetViews>
  <sheetFormatPr defaultRowHeight="15" x14ac:dyDescent="0.25"/>
  <sheetData>
    <row r="1" spans="1:1" x14ac:dyDescent="0.25">
      <c r="A1" s="7" t="s">
        <v>50</v>
      </c>
    </row>
    <row r="2" spans="1:1" x14ac:dyDescent="0.25">
      <c r="A2" s="3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26E17-A1A1-4107-8B9D-4878B1E8EF1F}">
  <dimension ref="A1:H11"/>
  <sheetViews>
    <sheetView workbookViewId="0">
      <selection activeCell="H9" sqref="H9"/>
    </sheetView>
  </sheetViews>
  <sheetFormatPr defaultRowHeight="15" x14ac:dyDescent="0.25"/>
  <cols>
    <col min="1" max="1" width="60.7109375" customWidth="1"/>
    <col min="2" max="2" width="12.28515625" customWidth="1"/>
  </cols>
  <sheetData>
    <row r="1" spans="1:8" x14ac:dyDescent="0.25">
      <c r="A1" s="5" t="s">
        <v>36</v>
      </c>
      <c r="B1" s="6" t="s">
        <v>62</v>
      </c>
    </row>
    <row r="2" spans="1:8" x14ac:dyDescent="0.25">
      <c r="A2" s="3" t="s">
        <v>56</v>
      </c>
      <c r="B2">
        <v>58.2</v>
      </c>
    </row>
    <row r="3" spans="1:8" x14ac:dyDescent="0.25">
      <c r="A3" s="3" t="s">
        <v>57</v>
      </c>
      <c r="B3">
        <v>55.8</v>
      </c>
    </row>
    <row r="4" spans="1:8" x14ac:dyDescent="0.25">
      <c r="A4" s="3" t="s">
        <v>59</v>
      </c>
      <c r="B4">
        <v>34.799999999999997</v>
      </c>
    </row>
    <row r="5" spans="1:8" x14ac:dyDescent="0.25">
      <c r="A5" s="3" t="s">
        <v>60</v>
      </c>
      <c r="B5">
        <v>31.8</v>
      </c>
    </row>
    <row r="6" spans="1:8" x14ac:dyDescent="0.25">
      <c r="A6" s="3" t="s">
        <v>61</v>
      </c>
      <c r="B6">
        <v>21</v>
      </c>
    </row>
    <row r="7" spans="1:8" x14ac:dyDescent="0.25">
      <c r="A7" s="3" t="s">
        <v>54</v>
      </c>
      <c r="B7">
        <v>16.8</v>
      </c>
    </row>
    <row r="8" spans="1:8" x14ac:dyDescent="0.25">
      <c r="A8" s="3" t="s">
        <v>58</v>
      </c>
      <c r="B8">
        <v>12.6</v>
      </c>
    </row>
    <row r="9" spans="1:8" x14ac:dyDescent="0.25">
      <c r="A9" s="3" t="s">
        <v>55</v>
      </c>
      <c r="B9">
        <v>9.6</v>
      </c>
      <c r="H9" s="15" t="s">
        <v>100</v>
      </c>
    </row>
    <row r="10" spans="1:8" x14ac:dyDescent="0.25">
      <c r="A10" s="3" t="s">
        <v>53</v>
      </c>
      <c r="B10">
        <v>7.4246699999999999</v>
      </c>
    </row>
    <row r="11" spans="1:8" x14ac:dyDescent="0.25">
      <c r="A11" s="3" t="s">
        <v>52</v>
      </c>
      <c r="B11">
        <v>3.3802469999999998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629E-5898-437C-BEDA-EE4CDEEA4F24}">
  <dimension ref="A1:B11"/>
  <sheetViews>
    <sheetView workbookViewId="0">
      <selection sqref="A1:B1"/>
    </sheetView>
  </sheetViews>
  <sheetFormatPr defaultRowHeight="15" x14ac:dyDescent="0.25"/>
  <cols>
    <col min="1" max="1" width="59.140625" customWidth="1"/>
    <col min="2" max="2" width="14.5703125" customWidth="1"/>
  </cols>
  <sheetData>
    <row r="1" spans="1:2" x14ac:dyDescent="0.25">
      <c r="A1" s="5" t="s">
        <v>36</v>
      </c>
      <c r="B1" s="6" t="s">
        <v>49</v>
      </c>
    </row>
    <row r="2" spans="1:2" x14ac:dyDescent="0.25">
      <c r="A2" s="3" t="s">
        <v>68</v>
      </c>
      <c r="B2">
        <v>0.21781</v>
      </c>
    </row>
    <row r="3" spans="1:2" x14ac:dyDescent="0.25">
      <c r="A3" s="3" t="s">
        <v>67</v>
      </c>
      <c r="B3">
        <v>0.17339599999999999</v>
      </c>
    </row>
    <row r="4" spans="1:2" x14ac:dyDescent="0.25">
      <c r="A4" s="3" t="s">
        <v>70</v>
      </c>
      <c r="B4">
        <v>0.143099</v>
      </c>
    </row>
    <row r="5" spans="1:2" x14ac:dyDescent="0.25">
      <c r="A5" s="3" t="s">
        <v>64</v>
      </c>
      <c r="B5">
        <v>0.116813</v>
      </c>
    </row>
    <row r="6" spans="1:2" x14ac:dyDescent="0.25">
      <c r="A6" s="3" t="s">
        <v>71</v>
      </c>
      <c r="B6">
        <v>8.0126000000000003E-2</v>
      </c>
    </row>
    <row r="7" spans="1:2" x14ac:dyDescent="0.25">
      <c r="A7" s="3" t="s">
        <v>65</v>
      </c>
      <c r="B7">
        <v>6.6075999999999996E-2</v>
      </c>
    </row>
    <row r="8" spans="1:2" x14ac:dyDescent="0.25">
      <c r="A8" s="3" t="s">
        <v>72</v>
      </c>
      <c r="B8">
        <v>4.7926000000000003E-2</v>
      </c>
    </row>
    <row r="9" spans="1:2" x14ac:dyDescent="0.25">
      <c r="A9" s="3" t="s">
        <v>69</v>
      </c>
      <c r="B9">
        <v>4.7516999999999997E-2</v>
      </c>
    </row>
    <row r="10" spans="1:2" x14ac:dyDescent="0.25">
      <c r="A10" s="3" t="s">
        <v>63</v>
      </c>
      <c r="B10">
        <v>4.6006999999999999E-2</v>
      </c>
    </row>
    <row r="11" spans="1:2" x14ac:dyDescent="0.25">
      <c r="A11" s="3" t="s">
        <v>66</v>
      </c>
      <c r="B11">
        <v>1.647E-3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EF90-2D9D-4EE9-8479-C4666A849FC3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22" t="s">
        <v>112</v>
      </c>
    </row>
    <row r="2" spans="1:1" x14ac:dyDescent="0.25">
      <c r="A2" s="21" t="s">
        <v>111</v>
      </c>
    </row>
    <row r="4" spans="1:1" x14ac:dyDescent="0.25">
      <c r="A4" s="22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596F-D0BB-4029-A285-244BD6206CED}">
  <dimension ref="A1:B4"/>
  <sheetViews>
    <sheetView workbookViewId="0">
      <selection activeCell="B1" sqref="B1"/>
    </sheetView>
  </sheetViews>
  <sheetFormatPr defaultRowHeight="15" x14ac:dyDescent="0.25"/>
  <cols>
    <col min="1" max="1" width="52.7109375" customWidth="1"/>
    <col min="2" max="2" width="12.28515625" customWidth="1"/>
  </cols>
  <sheetData>
    <row r="1" spans="1:2" x14ac:dyDescent="0.25">
      <c r="A1" s="5" t="s">
        <v>36</v>
      </c>
      <c r="B1" s="6" t="s">
        <v>62</v>
      </c>
    </row>
    <row r="2" spans="1:2" x14ac:dyDescent="0.25">
      <c r="A2" s="3" t="s">
        <v>74</v>
      </c>
      <c r="B2">
        <v>153.6</v>
      </c>
    </row>
    <row r="3" spans="1:2" x14ac:dyDescent="0.25">
      <c r="A3" s="3" t="s">
        <v>75</v>
      </c>
      <c r="B3">
        <v>72.599999999999994</v>
      </c>
    </row>
    <row r="4" spans="1:2" x14ac:dyDescent="0.25">
      <c r="A4" s="3" t="s">
        <v>73</v>
      </c>
      <c r="B4">
        <v>56.134728000000003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D004-7276-4A9C-8EE0-5F93ACE61E37}">
  <dimension ref="A1:B4"/>
  <sheetViews>
    <sheetView workbookViewId="0">
      <selection activeCell="B11" sqref="B11"/>
    </sheetView>
  </sheetViews>
  <sheetFormatPr defaultRowHeight="15" x14ac:dyDescent="0.25"/>
  <cols>
    <col min="1" max="1" width="61.5703125" customWidth="1"/>
    <col min="2" max="2" width="14.5703125" customWidth="1"/>
  </cols>
  <sheetData>
    <row r="1" spans="1:2" x14ac:dyDescent="0.25">
      <c r="A1" s="5" t="s">
        <v>36</v>
      </c>
      <c r="B1" s="6" t="s">
        <v>49</v>
      </c>
    </row>
    <row r="2" spans="1:2" x14ac:dyDescent="0.25">
      <c r="A2" s="3" t="s">
        <v>76</v>
      </c>
      <c r="B2">
        <v>0.31158599999999997</v>
      </c>
    </row>
    <row r="3" spans="1:2" x14ac:dyDescent="0.25">
      <c r="A3" s="3" t="s">
        <v>77</v>
      </c>
      <c r="B3">
        <v>0.28520299999999998</v>
      </c>
    </row>
    <row r="4" spans="1:2" x14ac:dyDescent="0.25">
      <c r="A4" s="3" t="s">
        <v>78</v>
      </c>
      <c r="B4">
        <v>9.2802999999999997E-2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class and expl metrics</vt:lpstr>
      <vt:lpstr>Feature Selection results</vt:lpstr>
      <vt:lpstr>ANOVA for numerical feat_median</vt:lpstr>
      <vt:lpstr>Multinf for numerical feat_medi</vt:lpstr>
      <vt:lpstr>ANOVA for numerical feat_mean</vt:lpstr>
      <vt:lpstr>Multinf for numerical feat_mean</vt:lpstr>
      <vt:lpstr>RFE for numerical features</vt:lpstr>
      <vt:lpstr>Chi2 for nominal features</vt:lpstr>
      <vt:lpstr>Multinf for nominal features</vt:lpstr>
      <vt:lpstr>RFE for nominal features</vt:lpstr>
      <vt:lpstr>Chi2 for ordinal features</vt:lpstr>
      <vt:lpstr>Multinf for ordinal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2021-06-06T15:48:15Z</dcterms:created>
  <dcterms:modified xsi:type="dcterms:W3CDTF">2021-11-11T12:19:21Z</dcterms:modified>
</cp:coreProperties>
</file>