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edufi-my.sharepoint.com/personal/pedro_morenosanchez_seamk_fi/Documents/SeAMK/GitHub/Chronic_Kidney_Disease_Predictor/GridSearchCV_results_DMKD/"/>
    </mc:Choice>
  </mc:AlternateContent>
  <xr:revisionPtr revIDLastSave="53" documentId="11_DA961FC897D9AECF8A160B3E6B17529854A28147" xr6:coauthVersionLast="45" xr6:coauthVersionMax="45" xr10:uidLastSave="{13A8616D-8BBF-453F-8AFF-4D98FDD1A040}"/>
  <bookViews>
    <workbookView xWindow="2640" yWindow="30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Moreno Sánchez, Pedro</author>
  </authors>
  <commentList>
    <comment ref="M1" authorId="0" shapeId="0" xr:uid="{BF729438-FDB7-4080-8E24-6F04A442702D}">
      <text>
        <r>
          <rPr>
            <b/>
            <sz val="9"/>
            <color indexed="81"/>
            <rFont val="Tahoma"/>
            <charset val="1"/>
          </rPr>
          <t>Moreno Sánchez, Pedro:</t>
        </r>
        <r>
          <rPr>
            <sz val="9"/>
            <color indexed="81"/>
            <rFont val="Tahoma"/>
            <charset val="1"/>
          </rPr>
          <t xml:space="preserve">
Acc(decTree)/Acc(Model
)</t>
        </r>
      </text>
    </comment>
  </commentList>
</comments>
</file>

<file path=xl/sharedStrings.xml><?xml version="1.0" encoding="utf-8"?>
<sst xmlns="http://schemas.openxmlformats.org/spreadsheetml/2006/main" count="31" uniqueCount="31">
  <si>
    <t>clf</t>
  </si>
  <si>
    <t>params</t>
  </si>
  <si>
    <t>accuracy_test</t>
  </si>
  <si>
    <t>recall_test</t>
  </si>
  <si>
    <t>specificity_test</t>
  </si>
  <si>
    <t>f1_test</t>
  </si>
  <si>
    <t>precision_test</t>
  </si>
  <si>
    <t>roc_auc_test</t>
  </si>
  <si>
    <t>clf_v1_exp</t>
  </si>
  <si>
    <t>clf_v2_exp</t>
  </si>
  <si>
    <t>clf_v3_exp</t>
  </si>
  <si>
    <t>clf_v4_exp</t>
  </si>
  <si>
    <t>clf_v5_exp</t>
  </si>
  <si>
    <t>clf_v6_exp</t>
  </si>
  <si>
    <t>clf_v7_exp</t>
  </si>
  <si>
    <t>clf_v8_exp</t>
  </si>
  <si>
    <t>{'clf': RandomForestClassifier(random_state=42), 'data_prep__nominal_pipe__feat_sel__k_out_features': 3, 'data_prep__nominal_pipe__feat_sel__strategy': 'filter_mutinf', 'data_prep__numeric_pipe__data_prep__data_missing__strategy': 'median', 'data_prep__numeric_pipe__feat_sel__k_out_features': 1, 'data_prep__numeric_pipe__feat_sel__strategy': 'wrapper_RFE', 'data_prep__ordinal_pipe__feat_sel__k_out_features': 2, 'data_prep__ordinal_pipe__feat_sel__strategy': 'filter_mutinf'}</t>
  </si>
  <si>
    <t>{'clf': DecisionTreeClassifier(random_state=42), 'data_prep__nominal_pipe__feat_sel__k_out_features': 2, 'data_prep__nominal_pipe__feat_sel__strategy': 'filter_cat', 'data_prep__numeric_pipe__data_prep__data_missing__strategy': 'median', 'data_prep__numeric_pipe__feat_sel__k_out_features': 1, 'data_prep__numeric_pipe__feat_sel__strategy': 'filter_num', 'data_prep__ordinal_pipe__feat_sel__k_out_features': 3, 'data_prep__ordinal_pipe__feat_sel__strategy': 'filter_cat'}</t>
  </si>
  <si>
    <t>{'clf': RandomForestClassifier(random_state=42), 'data_prep__nominal_pipe__feat_sel__k_out_features': 3, 'data_prep__nominal_pipe__feat_sel__strategy': 'filter_mutinf', 'data_prep__numeric_pipe__data_prep__data_missing__strategy': 'median', 'data_prep__numeric_pipe__feat_sel__k_out_features': 1, 'data_prep__numeric_pipe__feat_sel__strategy': 'filter_mutinf', 'data_prep__ordinal_pipe__feat_sel__k_out_features': 2, 'data_prep__ordinal_pipe__feat_sel__strategy': 'filter_mutinf'}</t>
  </si>
  <si>
    <t>{'clf': ExtraTreesClassifier(random_state=42), 'data_prep__nominal_pipe__feat_sel__k_out_features': 2, 'data_prep__nominal_pipe__feat_sel__strategy': 'filter_cat', 'data_prep__numeric_pipe__data_prep__data_missing__strategy': 'median', 'data_prep__numeric_pipe__feat_sel__k_out_features': 8, 'data_prep__numeric_pipe__feat_sel__strategy': 'filter_num', 'data_prep__ordinal_pipe__feat_sel__k_out_features': 2, 'data_prep__ordinal_pipe__feat_sel__strategy': 'filter_mutinf'}</t>
  </si>
  <si>
    <t>{'clf': AdaBoostClassifier(random_state=42), 'data_prep__nominal_pipe__feat_sel__k_out_features': 4, 'data_prep__nominal_pipe__feat_sel__strategy': 'filter_cat', 'data_prep__numeric_pipe__data_prep__data_missing__strategy': 'median', 'data_prep__numeric_pipe__feat_sel__k_out_features': 4, 'data_prep__numeric_pipe__feat_sel__strategy': 'filter_num', 'data_prep__ordinal_pipe__feat_sel__k_out_features': 2, 'data_prep__ordinal_pipe__feat_sel__strategy': 'filter_mutinf'}</t>
  </si>
  <si>
    <t>{'clf': GradientBoostingClassifier(random_state=42), 'data_prep__nominal_pipe__feat_sel__k_out_features': 4, 'data_prep__nominal_pipe__feat_sel__strategy': 'filter_cat', 'data_prep__numeric_pipe__data_prep__data_missing__strategy': 'mean', 'data_prep__numeric_pipe__feat_sel__k_out_features': 1, 'data_prep__numeric_pipe__feat_sel__strategy': 'filter_num', 'data_prep__ordinal_pipe__feat_sel__k_out_features': 1, 'data_prep__ordinal_pipe__feat_sel__strategy': 'filter_mutinf'}</t>
  </si>
  <si>
    <t>{'clf': XGBClassifier(random_state=42), 'data_prep__nominal_pipe__feat_sel__k_out_features': 1, 'data_prep__nominal_pipe__feat_sel__strategy': 'filter_cat', 'data_prep__numeric_pipe__data_prep__data_missing__strategy': 'mean', 'data_prep__numeric_pipe__feat_sel__k_out_features': 1, 'data_prep__numeric_pipe__feat_sel__strategy': 'filter_mutinf', 'data_prep__ordinal_pipe__feat_sel__k_out_features': 2, 'data_prep__ordinal_pipe__feat_sel__strategy': 'wrapper_RFE'}</t>
  </si>
  <si>
    <t>{'clf': VotingClassifier(estimators=[('rdf', RandomForestClassifier(random_state=42)),
                             ('xtra', ExtraTreesClassifier(random_state=42)),
                             ('ada', AdaBoostClassifier(random_state=42))],
                 voting='soft'), 'data_prep__nominal_pipe__feat_sel__k_out_features': 4, 'data_prep__nominal_pipe__feat_sel__strategy': 'filter_cat', 'data_prep__numeric_pipe__data_prep__data_missing__strategy': 'median', 'data_prep__numeric_pipe__feat_sel__k_out_features': 1, 'data_prep__numeric_pipe__feat_sel__strategy': 'filter_mutinf', 'data_prep__ordinal_pipe__feat_sel__k_out_features': 3, 'data_prep__ordinal_pipe__feat_sel__strategy': 'filter_cat'}</t>
  </si>
  <si>
    <t>Numerical_feat</t>
  </si>
  <si>
    <t>nominal_feat</t>
  </si>
  <si>
    <t>ordinal_feat</t>
  </si>
  <si>
    <t>Interpretabilty</t>
  </si>
  <si>
    <t>Fidelity</t>
  </si>
  <si>
    <t>FIR</t>
  </si>
  <si>
    <t>Interpretability*accuracy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</si>
</sst>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A4" sqref="A4:XFD4"/>
    </sheetView>
  </sheetViews>
  <sheetFormatPr defaultRowHeight="15" x14ac:dyDescent="0.25"/>
  <cols>
    <col min="2" max="2" width="37.7109375" customWidth="1"/>
    <col min="3" max="3" width="11.85546875" customWidth="1"/>
    <col min="8" max="8" width="12" customWidth="1"/>
    <col min="9" max="9" width="12.85546875" bestFit="1" customWidth="1"/>
    <col min="10" max="10" width="14.85546875" bestFit="1" customWidth="1"/>
    <col min="11" max="11" width="11.85546875" bestFit="1" customWidth="1"/>
    <col min="12" max="12" width="14.7109375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25</v>
      </c>
      <c r="J1" s="2" t="s">
        <v>24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</row>
    <row r="2" spans="1:15" x14ac:dyDescent="0.25">
      <c r="A2" t="s">
        <v>8</v>
      </c>
      <c r="B2" t="s">
        <v>16</v>
      </c>
      <c r="C2">
        <v>0.98333333333333328</v>
      </c>
      <c r="D2">
        <v>1</v>
      </c>
      <c r="E2">
        <v>0.97333333333333338</v>
      </c>
      <c r="F2">
        <v>0.97826086956521741</v>
      </c>
      <c r="G2">
        <v>0.95744680851063835</v>
      </c>
      <c r="H2">
        <v>0.98666666666666669</v>
      </c>
      <c r="I2">
        <v>3</v>
      </c>
      <c r="J2">
        <v>1</v>
      </c>
      <c r="K2">
        <v>2</v>
      </c>
      <c r="L2">
        <f>(24-I2-J2-K2)/24</f>
        <v>0.75</v>
      </c>
      <c r="M2">
        <f>$C$2/C2</f>
        <v>1</v>
      </c>
      <c r="N2">
        <f>M2/(M2+L2)</f>
        <v>0.5714285714285714</v>
      </c>
      <c r="O2">
        <f>L2*C2</f>
        <v>0.73749999999999993</v>
      </c>
    </row>
    <row r="3" spans="1:15" x14ac:dyDescent="0.25">
      <c r="A3" t="s">
        <v>9</v>
      </c>
      <c r="B3" t="s">
        <v>17</v>
      </c>
      <c r="C3">
        <v>0.98333333333333328</v>
      </c>
      <c r="D3">
        <v>1</v>
      </c>
      <c r="E3">
        <v>0.97333333333333338</v>
      </c>
      <c r="F3">
        <v>0.97826086956521741</v>
      </c>
      <c r="G3">
        <v>0.95744680851063835</v>
      </c>
      <c r="H3">
        <v>0.98666666666666669</v>
      </c>
      <c r="I3">
        <v>2</v>
      </c>
      <c r="J3">
        <v>1</v>
      </c>
      <c r="K3">
        <v>3</v>
      </c>
      <c r="L3">
        <f t="shared" ref="L3:L9" si="0">(24-I3-J3-K3)/24</f>
        <v>0.75</v>
      </c>
      <c r="M3">
        <f t="shared" ref="M3:M9" si="1">$C$2/C3</f>
        <v>1</v>
      </c>
      <c r="N3">
        <f t="shared" ref="N3:N9" si="2">M3/(M3+L3)</f>
        <v>0.5714285714285714</v>
      </c>
      <c r="O3">
        <f t="shared" ref="O3:O9" si="3">L3*C3</f>
        <v>0.73749999999999993</v>
      </c>
    </row>
    <row r="4" spans="1:15" x14ac:dyDescent="0.25">
      <c r="A4" s="3" t="s">
        <v>10</v>
      </c>
      <c r="B4" s="3" t="s">
        <v>18</v>
      </c>
      <c r="C4" s="3">
        <v>0.97499999999999998</v>
      </c>
      <c r="D4" s="3">
        <v>1</v>
      </c>
      <c r="E4" s="3">
        <v>1</v>
      </c>
      <c r="F4" s="3">
        <v>0.96551724137931039</v>
      </c>
      <c r="G4" s="3">
        <v>1</v>
      </c>
      <c r="H4" s="3">
        <v>0.96666666666666667</v>
      </c>
      <c r="I4" s="3">
        <v>3</v>
      </c>
      <c r="J4" s="3">
        <v>1</v>
      </c>
      <c r="K4" s="3">
        <v>2</v>
      </c>
      <c r="L4" s="3">
        <f t="shared" si="0"/>
        <v>0.75</v>
      </c>
      <c r="M4" s="3">
        <f t="shared" si="1"/>
        <v>1.0085470085470085</v>
      </c>
      <c r="N4" s="3">
        <f t="shared" si="2"/>
        <v>0.5735115431348724</v>
      </c>
      <c r="O4" s="3">
        <f t="shared" si="3"/>
        <v>0.73124999999999996</v>
      </c>
    </row>
    <row r="5" spans="1:15" x14ac:dyDescent="0.25">
      <c r="A5" t="s">
        <v>11</v>
      </c>
      <c r="B5" t="s">
        <v>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8</v>
      </c>
      <c r="K5">
        <v>2</v>
      </c>
      <c r="L5">
        <f t="shared" si="0"/>
        <v>0.5</v>
      </c>
      <c r="M5">
        <f t="shared" si="1"/>
        <v>0.98333333333333328</v>
      </c>
      <c r="N5">
        <f t="shared" si="2"/>
        <v>0.6629213483146067</v>
      </c>
      <c r="O5">
        <f t="shared" si="3"/>
        <v>0.5</v>
      </c>
    </row>
    <row r="6" spans="1:15" x14ac:dyDescent="0.25">
      <c r="A6" t="s">
        <v>12</v>
      </c>
      <c r="B6" t="s">
        <v>20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</v>
      </c>
      <c r="J6">
        <v>4</v>
      </c>
      <c r="K6">
        <v>2</v>
      </c>
      <c r="L6">
        <f t="shared" si="0"/>
        <v>0.58333333333333337</v>
      </c>
      <c r="M6">
        <f t="shared" si="1"/>
        <v>0.98333333333333328</v>
      </c>
      <c r="N6">
        <f t="shared" si="2"/>
        <v>0.62765957446808507</v>
      </c>
      <c r="O6">
        <f t="shared" si="3"/>
        <v>0.58333333333333337</v>
      </c>
    </row>
    <row r="7" spans="1:15" x14ac:dyDescent="0.25">
      <c r="A7" t="s">
        <v>13</v>
      </c>
      <c r="B7" t="s">
        <v>21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4</v>
      </c>
      <c r="J7">
        <v>1</v>
      </c>
      <c r="K7">
        <v>1</v>
      </c>
      <c r="L7">
        <f t="shared" si="0"/>
        <v>0.75</v>
      </c>
      <c r="M7">
        <f t="shared" si="1"/>
        <v>0.98333333333333328</v>
      </c>
      <c r="N7">
        <f t="shared" si="2"/>
        <v>0.56730769230769229</v>
      </c>
      <c r="O7">
        <f t="shared" si="3"/>
        <v>0.75</v>
      </c>
    </row>
    <row r="8" spans="1:15" x14ac:dyDescent="0.25">
      <c r="A8" t="s">
        <v>14</v>
      </c>
      <c r="B8" t="s">
        <v>22</v>
      </c>
      <c r="C8">
        <v>0.97499999999999998</v>
      </c>
      <c r="D8">
        <v>0.93333333333333335</v>
      </c>
      <c r="E8">
        <v>1</v>
      </c>
      <c r="F8">
        <v>0.96551724137931039</v>
      </c>
      <c r="G8">
        <v>1</v>
      </c>
      <c r="H8">
        <v>0.96666666666666667</v>
      </c>
      <c r="I8">
        <v>1</v>
      </c>
      <c r="J8">
        <v>1</v>
      </c>
      <c r="K8">
        <v>2</v>
      </c>
      <c r="L8">
        <f t="shared" si="0"/>
        <v>0.83333333333333337</v>
      </c>
      <c r="M8">
        <f t="shared" si="1"/>
        <v>1.0085470085470085</v>
      </c>
      <c r="N8">
        <f t="shared" si="2"/>
        <v>0.54756380510440827</v>
      </c>
      <c r="O8">
        <f t="shared" si="3"/>
        <v>0.8125</v>
      </c>
    </row>
    <row r="9" spans="1:15" x14ac:dyDescent="0.25">
      <c r="A9" t="s">
        <v>15</v>
      </c>
      <c r="B9" t="s">
        <v>23</v>
      </c>
      <c r="C9">
        <v>0.97499999999999998</v>
      </c>
      <c r="D9">
        <v>0.93333333333333335</v>
      </c>
      <c r="E9">
        <v>1</v>
      </c>
      <c r="F9">
        <v>0.96551724137931039</v>
      </c>
      <c r="G9">
        <v>1</v>
      </c>
      <c r="H9">
        <v>0.96666666666666667</v>
      </c>
      <c r="I9">
        <v>4</v>
      </c>
      <c r="J9">
        <v>1</v>
      </c>
      <c r="K9">
        <v>3</v>
      </c>
      <c r="L9">
        <f t="shared" si="0"/>
        <v>0.66666666666666663</v>
      </c>
      <c r="M9">
        <f t="shared" si="1"/>
        <v>1.0085470085470085</v>
      </c>
      <c r="N9">
        <f t="shared" si="2"/>
        <v>0.60204081632653061</v>
      </c>
      <c r="O9">
        <f t="shared" si="3"/>
        <v>0.64999999999999991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Moreno Sánchez, Pedro</cp:lastModifiedBy>
  <dcterms:created xsi:type="dcterms:W3CDTF">2021-06-02T20:34:45Z</dcterms:created>
  <dcterms:modified xsi:type="dcterms:W3CDTF">2021-06-06T15:39:26Z</dcterms:modified>
</cp:coreProperties>
</file>