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tuni-my.sharepoint.com/personal/pedro_morenosanchez_tuni_fi/Documents/Documents/GitHub/Heart_Failure_Predictor/GridSearchCV_results/HF_survival_StandarScaler/HF_survival_dsh_computer/"/>
    </mc:Choice>
  </mc:AlternateContent>
  <xr:revisionPtr revIDLastSave="62" documentId="8_{41E12008-FACC-402E-A3B4-BB02BEB82091}" xr6:coauthVersionLast="47" xr6:coauthVersionMax="47" xr10:uidLastSave="{DE40A7CE-16AC-4784-BF7B-D4B2C13753EC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1" i="1" l="1"/>
  <c r="S70" i="1"/>
  <c r="S69" i="1"/>
  <c r="S68" i="1"/>
  <c r="S67" i="1"/>
  <c r="S66" i="1"/>
  <c r="S65" i="1"/>
  <c r="S64" i="1"/>
  <c r="S63" i="1"/>
  <c r="S62" i="1"/>
  <c r="S41" i="1"/>
  <c r="S40" i="1"/>
  <c r="S39" i="1"/>
  <c r="S38" i="1"/>
  <c r="S37" i="1"/>
  <c r="S36" i="1"/>
  <c r="S35" i="1"/>
  <c r="S34" i="1"/>
  <c r="S33" i="1"/>
  <c r="S3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31" i="1"/>
  <c r="S30" i="1"/>
  <c r="S29" i="1"/>
  <c r="S28" i="1"/>
  <c r="S27" i="1"/>
  <c r="S26" i="1"/>
  <c r="S25" i="1"/>
  <c r="S24" i="1"/>
  <c r="S23" i="1"/>
  <c r="S22" i="1"/>
  <c r="S11" i="1"/>
  <c r="S10" i="1"/>
  <c r="S9" i="1"/>
  <c r="S8" i="1"/>
  <c r="S7" i="1"/>
  <c r="S6" i="1"/>
  <c r="S5" i="1"/>
  <c r="S4" i="1"/>
  <c r="S3" i="1"/>
  <c r="S2" i="1"/>
  <c r="S21" i="1"/>
  <c r="S20" i="1"/>
  <c r="S19" i="1"/>
  <c r="S18" i="1"/>
  <c r="S17" i="1"/>
  <c r="S16" i="1"/>
  <c r="S15" i="1"/>
  <c r="S14" i="1"/>
  <c r="S13" i="1"/>
  <c r="S12" i="1"/>
  <c r="T52" i="1" l="1"/>
  <c r="T38" i="1"/>
  <c r="T66" i="1"/>
  <c r="T65" i="1"/>
  <c r="T68" i="1"/>
  <c r="T33" i="1"/>
  <c r="T71" i="1"/>
  <c r="T70" i="1"/>
  <c r="T44" i="1"/>
  <c r="T64" i="1"/>
  <c r="T49" i="1"/>
  <c r="T40" i="1"/>
  <c r="T69" i="1"/>
  <c r="T41" i="1"/>
  <c r="T54" i="1"/>
  <c r="T62" i="1"/>
  <c r="T36" i="1"/>
  <c r="T37" i="1"/>
  <c r="T63" i="1"/>
  <c r="T67" i="1"/>
  <c r="T58" i="1"/>
  <c r="T34" i="1"/>
  <c r="T53" i="1"/>
  <c r="T59" i="1"/>
  <c r="T60" i="1"/>
  <c r="T35" i="1"/>
  <c r="T39" i="1"/>
  <c r="T61" i="1"/>
  <c r="T55" i="1"/>
  <c r="T32" i="1"/>
  <c r="T56" i="1"/>
  <c r="T43" i="1"/>
  <c r="T50" i="1"/>
  <c r="T57" i="1"/>
  <c r="T45" i="1"/>
  <c r="T15" i="1"/>
  <c r="T42" i="1"/>
  <c r="T51" i="1"/>
  <c r="T46" i="1"/>
  <c r="T47" i="1"/>
  <c r="T23" i="1"/>
  <c r="T31" i="1"/>
  <c r="T48" i="1"/>
  <c r="T28" i="1"/>
  <c r="T22" i="1"/>
  <c r="T30" i="1"/>
  <c r="T26" i="1"/>
  <c r="T27" i="1"/>
  <c r="T9" i="1"/>
  <c r="T24" i="1"/>
  <c r="T2" i="1"/>
  <c r="T10" i="1"/>
  <c r="T3" i="1"/>
  <c r="T29" i="1"/>
  <c r="T19" i="1"/>
  <c r="T11" i="1"/>
  <c r="T25" i="1"/>
  <c r="T5" i="1"/>
  <c r="T8" i="1"/>
  <c r="T6" i="1"/>
  <c r="T7" i="1"/>
  <c r="T16" i="1"/>
  <c r="T17" i="1"/>
  <c r="T4" i="1"/>
  <c r="T18" i="1"/>
  <c r="T12" i="1"/>
  <c r="T13" i="1"/>
  <c r="T14" i="1"/>
  <c r="T20" i="1"/>
  <c r="T21" i="1"/>
</calcChain>
</file>

<file path=xl/sharedStrings.xml><?xml version="1.0" encoding="utf-8"?>
<sst xmlns="http://schemas.openxmlformats.org/spreadsheetml/2006/main" count="305" uniqueCount="57">
  <si>
    <t>mean_fit_time</t>
  </si>
  <si>
    <t>std_fit_time</t>
  </si>
  <si>
    <t>mean_score_time</t>
  </si>
  <si>
    <t>std_score_time</t>
  </si>
  <si>
    <t>param_select__nominal_pipe__k_out_features</t>
  </si>
  <si>
    <t>param_select__nominal_pipe__strategy</t>
  </si>
  <si>
    <t>param_select__numeric_pipe__k_out_features</t>
  </si>
  <si>
    <t>param_select__numeric_pipe__strategy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</si>
  <si>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</si>
  <si>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</si>
  <si>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</si>
  <si>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</si>
  <si>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</si>
  <si>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</si>
  <si>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</si>
  <si>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</si>
  <si>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</si>
  <si>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filter_mutinf</t>
  </si>
  <si>
    <t>{'select__nominal_pipe__k_out_features': 5, 'select__nominal_pipe__strategy': 'filter_mutinf', 'select__numeric_pipe__k_out_features': 6, 'select__numeric_pipe__strategy': 'filter_mutinf'}</t>
  </si>
  <si>
    <t>filter_num</t>
  </si>
  <si>
    <t>{'select__nominal_pipe__k_out_features': 5, 'select__nominal_pipe__strategy': 'filter_mutinf', 'select__numeric_pipe__k_out_features': 6, 'select__numeric_pipe__strategy': 'filter_num'}</t>
  </si>
  <si>
    <t>{'select__nominal_pipe__k_out_features': 5,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</si>
  <si>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2, 'select__numeric_pipe__strategy': 'filter_mutinf'}</t>
  </si>
  <si>
    <t>{'select__nominal_pipe__k_out_features': 5, 'select__nominal_pipe__strategy': 'filter_mutinf', 'select__numeric_pipe__k_out_features': 3, 'select__numeric_pipe__strategy': 'filter_num'}</t>
  </si>
  <si>
    <t>{'select__nominal_pipe__k_out_features': 5, 'select__nominal_pipe__strategy': 'filter_mutinf', 'select__numeric_pipe__k_out_features': 5, 'select__numeric_pipe__strategy': 'filter_mutinf'}</t>
  </si>
  <si>
    <t>{'select__nominal_pipe__k_out_features': 4, 'select__nominal_pipe__strategy': 'filter_mutinf', 'select__numeric_pipe__k_out_features': 3, 'select__numeric_pipe__strategy': 'filter_mutinf'}</t>
  </si>
  <si>
    <t>{'select__nominal_pipe__k_out_features': 5, 'select__nominal_pipe__strategy': 'filter_mutinf', 'select__numeric_pipe__k_out_features': 3, 'select__numeric_pipe__strategy': 'filter_mutinf'}</t>
  </si>
  <si>
    <t>{'select__nominal_pipe__k_out_features': 5, 'select__nominal_pipe__strategy': 'filter_mutinf', 'select__numeric_pipe__k_out_features': 4, 'select__numeric_pipe__strategy': 'filter_mutinf'}</t>
  </si>
  <si>
    <t>{'select__nominal_pipe__k_out_features': 5, 'select__nominal_pipe__strategy': 'filter_mutinf', 'select__numeric_pipe__k_out_features': 4, 'select__numeric_pipe__strategy': 'filter_num'}</t>
  </si>
  <si>
    <t>{'select__nominal_pipe__k_out_features': 4, 'select__nominal_pipe__strategy': 'filter_mutinf', 'select__numeric_pipe__k_out_features': 5, 'select__numeric_pipe__strategy': 'filter_mutinf'}</t>
  </si>
  <si>
    <t>{'select__nominal_pipe__k_out_features': 1, 'select__nominal_pipe__strategy': 'filter_mutinf', 'select__numeric_pipe__k_out_features': 3, 'select__numeric_pipe__strategy': 'filter_mutinf'}</t>
  </si>
  <si>
    <t>{'select__nominal_pipe__k_out_features': 1, 'select__nominal_pipe__strategy': 'filter_mutinf', 'select__numeric_pipe__k_out_features': 4, 'select__numeric_pipe__strategy': 'filter_mutinf'}</t>
  </si>
  <si>
    <t>{'select__nominal_pipe__k_out_features': 5, 'select__nominal_pipe__strategy': 'filter_mutinf', 'select__numeric_pipe__k_out_features': 5, 'select__numeric_pipe__strategy': 'filter_num'}</t>
  </si>
  <si>
    <t>{'select__nominal_pipe__k_out_features': 3, 'select__nominal_pipe__strategy': 'filter_mutinf', 'select__numeric_pipe__k_out_features': 2, 'select__numeric_pipe__strategy': 'filter_mutinf'}</t>
  </si>
  <si>
    <t>{'select__nominal_pipe__k_out_features': 1, 'select__nominal_pipe__strategy': 'filter_mutinf', 'select__numeric_pipe__k_out_features': 2, 'select__numeric_pipe__strategy': 'filter_mutinf'}</t>
  </si>
  <si>
    <t>{'select__nominal_pipe__k_out_features': 4, 'select__nominal_pipe__strategy': 'filter_mutinf', 'select__numeric_pipe__k_out_features': 4, 'select__numeric_pipe__strategy': 'filter_mutinf'}</t>
  </si>
  <si>
    <t>{'select__nominal_pipe__k_out_features': 1, 'select__nominal_pipe__strategy': 'filter_mutinf', 'select__numeric_pipe__k_out_features': 4, 'select__numeric_pipe__strategy': 'filter_num'}</t>
  </si>
  <si>
    <t>{'select__nominal_pipe__k_out_features': 1, 'select__nominal_pipe__strategy': 'filter_mutinf', 'select__numeric_pipe__k_out_features': 5, 'select__numeric_pipe__strategy': 'filter_mutinf'}</t>
  </si>
  <si>
    <t>{'select__nominal_pipe__k_out_features': 2, 'select__nominal_pipe__strategy': 'filter_mutinf', 'select__numeric_pipe__k_out_features': 3, 'select__numeric_pipe__strategy': 'filter_mutinf'}</t>
  </si>
  <si>
    <t>{'select__nominal_pipe__k_out_features': 3, 'select__nominal_pipe__strategy': 'filter_mutinf', 'select__numeric_pipe__k_out_features': 3, 'select__numeric_pipe__strategy': 'filter_mutinf'}</t>
  </si>
  <si>
    <t>{'select__nominal_pipe__k_out_features': 2, 'select__nominal_pipe__strategy': 'filter_mutinf', 'select__numeric_pipe__k_out_features': 2, 'select__numeric_pipe__strategy': 'filter_mutinf'}</t>
  </si>
  <si>
    <t>{'select__nominal_pipe__k_out_features': 3, 'select__nominal_pipe__strategy': 'filter_mutinf', 'select__numeric_pipe__k_out_features': 5, 'select__numeric_pipe__strategy': 'filter_mutinf'}</t>
  </si>
  <si>
    <t>Interpretability C-index</t>
  </si>
  <si>
    <t>rank C-I-Index</t>
  </si>
  <si>
    <t>model</t>
  </si>
  <si>
    <t>CoxPHSurvivalAnalysis</t>
  </si>
  <si>
    <t>CoxnetSurvivalAnalysis</t>
  </si>
  <si>
    <t>ExtraSurvivalTrees</t>
  </si>
  <si>
    <t>gcv_survival_FastSurvivalSVM</t>
  </si>
  <si>
    <t>gcv_survival_GradientBoostingSurvivalAnalysis</t>
  </si>
  <si>
    <t>gcv_survival_ComponentwiseGradientBoostingSurvivalAnalysis</t>
  </si>
  <si>
    <t>gcv_survival_RandomSurvivalForest</t>
  </si>
  <si>
    <t>c_index</t>
  </si>
  <si>
    <t>c_index_ipcw</t>
  </si>
  <si>
    <t>model_mean_auc</t>
  </si>
  <si>
    <t>brier_score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</si>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</sst>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5" fillId="3" borderId="0" xfId="2" applyAlignment="1">
      <alignment horizontal="center" vertical="top"/>
    </xf>
    <xf numFmtId="0" fontId="5" fillId="3" borderId="0" xfId="2"/>
    <xf numFmtId="0" fontId="4" fillId="2" borderId="0" xfId="1" applyAlignment="1">
      <alignment horizontal="center" vertical="top"/>
    </xf>
    <xf numFmtId="0" fontId="4" fillId="2" borderId="0" xfId="1"/>
  </cellXfs>
  <cellStyles count="3">
    <cellStyle name="Good" xfId="1" builtinId="26"/>
    <cellStyle name="Neutral" xfId="2" builtinId="2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907F5B-01A1-430D-8ED5-75F589C9DE40}" name="Table2" displayName="Table2" ref="A1:X71" totalsRowShown="0" headerRowDxfId="1">
  <autoFilter ref="A1:X71" xr:uid="{35907F5B-01A1-430D-8ED5-75F589C9DE40}"/>
  <sortState xmlns:xlrd2="http://schemas.microsoft.com/office/spreadsheetml/2017/richdata2" ref="A2:X71">
    <sortCondition ref="A1:A71"/>
  </sortState>
  <tableColumns count="24">
    <tableColumn id="1" xr3:uid="{8B15F47B-D3E9-4157-B408-BDC2E4C999A8}" name="model" dataDxfId="0"/>
    <tableColumn id="2" xr3:uid="{D61B8654-5D81-4CC7-B02C-07C5A9EA6A89}" name="mean_fit_time"/>
    <tableColumn id="3" xr3:uid="{29A13FBA-0481-4FCD-89AA-5989ED7DC7D6}" name="std_fit_time"/>
    <tableColumn id="4" xr3:uid="{1BA2E433-5A5F-4D40-A03E-6887E3F579E4}" name="mean_score_time"/>
    <tableColumn id="5" xr3:uid="{0F25D96F-F554-4407-9F72-92A215F3CF42}" name="std_score_time"/>
    <tableColumn id="6" xr3:uid="{446DBEA0-8389-49ED-9AA5-FD84507ACC43}" name="param_select__nominal_pipe__k_out_features"/>
    <tableColumn id="7" xr3:uid="{814941FE-588E-4E9A-9211-004C799B5C8C}" name="param_select__nominal_pipe__strategy"/>
    <tableColumn id="8" xr3:uid="{CB78EAA4-1225-4BF0-9F49-37D899827C5E}" name="param_select__numeric_pipe__k_out_features"/>
    <tableColumn id="9" xr3:uid="{BD5ABD8D-1311-4305-B001-D34ADC8D7D07}" name="param_select__numeric_pipe__strategy"/>
    <tableColumn id="10" xr3:uid="{DAFAFCEE-612B-4A19-8007-A9D7BB5A734D}" name="params"/>
    <tableColumn id="11" xr3:uid="{5D2FA423-3B0B-4CDB-B94A-FD35F67B7935}" name="split0_test_score"/>
    <tableColumn id="12" xr3:uid="{2EBCC9EA-C474-408C-BC72-A8BDC794028C}" name="split1_test_score"/>
    <tableColumn id="13" xr3:uid="{BD724939-457B-4E48-B262-9AF11328A02D}" name="split2_test_score"/>
    <tableColumn id="14" xr3:uid="{79F82C3D-6870-4404-8460-89C95BED2597}" name="split3_test_score"/>
    <tableColumn id="15" xr3:uid="{24F2AD1A-3D44-4C45-8C65-EA17A8A14BA4}" name="split4_test_score"/>
    <tableColumn id="16" xr3:uid="{9F68DFB2-E363-4D5C-8EC5-2C37CD575196}" name="mean_test_score"/>
    <tableColumn id="17" xr3:uid="{2F420062-B464-4199-82D0-C72149FDBE77}" name="std_test_score"/>
    <tableColumn id="18" xr3:uid="{3C32BEA1-A5A2-4391-821B-E8AEE26A8710}" name="rank_test_score"/>
    <tableColumn id="19" xr3:uid="{36844BAF-E0C4-42FA-B05F-3DF30EB22937}" name="Interpretability C-index">
      <calculatedColumnFormula>((12-F2-H2)/12)*P2</calculatedColumnFormula>
    </tableColumn>
    <tableColumn id="20" xr3:uid="{31AA6F8E-E9D1-4532-A9FB-1622C56035E2}" name="rank C-I-Index">
      <calculatedColumnFormula>_xlfn.RANK.EQ(S2,S$2:S$271)</calculatedColumnFormula>
    </tableColumn>
    <tableColumn id="21" xr3:uid="{23E301EF-616A-48D1-BFAB-6BA5F01F1B9C}" name="c_index"/>
    <tableColumn id="22" xr3:uid="{E9B95264-CEAC-4C1C-9BE3-63E2B828AF8C}" name="c_index_ipcw"/>
    <tableColumn id="23" xr3:uid="{6FD6D83D-BACA-411F-95B5-A53AA6F3C8AB}" name="model_mean_auc"/>
    <tableColumn id="24" xr3:uid="{E3EE0780-99D3-47B9-BEF9-629E8C060CDA}" name="brier_scor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1"/>
  <sheetViews>
    <sheetView tabSelected="1" topLeftCell="G1" workbookViewId="0">
      <selection activeCell="T2" sqref="T2"/>
    </sheetView>
  </sheetViews>
  <sheetFormatPr defaultColWidth="15.7109375" defaultRowHeight="15" x14ac:dyDescent="0.25"/>
  <sheetData>
    <row r="1" spans="1:24" s="2" customFormat="1" x14ac:dyDescent="0.25">
      <c r="A1" s="2" t="s">
        <v>44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4" t="s">
        <v>42</v>
      </c>
      <c r="T1" s="4" t="s">
        <v>43</v>
      </c>
      <c r="U1" s="5" t="s">
        <v>52</v>
      </c>
      <c r="V1" s="5" t="s">
        <v>53</v>
      </c>
      <c r="W1" s="5" t="s">
        <v>54</v>
      </c>
      <c r="X1" s="5" t="s">
        <v>55</v>
      </c>
    </row>
    <row r="2" spans="1:24" x14ac:dyDescent="0.25">
      <c r="A2" s="1" t="s">
        <v>46</v>
      </c>
      <c r="B2">
        <v>0.20635390281677249</v>
      </c>
      <c r="C2">
        <v>4.5597211113437754E-3</v>
      </c>
      <c r="D2">
        <v>2.3082256317138671E-3</v>
      </c>
      <c r="E2">
        <v>1.1392463017217061E-4</v>
      </c>
      <c r="F2">
        <v>5</v>
      </c>
      <c r="G2" t="s">
        <v>17</v>
      </c>
      <c r="H2">
        <v>6</v>
      </c>
      <c r="I2" t="s">
        <v>17</v>
      </c>
      <c r="J2" t="s">
        <v>18</v>
      </c>
      <c r="K2">
        <v>0.66257668711656437</v>
      </c>
      <c r="L2">
        <v>0.72916666666666663</v>
      </c>
      <c r="M2">
        <v>0.64529914529914534</v>
      </c>
      <c r="N2">
        <v>0.72451193058568331</v>
      </c>
      <c r="O2">
        <v>0.75211267605633803</v>
      </c>
      <c r="P2">
        <v>0.70273342114487947</v>
      </c>
      <c r="Q2">
        <v>4.1285808912103893E-2</v>
      </c>
      <c r="R2">
        <v>1</v>
      </c>
      <c r="S2">
        <f>((12-F2-H2)/12)*P2</f>
        <v>5.8561118428739956E-2</v>
      </c>
      <c r="T2">
        <f>_xlfn.RANK.EQ(S2,S$2:S$271)</f>
        <v>63</v>
      </c>
      <c r="U2">
        <v>0.5364667747163695</v>
      </c>
      <c r="V2">
        <v>0.56180447594522565</v>
      </c>
      <c r="W2">
        <v>0.52807565806309953</v>
      </c>
      <c r="X2">
        <v>0.90967165322736188</v>
      </c>
    </row>
    <row r="3" spans="1:24" x14ac:dyDescent="0.25">
      <c r="A3" s="1" t="s">
        <v>46</v>
      </c>
      <c r="B3">
        <v>0.1188390254974365</v>
      </c>
      <c r="C3">
        <v>7.4959244253582254E-3</v>
      </c>
      <c r="D3">
        <v>2.2397041320800781E-3</v>
      </c>
      <c r="E3">
        <v>6.2517152200786857E-5</v>
      </c>
      <c r="F3">
        <v>5</v>
      </c>
      <c r="G3" t="s">
        <v>17</v>
      </c>
      <c r="H3">
        <v>6</v>
      </c>
      <c r="I3" t="s">
        <v>19</v>
      </c>
      <c r="J3" t="s">
        <v>20</v>
      </c>
      <c r="K3">
        <v>0.66257668711656437</v>
      </c>
      <c r="L3">
        <v>0.72916666666666663</v>
      </c>
      <c r="M3">
        <v>0.64529914529914534</v>
      </c>
      <c r="N3">
        <v>0.72451193058568331</v>
      </c>
      <c r="O3">
        <v>0.75211267605633803</v>
      </c>
      <c r="P3">
        <v>0.70273342114487947</v>
      </c>
      <c r="Q3">
        <v>4.1285808912103893E-2</v>
      </c>
      <c r="R3">
        <v>1</v>
      </c>
      <c r="S3">
        <f>((12-F3-H3)/12)*P3</f>
        <v>5.8561118428739956E-2</v>
      </c>
      <c r="T3">
        <f>_xlfn.RANK.EQ(S3,S$2:S$271)</f>
        <v>63</v>
      </c>
    </row>
    <row r="4" spans="1:24" s="9" customFormat="1" x14ac:dyDescent="0.25">
      <c r="A4" s="1" t="s">
        <v>46</v>
      </c>
      <c r="B4">
        <v>0.2079290866851807</v>
      </c>
      <c r="C4">
        <v>8.7216635036130308E-3</v>
      </c>
      <c r="D4">
        <v>2.2748470306396479E-3</v>
      </c>
      <c r="E4">
        <v>5.0171925700708963E-5</v>
      </c>
      <c r="F4">
        <v>5</v>
      </c>
      <c r="G4" t="s">
        <v>17</v>
      </c>
      <c r="H4">
        <v>2</v>
      </c>
      <c r="I4" t="s">
        <v>17</v>
      </c>
      <c r="J4" t="s">
        <v>21</v>
      </c>
      <c r="K4">
        <v>0.64621676891615543</v>
      </c>
      <c r="L4">
        <v>0.7583333333333333</v>
      </c>
      <c r="M4">
        <v>0.68162393162393164</v>
      </c>
      <c r="N4">
        <v>0.66377440347071581</v>
      </c>
      <c r="O4">
        <v>0.76056338028169013</v>
      </c>
      <c r="P4">
        <v>0.7021023635251652</v>
      </c>
      <c r="Q4">
        <v>4.814812732733291E-2</v>
      </c>
      <c r="R4">
        <v>3</v>
      </c>
      <c r="S4">
        <f>((12-F4-H4)/12)*P4</f>
        <v>0.29254265146881886</v>
      </c>
      <c r="T4">
        <f>_xlfn.RANK.EQ(S4,S$2:S$271)</f>
        <v>23</v>
      </c>
      <c r="U4"/>
      <c r="V4"/>
      <c r="W4"/>
      <c r="X4"/>
    </row>
    <row r="5" spans="1:24" x14ac:dyDescent="0.25">
      <c r="A5" s="1" t="s">
        <v>46</v>
      </c>
      <c r="B5">
        <v>0.20089297294616701</v>
      </c>
      <c r="C5">
        <v>8.5693964639669048E-3</v>
      </c>
      <c r="D5">
        <v>2.2360324859619141E-3</v>
      </c>
      <c r="E5">
        <v>4.5232874367310621E-5</v>
      </c>
      <c r="F5">
        <v>4</v>
      </c>
      <c r="G5" t="s">
        <v>17</v>
      </c>
      <c r="H5">
        <v>2</v>
      </c>
      <c r="I5" t="s">
        <v>17</v>
      </c>
      <c r="J5" t="s">
        <v>22</v>
      </c>
      <c r="K5">
        <v>0.62883435582822089</v>
      </c>
      <c r="L5">
        <v>0.72083333333333333</v>
      </c>
      <c r="M5">
        <v>0.66880341880341876</v>
      </c>
      <c r="N5">
        <v>0.73752711496746204</v>
      </c>
      <c r="O5">
        <v>0.74647887323943662</v>
      </c>
      <c r="P5">
        <v>0.70049541923437431</v>
      </c>
      <c r="Q5">
        <v>4.4808807573549048E-2</v>
      </c>
      <c r="R5">
        <v>4</v>
      </c>
      <c r="S5">
        <f>((12-F5-H5)/12)*P5</f>
        <v>0.35024770961718715</v>
      </c>
      <c r="T5">
        <f>_xlfn.RANK.EQ(S5,S$2:S$271)</f>
        <v>15</v>
      </c>
    </row>
    <row r="6" spans="1:24" x14ac:dyDescent="0.25">
      <c r="A6" s="1" t="s">
        <v>46</v>
      </c>
      <c r="B6">
        <v>0.11764445304870599</v>
      </c>
      <c r="C6">
        <v>5.4838740761841403E-3</v>
      </c>
      <c r="D6">
        <v>2.2749900817871089E-3</v>
      </c>
      <c r="E6">
        <v>5.3820532101388588E-5</v>
      </c>
      <c r="F6">
        <v>5</v>
      </c>
      <c r="G6" t="s">
        <v>17</v>
      </c>
      <c r="H6">
        <v>3</v>
      </c>
      <c r="I6" t="s">
        <v>19</v>
      </c>
      <c r="J6" t="s">
        <v>23</v>
      </c>
      <c r="K6">
        <v>0.61963190184049077</v>
      </c>
      <c r="L6">
        <v>0.78333333333333333</v>
      </c>
      <c r="M6">
        <v>0.62820512820512819</v>
      </c>
      <c r="N6">
        <v>0.68112798264642083</v>
      </c>
      <c r="O6">
        <v>0.78028169014084503</v>
      </c>
      <c r="P6">
        <v>0.69851600723324359</v>
      </c>
      <c r="Q6">
        <v>7.1201504057805634E-2</v>
      </c>
      <c r="R6">
        <v>5</v>
      </c>
      <c r="S6">
        <f>((12-F6-H6)/12)*P6</f>
        <v>0.23283866907774786</v>
      </c>
      <c r="T6">
        <f>_xlfn.RANK.EQ(S6,S$2:S$271)</f>
        <v>32</v>
      </c>
    </row>
    <row r="7" spans="1:24" x14ac:dyDescent="0.25">
      <c r="A7" s="1" t="s">
        <v>46</v>
      </c>
      <c r="B7">
        <v>0.20616960525512701</v>
      </c>
      <c r="C7">
        <v>7.7761033526284502E-3</v>
      </c>
      <c r="D7">
        <v>2.326583862304687E-3</v>
      </c>
      <c r="E7">
        <v>4.3365606617184669E-5</v>
      </c>
      <c r="F7">
        <v>5</v>
      </c>
      <c r="G7" t="s">
        <v>17</v>
      </c>
      <c r="H7">
        <v>5</v>
      </c>
      <c r="I7" t="s">
        <v>17</v>
      </c>
      <c r="J7" t="s">
        <v>24</v>
      </c>
      <c r="K7">
        <v>0.61963190184049077</v>
      </c>
      <c r="L7">
        <v>0.72083333333333333</v>
      </c>
      <c r="M7">
        <v>0.66666666666666663</v>
      </c>
      <c r="N7">
        <v>0.70498915401301521</v>
      </c>
      <c r="O7">
        <v>0.77183098591549293</v>
      </c>
      <c r="P7">
        <v>0.69679040835379968</v>
      </c>
      <c r="Q7">
        <v>5.125864784277076E-2</v>
      </c>
      <c r="R7">
        <v>6</v>
      </c>
      <c r="S7">
        <f>((12-F7-H7)/12)*P7</f>
        <v>0.11613173472563328</v>
      </c>
      <c r="T7">
        <f>_xlfn.RANK.EQ(S7,S$2:S$271)</f>
        <v>55</v>
      </c>
    </row>
    <row r="8" spans="1:24" s="7" customFormat="1" x14ac:dyDescent="0.25">
      <c r="A8" s="1" t="s">
        <v>46</v>
      </c>
      <c r="B8">
        <v>0.20319046974182131</v>
      </c>
      <c r="C8">
        <v>8.3530347929849768E-3</v>
      </c>
      <c r="D8">
        <v>2.273702621459961E-3</v>
      </c>
      <c r="E8">
        <v>3.3183755291174551E-5</v>
      </c>
      <c r="F8">
        <v>4</v>
      </c>
      <c r="G8" t="s">
        <v>17</v>
      </c>
      <c r="H8">
        <v>3</v>
      </c>
      <c r="I8" t="s">
        <v>17</v>
      </c>
      <c r="J8" t="s">
        <v>25</v>
      </c>
      <c r="K8">
        <v>0.65030674846625769</v>
      </c>
      <c r="L8">
        <v>0.71250000000000002</v>
      </c>
      <c r="M8">
        <v>0.66025641025641024</v>
      </c>
      <c r="N8">
        <v>0.69414316702819956</v>
      </c>
      <c r="O8">
        <v>0.76338028169014083</v>
      </c>
      <c r="P8">
        <v>0.69611732148820171</v>
      </c>
      <c r="Q8">
        <v>4.0450485315145043E-2</v>
      </c>
      <c r="R8">
        <v>7</v>
      </c>
      <c r="S8">
        <f>((12-F8-H8)/12)*P8</f>
        <v>0.29004888395341738</v>
      </c>
      <c r="T8">
        <f>_xlfn.RANK.EQ(S8,S$2:S$271)</f>
        <v>24</v>
      </c>
      <c r="U8"/>
      <c r="V8"/>
      <c r="W8"/>
      <c r="X8"/>
    </row>
    <row r="9" spans="1:24" x14ac:dyDescent="0.25">
      <c r="A9" s="1" t="s">
        <v>46</v>
      </c>
      <c r="B9">
        <v>0.210006046295166</v>
      </c>
      <c r="C9">
        <v>1.236377067531527E-2</v>
      </c>
      <c r="D9">
        <v>2.388525009155274E-3</v>
      </c>
      <c r="E9">
        <v>7.0709082295015939E-5</v>
      </c>
      <c r="F9">
        <v>5</v>
      </c>
      <c r="G9" t="s">
        <v>17</v>
      </c>
      <c r="H9">
        <v>3</v>
      </c>
      <c r="I9" t="s">
        <v>17</v>
      </c>
      <c r="J9" t="s">
        <v>26</v>
      </c>
      <c r="K9">
        <v>0.61963190184049077</v>
      </c>
      <c r="L9">
        <v>0.72499999999999998</v>
      </c>
      <c r="M9">
        <v>0.67094017094017089</v>
      </c>
      <c r="N9">
        <v>0.69414316702819956</v>
      </c>
      <c r="O9">
        <v>0.76901408450704223</v>
      </c>
      <c r="P9">
        <v>0.69574586486318069</v>
      </c>
      <c r="Q9">
        <v>5.0269797872591712E-2</v>
      </c>
      <c r="R9">
        <v>8</v>
      </c>
      <c r="S9">
        <f>((12-F9-H9)/12)*P9</f>
        <v>0.2319152882877269</v>
      </c>
      <c r="T9">
        <f>_xlfn.RANK.EQ(S9,S$2:S$271)</f>
        <v>35</v>
      </c>
    </row>
    <row r="10" spans="1:24" x14ac:dyDescent="0.25">
      <c r="A10" s="1" t="s">
        <v>46</v>
      </c>
      <c r="B10">
        <v>0.20609984397888181</v>
      </c>
      <c r="C10">
        <v>4.137542796952309E-3</v>
      </c>
      <c r="D10">
        <v>2.2690296173095699E-3</v>
      </c>
      <c r="E10">
        <v>4.9682908107107337E-5</v>
      </c>
      <c r="F10">
        <v>5</v>
      </c>
      <c r="G10" t="s">
        <v>17</v>
      </c>
      <c r="H10">
        <v>4</v>
      </c>
      <c r="I10" t="s">
        <v>17</v>
      </c>
      <c r="J10" t="s">
        <v>27</v>
      </c>
      <c r="K10">
        <v>0.61963190184049077</v>
      </c>
      <c r="L10">
        <v>0.72083333333333333</v>
      </c>
      <c r="M10">
        <v>0.67307692307692313</v>
      </c>
      <c r="N10">
        <v>0.69848156182212584</v>
      </c>
      <c r="O10">
        <v>0.76619718309859153</v>
      </c>
      <c r="P10">
        <v>0.69564418063429279</v>
      </c>
      <c r="Q10">
        <v>4.880044660352062E-2</v>
      </c>
      <c r="R10">
        <v>9</v>
      </c>
      <c r="S10">
        <f>((12-F10-H10)/12)*P10</f>
        <v>0.1739110451585732</v>
      </c>
      <c r="T10">
        <f>_xlfn.RANK.EQ(S10,S$2:S$271)</f>
        <v>46</v>
      </c>
    </row>
    <row r="11" spans="1:24" x14ac:dyDescent="0.25">
      <c r="A11" s="1" t="s">
        <v>46</v>
      </c>
      <c r="B11">
        <v>0.1162699222564697</v>
      </c>
      <c r="C11">
        <v>3.8728443796248149E-3</v>
      </c>
      <c r="D11">
        <v>2.261734008789062E-3</v>
      </c>
      <c r="E11">
        <v>5.1702122977701211E-5</v>
      </c>
      <c r="F11">
        <v>5</v>
      </c>
      <c r="G11" t="s">
        <v>17</v>
      </c>
      <c r="H11">
        <v>4</v>
      </c>
      <c r="I11" t="s">
        <v>19</v>
      </c>
      <c r="J11" t="s">
        <v>28</v>
      </c>
      <c r="K11">
        <v>0.61963190184049077</v>
      </c>
      <c r="L11">
        <v>0.74583333333333335</v>
      </c>
      <c r="M11">
        <v>0.60683760683760679</v>
      </c>
      <c r="N11">
        <v>0.72451193058568331</v>
      </c>
      <c r="O11">
        <v>0.78028169014084503</v>
      </c>
      <c r="P11">
        <v>0.69541929254759183</v>
      </c>
      <c r="Q11">
        <v>6.9541393795423109E-2</v>
      </c>
      <c r="R11">
        <v>10</v>
      </c>
      <c r="S11">
        <f>((12-F11-H11)/12)*P11</f>
        <v>0.17385482313689796</v>
      </c>
      <c r="T11">
        <f>_xlfn.RANK.EQ(S11,S$2:S$271)</f>
        <v>47</v>
      </c>
    </row>
    <row r="12" spans="1:24" x14ac:dyDescent="0.25">
      <c r="A12" s="1" t="s">
        <v>45</v>
      </c>
      <c r="B12">
        <v>0.18432993888854979</v>
      </c>
      <c r="C12">
        <v>7.8060190587801569E-3</v>
      </c>
      <c r="D12">
        <v>2.180051803588867E-3</v>
      </c>
      <c r="E12">
        <v>4.5854134861244722E-5</v>
      </c>
      <c r="F12">
        <v>5</v>
      </c>
      <c r="G12" t="s">
        <v>17</v>
      </c>
      <c r="H12">
        <v>6</v>
      </c>
      <c r="I12" t="s">
        <v>17</v>
      </c>
      <c r="J12" t="s">
        <v>18</v>
      </c>
      <c r="K12">
        <v>0.66053169734151329</v>
      </c>
      <c r="L12">
        <v>0.73333333333333328</v>
      </c>
      <c r="M12">
        <v>0.63888888888888884</v>
      </c>
      <c r="N12">
        <v>0.71583514099783085</v>
      </c>
      <c r="O12">
        <v>0.74366197183098592</v>
      </c>
      <c r="P12">
        <v>0.69845020647851042</v>
      </c>
      <c r="Q12">
        <v>4.1348606027004887E-2</v>
      </c>
      <c r="R12">
        <v>1</v>
      </c>
      <c r="S12">
        <f>((12-F12-H12)/12)*P12</f>
        <v>5.8204183873209199E-2</v>
      </c>
      <c r="T12">
        <f>_xlfn.RANK.EQ(S12,S$2:S$271)</f>
        <v>65</v>
      </c>
      <c r="U12">
        <v>0.45759049162614801</v>
      </c>
      <c r="V12">
        <v>0.46436341719718582</v>
      </c>
      <c r="W12">
        <v>0.41744785841898868</v>
      </c>
      <c r="X12">
        <v>0.91241866348516398</v>
      </c>
    </row>
    <row r="13" spans="1:24" x14ac:dyDescent="0.25">
      <c r="A13" s="1" t="s">
        <v>45</v>
      </c>
      <c r="B13">
        <v>9.3574142456054693E-2</v>
      </c>
      <c r="C13">
        <v>2.443061136421469E-3</v>
      </c>
      <c r="D13">
        <v>2.1910667419433589E-3</v>
      </c>
      <c r="E13">
        <v>2.3995855802459741E-5</v>
      </c>
      <c r="F13">
        <v>5</v>
      </c>
      <c r="G13" t="s">
        <v>17</v>
      </c>
      <c r="H13">
        <v>6</v>
      </c>
      <c r="I13" t="s">
        <v>19</v>
      </c>
      <c r="J13" t="s">
        <v>20</v>
      </c>
      <c r="K13">
        <v>0.66053169734151329</v>
      </c>
      <c r="L13">
        <v>0.73333333333333328</v>
      </c>
      <c r="M13">
        <v>0.63888888888888884</v>
      </c>
      <c r="N13">
        <v>0.71583514099783085</v>
      </c>
      <c r="O13">
        <v>0.74366197183098592</v>
      </c>
      <c r="P13">
        <v>0.69845020647851042</v>
      </c>
      <c r="Q13">
        <v>4.1348606027004887E-2</v>
      </c>
      <c r="R13">
        <v>1</v>
      </c>
      <c r="S13">
        <f>((12-F13-H13)/12)*P13</f>
        <v>5.8204183873209199E-2</v>
      </c>
      <c r="T13">
        <f>_xlfn.RANK.EQ(S13,S$2:S$271)</f>
        <v>65</v>
      </c>
    </row>
    <row r="14" spans="1:24" x14ac:dyDescent="0.25">
      <c r="A14" s="1" t="s">
        <v>45</v>
      </c>
      <c r="B14">
        <v>0.18337068557739261</v>
      </c>
      <c r="C14">
        <v>6.9734346070334848E-3</v>
      </c>
      <c r="D14">
        <v>2.1790981292724612E-3</v>
      </c>
      <c r="E14">
        <v>6.0907692732598353E-5</v>
      </c>
      <c r="F14">
        <v>5</v>
      </c>
      <c r="G14" t="s">
        <v>17</v>
      </c>
      <c r="H14">
        <v>4</v>
      </c>
      <c r="I14" t="s">
        <v>17</v>
      </c>
      <c r="J14" t="s">
        <v>27</v>
      </c>
      <c r="K14">
        <v>0.61554192229038851</v>
      </c>
      <c r="L14">
        <v>0.72499999999999998</v>
      </c>
      <c r="M14">
        <v>0.66239316239316237</v>
      </c>
      <c r="N14">
        <v>0.69631236442516264</v>
      </c>
      <c r="O14">
        <v>0.78309859154929573</v>
      </c>
      <c r="P14">
        <v>0.69646920813160185</v>
      </c>
      <c r="Q14">
        <v>5.6619931548368349E-2</v>
      </c>
      <c r="R14">
        <v>3</v>
      </c>
      <c r="S14">
        <f>((12-F14-H14)/12)*P14</f>
        <v>0.17411730203290046</v>
      </c>
      <c r="T14">
        <f>_xlfn.RANK.EQ(S14,S$2:S$271)</f>
        <v>45</v>
      </c>
    </row>
    <row r="15" spans="1:24" x14ac:dyDescent="0.25">
      <c r="A15" s="1" t="s">
        <v>45</v>
      </c>
      <c r="B15">
        <v>0.18199176788330079</v>
      </c>
      <c r="C15">
        <v>8.9761869120654723E-3</v>
      </c>
      <c r="D15">
        <v>2.210664749145508E-3</v>
      </c>
      <c r="E15">
        <v>4.8688179499910682E-5</v>
      </c>
      <c r="F15">
        <v>4</v>
      </c>
      <c r="G15" t="s">
        <v>17</v>
      </c>
      <c r="H15">
        <v>2</v>
      </c>
      <c r="I15" t="s">
        <v>17</v>
      </c>
      <c r="J15" t="s">
        <v>22</v>
      </c>
      <c r="K15">
        <v>0.62065439672801637</v>
      </c>
      <c r="L15">
        <v>0.71666666666666667</v>
      </c>
      <c r="M15">
        <v>0.64743589743589747</v>
      </c>
      <c r="N15">
        <v>0.72668112798264639</v>
      </c>
      <c r="O15">
        <v>0.76619718309859153</v>
      </c>
      <c r="P15">
        <v>0.69552705438236362</v>
      </c>
      <c r="Q15">
        <v>5.3535784000732507E-2</v>
      </c>
      <c r="R15">
        <v>4</v>
      </c>
      <c r="S15">
        <f>((12-F15-H15)/12)*P15</f>
        <v>0.34776352719118181</v>
      </c>
      <c r="T15">
        <f>_xlfn.RANK.EQ(S15,S$2:S$271)</f>
        <v>17</v>
      </c>
    </row>
    <row r="16" spans="1:24" x14ac:dyDescent="0.25">
      <c r="A16" s="1" t="s">
        <v>45</v>
      </c>
      <c r="B16">
        <v>0.18014330863952641</v>
      </c>
      <c r="C16">
        <v>8.3709492966793E-3</v>
      </c>
      <c r="D16">
        <v>2.1759033203124999E-3</v>
      </c>
      <c r="E16">
        <v>3.2966867250378637E-5</v>
      </c>
      <c r="F16">
        <v>5</v>
      </c>
      <c r="G16" t="s">
        <v>17</v>
      </c>
      <c r="H16">
        <v>3</v>
      </c>
      <c r="I16" t="s">
        <v>17</v>
      </c>
      <c r="J16" t="s">
        <v>26</v>
      </c>
      <c r="K16">
        <v>0.61554192229038851</v>
      </c>
      <c r="L16">
        <v>0.72499999999999998</v>
      </c>
      <c r="M16">
        <v>0.66880341880341876</v>
      </c>
      <c r="N16">
        <v>0.69631236442516264</v>
      </c>
      <c r="O16">
        <v>0.77183098591549293</v>
      </c>
      <c r="P16">
        <v>0.69549773828689254</v>
      </c>
      <c r="Q16">
        <v>5.2542042137350628E-2</v>
      </c>
      <c r="R16">
        <v>5</v>
      </c>
      <c r="S16">
        <f>((12-F16-H16)/12)*P16</f>
        <v>0.23183257942896418</v>
      </c>
      <c r="T16">
        <f>_xlfn.RANK.EQ(S16,S$2:S$271)</f>
        <v>36</v>
      </c>
    </row>
    <row r="17" spans="1:24" x14ac:dyDescent="0.25">
      <c r="A17" s="1" t="s">
        <v>45</v>
      </c>
      <c r="B17">
        <v>9.4657993316650396E-2</v>
      </c>
      <c r="C17">
        <v>3.5247178254076122E-3</v>
      </c>
      <c r="D17">
        <v>2.1964073181152339E-3</v>
      </c>
      <c r="E17">
        <v>5.6752957449627022E-5</v>
      </c>
      <c r="F17">
        <v>5</v>
      </c>
      <c r="G17" t="s">
        <v>17</v>
      </c>
      <c r="H17">
        <v>3</v>
      </c>
      <c r="I17" t="s">
        <v>19</v>
      </c>
      <c r="J17" t="s">
        <v>23</v>
      </c>
      <c r="K17">
        <v>0.61554192229038851</v>
      </c>
      <c r="L17">
        <v>0.77083333333333337</v>
      </c>
      <c r="M17">
        <v>0.63888888888888884</v>
      </c>
      <c r="N17">
        <v>0.67678958785249455</v>
      </c>
      <c r="O17">
        <v>0.77464788732394363</v>
      </c>
      <c r="P17">
        <v>0.69534032393780976</v>
      </c>
      <c r="Q17">
        <v>6.616277399219439E-2</v>
      </c>
      <c r="R17">
        <v>6</v>
      </c>
      <c r="S17">
        <f>((12-F17-H17)/12)*P17</f>
        <v>0.2317801079792699</v>
      </c>
      <c r="T17">
        <f>_xlfn.RANK.EQ(S17,S$2:S$271)</f>
        <v>37</v>
      </c>
    </row>
    <row r="18" spans="1:24" x14ac:dyDescent="0.25">
      <c r="A18" s="1" t="s">
        <v>45</v>
      </c>
      <c r="B18">
        <v>0.18136787414550781</v>
      </c>
      <c r="C18">
        <v>8.6894374198443342E-3</v>
      </c>
      <c r="D18">
        <v>2.164793014526367E-3</v>
      </c>
      <c r="E18">
        <v>3.1954280765805698E-5</v>
      </c>
      <c r="F18">
        <v>5</v>
      </c>
      <c r="G18" t="s">
        <v>17</v>
      </c>
      <c r="H18">
        <v>2</v>
      </c>
      <c r="I18" t="s">
        <v>17</v>
      </c>
      <c r="J18" t="s">
        <v>21</v>
      </c>
      <c r="K18">
        <v>0.64621676891615543</v>
      </c>
      <c r="L18">
        <v>0.72916666666666663</v>
      </c>
      <c r="M18">
        <v>0.66666666666666663</v>
      </c>
      <c r="N18">
        <v>0.67028199566160518</v>
      </c>
      <c r="O18">
        <v>0.76338028169014083</v>
      </c>
      <c r="P18">
        <v>0.69514247592024692</v>
      </c>
      <c r="Q18">
        <v>4.3901443460153643E-2</v>
      </c>
      <c r="R18">
        <v>7</v>
      </c>
      <c r="S18">
        <f>((12-F18-H18)/12)*P18</f>
        <v>0.28964269830010292</v>
      </c>
      <c r="T18">
        <f>_xlfn.RANK.EQ(S18,S$2:S$271)</f>
        <v>25</v>
      </c>
    </row>
    <row r="19" spans="1:24" x14ac:dyDescent="0.25">
      <c r="A19" s="1" t="s">
        <v>45</v>
      </c>
      <c r="B19">
        <v>0.17990999221801759</v>
      </c>
      <c r="C19">
        <v>8.5610635673144878E-3</v>
      </c>
      <c r="D19">
        <v>2.1404743194580081E-3</v>
      </c>
      <c r="E19">
        <v>5.6793567570783601E-5</v>
      </c>
      <c r="F19">
        <v>2</v>
      </c>
      <c r="G19" t="s">
        <v>17</v>
      </c>
      <c r="H19">
        <v>2</v>
      </c>
      <c r="I19" t="s">
        <v>17</v>
      </c>
      <c r="J19" t="s">
        <v>40</v>
      </c>
      <c r="K19">
        <v>0.63496932515337423</v>
      </c>
      <c r="L19">
        <v>0.7</v>
      </c>
      <c r="M19">
        <v>0.66132478632478631</v>
      </c>
      <c r="N19">
        <v>0.72451193058568331</v>
      </c>
      <c r="O19">
        <v>0.74929577464788732</v>
      </c>
      <c r="P19">
        <v>0.69402036334234618</v>
      </c>
      <c r="Q19">
        <v>4.1417118900802033E-2</v>
      </c>
      <c r="R19">
        <v>8</v>
      </c>
      <c r="S19">
        <f>((12-F19-H19)/12)*P19</f>
        <v>0.46268024222823079</v>
      </c>
      <c r="T19">
        <f>_xlfn.RANK.EQ(S19,S$2:S$271)</f>
        <v>3</v>
      </c>
    </row>
    <row r="20" spans="1:24" x14ac:dyDescent="0.25">
      <c r="A20" s="1" t="s">
        <v>45</v>
      </c>
      <c r="B20">
        <v>0.18151130676269531</v>
      </c>
      <c r="C20">
        <v>8.9095312104144828E-3</v>
      </c>
      <c r="D20">
        <v>2.168703079223633E-3</v>
      </c>
      <c r="E20">
        <v>6.1334383139926435E-5</v>
      </c>
      <c r="F20">
        <v>5</v>
      </c>
      <c r="G20" t="s">
        <v>17</v>
      </c>
      <c r="H20">
        <v>5</v>
      </c>
      <c r="I20" t="s">
        <v>17</v>
      </c>
      <c r="J20" t="s">
        <v>24</v>
      </c>
      <c r="K20">
        <v>0.61349693251533743</v>
      </c>
      <c r="L20">
        <v>0.72499999999999998</v>
      </c>
      <c r="M20">
        <v>0.65170940170940173</v>
      </c>
      <c r="N20">
        <v>0.70498915401301521</v>
      </c>
      <c r="O20">
        <v>0.76901408450704223</v>
      </c>
      <c r="P20">
        <v>0.69284191454895927</v>
      </c>
      <c r="Q20">
        <v>5.4720027684585053E-2</v>
      </c>
      <c r="R20">
        <v>9</v>
      </c>
      <c r="S20">
        <f>((12-F20-H20)/12)*P20</f>
        <v>0.11547365242482655</v>
      </c>
      <c r="T20">
        <f>_xlfn.RANK.EQ(S20,S$2:S$271)</f>
        <v>58</v>
      </c>
    </row>
    <row r="21" spans="1:24" x14ac:dyDescent="0.25">
      <c r="A21" s="1" t="s">
        <v>45</v>
      </c>
      <c r="B21">
        <v>9.5819664001464841E-2</v>
      </c>
      <c r="C21">
        <v>3.7430007051181369E-3</v>
      </c>
      <c r="D21">
        <v>2.168941497802735E-3</v>
      </c>
      <c r="E21">
        <v>3.4654417273062563E-5</v>
      </c>
      <c r="F21">
        <v>5</v>
      </c>
      <c r="G21" t="s">
        <v>17</v>
      </c>
      <c r="H21">
        <v>4</v>
      </c>
      <c r="I21" t="s">
        <v>19</v>
      </c>
      <c r="J21" t="s">
        <v>28</v>
      </c>
      <c r="K21">
        <v>0.61554192229038851</v>
      </c>
      <c r="L21">
        <v>0.73750000000000004</v>
      </c>
      <c r="M21">
        <v>0.60683760683760679</v>
      </c>
      <c r="N21">
        <v>0.72234273318872022</v>
      </c>
      <c r="O21">
        <v>0.78028169014084503</v>
      </c>
      <c r="P21">
        <v>0.69250079049151214</v>
      </c>
      <c r="Q21">
        <v>6.9111222203198125E-2</v>
      </c>
      <c r="R21">
        <v>10</v>
      </c>
      <c r="S21">
        <f>((12-F21-H21)/12)*P21</f>
        <v>0.17312519762287804</v>
      </c>
      <c r="T21">
        <f>_xlfn.RANK.EQ(S21,S$2:S$271)</f>
        <v>50</v>
      </c>
    </row>
    <row r="22" spans="1:24" x14ac:dyDescent="0.25">
      <c r="A22" s="6" t="s">
        <v>47</v>
      </c>
      <c r="B22" s="7">
        <v>0.21298155784606931</v>
      </c>
      <c r="C22" s="7">
        <v>8.1067162657804514E-3</v>
      </c>
      <c r="D22" s="7">
        <v>8.2366466522216797E-3</v>
      </c>
      <c r="E22" s="7">
        <v>1.4390634175670219E-4</v>
      </c>
      <c r="F22" s="7">
        <v>1</v>
      </c>
      <c r="G22" s="7" t="s">
        <v>17</v>
      </c>
      <c r="H22" s="7">
        <v>4</v>
      </c>
      <c r="I22" s="7" t="s">
        <v>17</v>
      </c>
      <c r="J22" s="7" t="s">
        <v>31</v>
      </c>
      <c r="K22" s="7">
        <v>0.63599182004089982</v>
      </c>
      <c r="L22" s="7">
        <v>0.72083333333333333</v>
      </c>
      <c r="M22" s="7">
        <v>0.66239316239316237</v>
      </c>
      <c r="N22" s="7">
        <v>0.69848156182212584</v>
      </c>
      <c r="O22" s="7">
        <v>0.78591549295774643</v>
      </c>
      <c r="P22" s="7">
        <v>0.70072307410945345</v>
      </c>
      <c r="Q22" s="7">
        <v>5.1626567807816118E-2</v>
      </c>
      <c r="R22" s="7">
        <v>1</v>
      </c>
      <c r="S22" s="7">
        <f>((12-F22-H22)/12)*P22</f>
        <v>0.40875512656384788</v>
      </c>
      <c r="T22" s="7">
        <f>_xlfn.RANK.EQ(S22,S$2:S$271)</f>
        <v>7</v>
      </c>
      <c r="U22" s="7">
        <v>0.62101566720691515</v>
      </c>
      <c r="V22" s="7">
        <v>0.64839701700838681</v>
      </c>
      <c r="W22" s="7">
        <v>0.61422591217597911</v>
      </c>
      <c r="X22" s="7">
        <v>0.23227928456744401</v>
      </c>
    </row>
    <row r="23" spans="1:24" x14ac:dyDescent="0.25">
      <c r="A23" s="1" t="s">
        <v>47</v>
      </c>
      <c r="B23">
        <v>0.2187080383300781</v>
      </c>
      <c r="C23">
        <v>1.0671022474742071E-2</v>
      </c>
      <c r="D23">
        <v>8.2556724548339851E-3</v>
      </c>
      <c r="E23">
        <v>2.3692312444514429E-4</v>
      </c>
      <c r="F23">
        <v>5</v>
      </c>
      <c r="G23" t="s">
        <v>17</v>
      </c>
      <c r="H23">
        <v>4</v>
      </c>
      <c r="I23" t="s">
        <v>17</v>
      </c>
      <c r="J23" t="s">
        <v>27</v>
      </c>
      <c r="K23">
        <v>0.58895705521472397</v>
      </c>
      <c r="L23">
        <v>0.72916666666666663</v>
      </c>
      <c r="M23">
        <v>0.63888888888888884</v>
      </c>
      <c r="N23">
        <v>0.73101952277657267</v>
      </c>
      <c r="O23">
        <v>0.75774647887323943</v>
      </c>
      <c r="P23">
        <v>0.68915572248401824</v>
      </c>
      <c r="Q23">
        <v>6.4225653400476271E-2</v>
      </c>
      <c r="R23">
        <v>2</v>
      </c>
      <c r="S23">
        <f>((12-F23-H23)/12)*P23</f>
        <v>0.17228893062100456</v>
      </c>
      <c r="T23">
        <f>_xlfn.RANK.EQ(S23,S$2:S$271)</f>
        <v>51</v>
      </c>
    </row>
    <row r="24" spans="1:24" x14ac:dyDescent="0.25">
      <c r="A24" s="1" t="s">
        <v>47</v>
      </c>
      <c r="B24">
        <v>0.13393306732177729</v>
      </c>
      <c r="C24">
        <v>2.417768028296103E-2</v>
      </c>
      <c r="D24">
        <v>8.5826873779296878E-3</v>
      </c>
      <c r="E24">
        <v>7.5351072394212639E-4</v>
      </c>
      <c r="F24">
        <v>1</v>
      </c>
      <c r="G24" t="s">
        <v>17</v>
      </c>
      <c r="H24">
        <v>4</v>
      </c>
      <c r="I24" t="s">
        <v>19</v>
      </c>
      <c r="J24" t="s">
        <v>36</v>
      </c>
      <c r="K24">
        <v>0.6278118609406953</v>
      </c>
      <c r="L24">
        <v>0.7416666666666667</v>
      </c>
      <c r="M24">
        <v>0.58760683760683763</v>
      </c>
      <c r="N24">
        <v>0.72234273318872022</v>
      </c>
      <c r="O24">
        <v>0.75352112676056338</v>
      </c>
      <c r="P24">
        <v>0.6865898450326966</v>
      </c>
      <c r="Q24">
        <v>6.639880863316687E-2</v>
      </c>
      <c r="R24">
        <v>3</v>
      </c>
      <c r="S24">
        <f>((12-F24-H24)/12)*P24</f>
        <v>0.40051074293573968</v>
      </c>
      <c r="T24">
        <f>_xlfn.RANK.EQ(S24,S$2:S$271)</f>
        <v>10</v>
      </c>
    </row>
    <row r="25" spans="1:24" x14ac:dyDescent="0.25">
      <c r="A25" s="1" t="s">
        <v>47</v>
      </c>
      <c r="B25">
        <v>0.21266345977783199</v>
      </c>
      <c r="C25">
        <v>8.7784723597886458E-3</v>
      </c>
      <c r="D25">
        <v>8.4972858428955071E-3</v>
      </c>
      <c r="E25">
        <v>5.878012749008434E-4</v>
      </c>
      <c r="F25">
        <v>5</v>
      </c>
      <c r="G25" t="s">
        <v>17</v>
      </c>
      <c r="H25">
        <v>5</v>
      </c>
      <c r="I25" t="s">
        <v>17</v>
      </c>
      <c r="J25" t="s">
        <v>24</v>
      </c>
      <c r="K25">
        <v>0.59509202453987731</v>
      </c>
      <c r="L25">
        <v>0.71250000000000002</v>
      </c>
      <c r="M25">
        <v>0.65598290598290598</v>
      </c>
      <c r="N25">
        <v>0.72668112798264639</v>
      </c>
      <c r="O25">
        <v>0.72112676056338032</v>
      </c>
      <c r="P25">
        <v>0.682276563813762</v>
      </c>
      <c r="Q25">
        <v>5.0372729788928268E-2</v>
      </c>
      <c r="R25">
        <v>4</v>
      </c>
      <c r="S25">
        <f>((12-F25-H25)/12)*P25</f>
        <v>0.11371276063562699</v>
      </c>
      <c r="T25">
        <f>_xlfn.RANK.EQ(S25,S$2:S$271)</f>
        <v>60</v>
      </c>
    </row>
    <row r="26" spans="1:24" x14ac:dyDescent="0.25">
      <c r="A26" s="1" t="s">
        <v>47</v>
      </c>
      <c r="B26">
        <v>0.21429729461669919</v>
      </c>
      <c r="C26">
        <v>9.1572901185991012E-3</v>
      </c>
      <c r="D26">
        <v>8.2789897918701168E-3</v>
      </c>
      <c r="E26">
        <v>1.5671604136024649E-4</v>
      </c>
      <c r="F26">
        <v>2</v>
      </c>
      <c r="G26" t="s">
        <v>17</v>
      </c>
      <c r="H26">
        <v>3</v>
      </c>
      <c r="I26" t="s">
        <v>17</v>
      </c>
      <c r="J26" t="s">
        <v>38</v>
      </c>
      <c r="K26">
        <v>0.65644171779141103</v>
      </c>
      <c r="L26">
        <v>0.67083333333333328</v>
      </c>
      <c r="M26">
        <v>0.65170940170940173</v>
      </c>
      <c r="N26">
        <v>0.72125813449023857</v>
      </c>
      <c r="O26">
        <v>0.70140845070422531</v>
      </c>
      <c r="P26">
        <v>0.68033020760572194</v>
      </c>
      <c r="Q26">
        <v>2.6830537183935681E-2</v>
      </c>
      <c r="R26">
        <v>5</v>
      </c>
      <c r="S26">
        <f>((12-F26-H26)/12)*P26</f>
        <v>0.39685928777000451</v>
      </c>
      <c r="T26">
        <f>_xlfn.RANK.EQ(S26,S$2:S$271)</f>
        <v>11</v>
      </c>
    </row>
    <row r="27" spans="1:24" x14ac:dyDescent="0.25">
      <c r="A27" s="1" t="s">
        <v>47</v>
      </c>
      <c r="B27">
        <v>0.1263730525970459</v>
      </c>
      <c r="C27">
        <v>8.6815878731367445E-3</v>
      </c>
      <c r="D27">
        <v>8.2517623901367191E-3</v>
      </c>
      <c r="E27">
        <v>2.7516303754662952E-4</v>
      </c>
      <c r="F27">
        <v>5</v>
      </c>
      <c r="G27" t="s">
        <v>17</v>
      </c>
      <c r="H27">
        <v>4</v>
      </c>
      <c r="I27" t="s">
        <v>19</v>
      </c>
      <c r="J27" t="s">
        <v>28</v>
      </c>
      <c r="K27">
        <v>0.55623721881390598</v>
      </c>
      <c r="L27">
        <v>0.74583333333333335</v>
      </c>
      <c r="M27">
        <v>0.59401709401709402</v>
      </c>
      <c r="N27">
        <v>0.73969631236442512</v>
      </c>
      <c r="O27">
        <v>0.76338028169014083</v>
      </c>
      <c r="P27">
        <v>0.67983284804377986</v>
      </c>
      <c r="Q27">
        <v>8.6671904665486521E-2</v>
      </c>
      <c r="R27">
        <v>6</v>
      </c>
      <c r="S27">
        <f>((12-F27-H27)/12)*P27</f>
        <v>0.16995821201094496</v>
      </c>
      <c r="T27">
        <f>_xlfn.RANK.EQ(S27,S$2:S$271)</f>
        <v>52</v>
      </c>
    </row>
    <row r="28" spans="1:24" x14ac:dyDescent="0.25">
      <c r="A28" s="1" t="s">
        <v>47</v>
      </c>
      <c r="B28">
        <v>0.22008237838745121</v>
      </c>
      <c r="C28">
        <v>9.8440473987089216E-3</v>
      </c>
      <c r="D28">
        <v>8.192491531372071E-3</v>
      </c>
      <c r="E28">
        <v>1.356894908926178E-4</v>
      </c>
      <c r="F28">
        <v>1</v>
      </c>
      <c r="G28" t="s">
        <v>17</v>
      </c>
      <c r="H28">
        <v>3</v>
      </c>
      <c r="I28" t="s">
        <v>17</v>
      </c>
      <c r="J28" t="s">
        <v>30</v>
      </c>
      <c r="K28">
        <v>0.62576687116564422</v>
      </c>
      <c r="L28">
        <v>0.6791666666666667</v>
      </c>
      <c r="M28">
        <v>0.66880341880341876</v>
      </c>
      <c r="N28">
        <v>0.70498915401301521</v>
      </c>
      <c r="O28">
        <v>0.71549295774647892</v>
      </c>
      <c r="P28">
        <v>0.67884381367904467</v>
      </c>
      <c r="Q28">
        <v>3.144777948261411E-2</v>
      </c>
      <c r="R28">
        <v>7</v>
      </c>
      <c r="S28">
        <f>((12-F28-H28)/12)*P28</f>
        <v>0.45256254245269645</v>
      </c>
      <c r="T28">
        <f>_xlfn.RANK.EQ(S28,S$2:S$271)</f>
        <v>4</v>
      </c>
    </row>
    <row r="29" spans="1:24" x14ac:dyDescent="0.25">
      <c r="A29" s="1" t="s">
        <v>47</v>
      </c>
      <c r="B29">
        <v>0.21886887550354001</v>
      </c>
      <c r="C29">
        <v>8.9775815108008514E-3</v>
      </c>
      <c r="D29">
        <v>8.0762863159179691E-3</v>
      </c>
      <c r="E29">
        <v>2.1410968605151831E-4</v>
      </c>
      <c r="F29">
        <v>3</v>
      </c>
      <c r="G29" t="s">
        <v>17</v>
      </c>
      <c r="H29">
        <v>2</v>
      </c>
      <c r="I29" t="s">
        <v>17</v>
      </c>
      <c r="J29" t="s">
        <v>33</v>
      </c>
      <c r="K29">
        <v>0.60838445807770958</v>
      </c>
      <c r="L29">
        <v>0.71250000000000002</v>
      </c>
      <c r="M29">
        <v>0.65491452991452992</v>
      </c>
      <c r="N29">
        <v>0.70715835140997829</v>
      </c>
      <c r="O29">
        <v>0.70985915492957752</v>
      </c>
      <c r="P29">
        <v>0.67856329886635902</v>
      </c>
      <c r="Q29">
        <v>4.1068579931406717E-2</v>
      </c>
      <c r="R29">
        <v>8</v>
      </c>
      <c r="S29">
        <f>((12-F29-H29)/12)*P29</f>
        <v>0.3958285910053761</v>
      </c>
      <c r="T29">
        <f>_xlfn.RANK.EQ(S29,S$2:S$271)</f>
        <v>12</v>
      </c>
    </row>
    <row r="30" spans="1:24" x14ac:dyDescent="0.25">
      <c r="A30" s="1" t="s">
        <v>47</v>
      </c>
      <c r="B30">
        <v>0.22618384361267091</v>
      </c>
      <c r="C30">
        <v>1.339188522693374E-2</v>
      </c>
      <c r="D30">
        <v>8.1414699554443366E-3</v>
      </c>
      <c r="E30">
        <v>1.742161868118601E-4</v>
      </c>
      <c r="F30">
        <v>1</v>
      </c>
      <c r="G30" t="s">
        <v>17</v>
      </c>
      <c r="H30">
        <v>5</v>
      </c>
      <c r="I30" t="s">
        <v>17</v>
      </c>
      <c r="J30" t="s">
        <v>37</v>
      </c>
      <c r="K30">
        <v>0.6175869120654397</v>
      </c>
      <c r="L30">
        <v>0.70416666666666672</v>
      </c>
      <c r="M30">
        <v>0.63888888888888884</v>
      </c>
      <c r="N30">
        <v>0.72017353579175702</v>
      </c>
      <c r="O30">
        <v>0.70422535211267601</v>
      </c>
      <c r="P30">
        <v>0.67700827110508566</v>
      </c>
      <c r="Q30">
        <v>4.0805816335876571E-2</v>
      </c>
      <c r="R30">
        <v>9</v>
      </c>
      <c r="S30">
        <f>((12-F30-H30)/12)*P30</f>
        <v>0.33850413555254283</v>
      </c>
      <c r="T30">
        <f>_xlfn.RANK.EQ(S30,S$2:S$271)</f>
        <v>19</v>
      </c>
    </row>
    <row r="31" spans="1:24" x14ac:dyDescent="0.25">
      <c r="A31" s="1" t="s">
        <v>47</v>
      </c>
      <c r="B31">
        <v>0.2207509994506836</v>
      </c>
      <c r="C31">
        <v>1.252832795386488E-2</v>
      </c>
      <c r="D31">
        <v>8.2959175109863278E-3</v>
      </c>
      <c r="E31">
        <v>1.4439984954612011E-4</v>
      </c>
      <c r="F31">
        <v>3</v>
      </c>
      <c r="G31" t="s">
        <v>17</v>
      </c>
      <c r="H31">
        <v>5</v>
      </c>
      <c r="I31" t="s">
        <v>17</v>
      </c>
      <c r="J31" t="s">
        <v>41</v>
      </c>
      <c r="K31">
        <v>0.59713701431492838</v>
      </c>
      <c r="L31">
        <v>0.73333333333333328</v>
      </c>
      <c r="M31">
        <v>0.63247863247863245</v>
      </c>
      <c r="N31">
        <v>0.71149674620390457</v>
      </c>
      <c r="O31">
        <v>0.70422535211267601</v>
      </c>
      <c r="P31">
        <v>0.67573421568869496</v>
      </c>
      <c r="Q31">
        <v>5.1878564628665552E-2</v>
      </c>
      <c r="R31">
        <v>10</v>
      </c>
      <c r="S31">
        <f>((12-F31-H31)/12)*P31</f>
        <v>0.22524473856289831</v>
      </c>
      <c r="T31">
        <f>_xlfn.RANK.EQ(S31,S$2:S$271)</f>
        <v>39</v>
      </c>
    </row>
    <row r="32" spans="1:24" x14ac:dyDescent="0.25">
      <c r="A32" s="1" t="s">
        <v>50</v>
      </c>
      <c r="B32">
        <v>0.1878885269165039</v>
      </c>
      <c r="C32">
        <v>1.1867752500999151E-2</v>
      </c>
      <c r="D32">
        <v>2.390241622924805E-3</v>
      </c>
      <c r="E32">
        <v>6.5685179613011454E-5</v>
      </c>
      <c r="F32">
        <v>5</v>
      </c>
      <c r="G32" t="s">
        <v>17</v>
      </c>
      <c r="H32">
        <v>4</v>
      </c>
      <c r="I32" t="s">
        <v>17</v>
      </c>
      <c r="J32" t="s">
        <v>27</v>
      </c>
      <c r="K32">
        <v>0.62985685071574637</v>
      </c>
      <c r="L32">
        <v>0.72083333333333333</v>
      </c>
      <c r="M32">
        <v>0.67521367521367526</v>
      </c>
      <c r="N32">
        <v>0.73101952277657267</v>
      </c>
      <c r="O32">
        <v>0.76901408450704223</v>
      </c>
      <c r="P32">
        <v>0.70518749330927388</v>
      </c>
      <c r="Q32">
        <v>4.8081296332704478E-2</v>
      </c>
      <c r="R32">
        <v>1</v>
      </c>
      <c r="S32">
        <f>((12-F32-H32)/12)*P32</f>
        <v>0.17629687332731847</v>
      </c>
      <c r="T32">
        <f>_xlfn.RANK.EQ(S32,S$2:S$271)</f>
        <v>41</v>
      </c>
      <c r="U32">
        <v>0.52323068611561319</v>
      </c>
      <c r="V32">
        <v>0.57125889054921575</v>
      </c>
      <c r="W32">
        <v>0.50954180461388843</v>
      </c>
      <c r="X32">
        <v>0.42657690861990738</v>
      </c>
    </row>
    <row r="33" spans="1:24" x14ac:dyDescent="0.25">
      <c r="A33" s="1" t="s">
        <v>50</v>
      </c>
      <c r="B33">
        <v>0.18734250068664551</v>
      </c>
      <c r="C33">
        <v>1.07178644725161E-2</v>
      </c>
      <c r="D33">
        <v>2.3545265197753911E-3</v>
      </c>
      <c r="E33">
        <v>3.4102892178598503E-5</v>
      </c>
      <c r="F33">
        <v>5</v>
      </c>
      <c r="G33" t="s">
        <v>17</v>
      </c>
      <c r="H33">
        <v>2</v>
      </c>
      <c r="I33" t="s">
        <v>17</v>
      </c>
      <c r="J33" t="s">
        <v>21</v>
      </c>
      <c r="K33">
        <v>0.65439672801635995</v>
      </c>
      <c r="L33">
        <v>0.76249999999999996</v>
      </c>
      <c r="M33">
        <v>0.63034188034188032</v>
      </c>
      <c r="N33">
        <v>0.70715835140997829</v>
      </c>
      <c r="O33">
        <v>0.76619718309859153</v>
      </c>
      <c r="P33">
        <v>0.70411882857336194</v>
      </c>
      <c r="Q33">
        <v>5.5111972113021393E-2</v>
      </c>
      <c r="R33">
        <v>2</v>
      </c>
      <c r="S33">
        <f>((12-F33-H33)/12)*P33</f>
        <v>0.29338284523890085</v>
      </c>
      <c r="T33">
        <f>_xlfn.RANK.EQ(S33,S$2:S$271)</f>
        <v>22</v>
      </c>
    </row>
    <row r="34" spans="1:24" x14ac:dyDescent="0.25">
      <c r="A34" s="1" t="s">
        <v>50</v>
      </c>
      <c r="B34">
        <v>0.18711318969726559</v>
      </c>
      <c r="C34">
        <v>5.4074088886915334E-3</v>
      </c>
      <c r="D34">
        <v>2.3990154266357419E-3</v>
      </c>
      <c r="E34">
        <v>9.8277445492479421E-5</v>
      </c>
      <c r="F34">
        <v>5</v>
      </c>
      <c r="G34" t="s">
        <v>17</v>
      </c>
      <c r="H34">
        <v>5</v>
      </c>
      <c r="I34" t="s">
        <v>17</v>
      </c>
      <c r="J34" t="s">
        <v>24</v>
      </c>
      <c r="K34">
        <v>0.62985685071574637</v>
      </c>
      <c r="L34">
        <v>0.72083333333333333</v>
      </c>
      <c r="M34">
        <v>0.66880341880341876</v>
      </c>
      <c r="N34">
        <v>0.73101952277657267</v>
      </c>
      <c r="O34">
        <v>0.76901408450704223</v>
      </c>
      <c r="P34">
        <v>0.70390544202722261</v>
      </c>
      <c r="Q34">
        <v>4.8941205776190773E-2</v>
      </c>
      <c r="R34">
        <v>3</v>
      </c>
      <c r="S34">
        <f>((12-F34-H34)/12)*P34</f>
        <v>0.11731757367120377</v>
      </c>
      <c r="T34">
        <f>_xlfn.RANK.EQ(S34,S$2:S$271)</f>
        <v>53</v>
      </c>
    </row>
    <row r="35" spans="1:24" x14ac:dyDescent="0.25">
      <c r="A35" s="1" t="s">
        <v>50</v>
      </c>
      <c r="B35">
        <v>0.19230179786682131</v>
      </c>
      <c r="C35">
        <v>1.2352870635069509E-2</v>
      </c>
      <c r="D35">
        <v>2.3715019226074221E-3</v>
      </c>
      <c r="E35">
        <v>6.1687212530616133E-5</v>
      </c>
      <c r="F35">
        <v>5</v>
      </c>
      <c r="G35" t="s">
        <v>17</v>
      </c>
      <c r="H35">
        <v>6</v>
      </c>
      <c r="I35" t="s">
        <v>17</v>
      </c>
      <c r="J35" t="s">
        <v>18</v>
      </c>
      <c r="K35">
        <v>0.65030674846625769</v>
      </c>
      <c r="L35">
        <v>0.72916666666666663</v>
      </c>
      <c r="M35">
        <v>0.66239316239316237</v>
      </c>
      <c r="N35">
        <v>0.72234273318872022</v>
      </c>
      <c r="O35">
        <v>0.75492957746478873</v>
      </c>
      <c r="P35">
        <v>0.70382777763591908</v>
      </c>
      <c r="Q35">
        <v>4.0441525010512729E-2</v>
      </c>
      <c r="R35">
        <v>4</v>
      </c>
      <c r="S35">
        <f>((12-F35-H35)/12)*P35</f>
        <v>5.8652314802993252E-2</v>
      </c>
      <c r="T35">
        <f>_xlfn.RANK.EQ(S35,S$2:S$271)</f>
        <v>61</v>
      </c>
    </row>
    <row r="36" spans="1:24" x14ac:dyDescent="0.25">
      <c r="A36" s="1" t="s">
        <v>50</v>
      </c>
      <c r="B36">
        <v>9.6869659423828122E-2</v>
      </c>
      <c r="C36">
        <v>3.84508389874904E-3</v>
      </c>
      <c r="D36">
        <v>2.446842193603515E-3</v>
      </c>
      <c r="E36">
        <v>9.8410040407981744E-5</v>
      </c>
      <c r="F36">
        <v>5</v>
      </c>
      <c r="G36" t="s">
        <v>17</v>
      </c>
      <c r="H36">
        <v>6</v>
      </c>
      <c r="I36" t="s">
        <v>19</v>
      </c>
      <c r="J36" t="s">
        <v>20</v>
      </c>
      <c r="K36">
        <v>0.65030674846625769</v>
      </c>
      <c r="L36">
        <v>0.72916666666666663</v>
      </c>
      <c r="M36">
        <v>0.66239316239316237</v>
      </c>
      <c r="N36">
        <v>0.72234273318872022</v>
      </c>
      <c r="O36">
        <v>0.75492957746478873</v>
      </c>
      <c r="P36">
        <v>0.70382777763591908</v>
      </c>
      <c r="Q36">
        <v>4.0441525010512729E-2</v>
      </c>
      <c r="R36">
        <v>4</v>
      </c>
      <c r="S36">
        <f>((12-F36-H36)/12)*P36</f>
        <v>5.8652314802993252E-2</v>
      </c>
      <c r="T36">
        <f>_xlfn.RANK.EQ(S36,S$2:S$271)</f>
        <v>61</v>
      </c>
    </row>
    <row r="37" spans="1:24" x14ac:dyDescent="0.25">
      <c r="A37" s="1" t="s">
        <v>50</v>
      </c>
      <c r="B37">
        <v>0.1847245216369629</v>
      </c>
      <c r="C37">
        <v>6.2047320014173646E-3</v>
      </c>
      <c r="D37">
        <v>2.3548603057861328E-3</v>
      </c>
      <c r="E37">
        <v>5.3147774246894073E-5</v>
      </c>
      <c r="F37">
        <v>5</v>
      </c>
      <c r="G37" t="s">
        <v>17</v>
      </c>
      <c r="H37">
        <v>3</v>
      </c>
      <c r="I37" t="s">
        <v>17</v>
      </c>
      <c r="J37" t="s">
        <v>26</v>
      </c>
      <c r="K37">
        <v>0.62985685071574637</v>
      </c>
      <c r="L37">
        <v>0.72083333333333333</v>
      </c>
      <c r="M37">
        <v>0.68162393162393164</v>
      </c>
      <c r="N37">
        <v>0.71149674620390457</v>
      </c>
      <c r="O37">
        <v>0.77464788732394363</v>
      </c>
      <c r="P37">
        <v>0.7036917498401718</v>
      </c>
      <c r="Q37">
        <v>4.7598542475680787E-2</v>
      </c>
      <c r="R37">
        <v>6</v>
      </c>
      <c r="S37">
        <f>((12-F37-H37)/12)*P37</f>
        <v>0.2345639166133906</v>
      </c>
      <c r="T37">
        <f>_xlfn.RANK.EQ(S37,S$2:S$271)</f>
        <v>29</v>
      </c>
    </row>
    <row r="38" spans="1:24" x14ac:dyDescent="0.25">
      <c r="A38" s="1" t="s">
        <v>50</v>
      </c>
      <c r="B38">
        <v>0.19880557060241699</v>
      </c>
      <c r="C38">
        <v>2.6594570266368928E-2</v>
      </c>
      <c r="D38">
        <v>2.3646831512451169E-3</v>
      </c>
      <c r="E38">
        <v>7.0780272483407918E-5</v>
      </c>
      <c r="F38">
        <v>3</v>
      </c>
      <c r="G38" t="s">
        <v>17</v>
      </c>
      <c r="H38">
        <v>3</v>
      </c>
      <c r="I38" t="s">
        <v>17</v>
      </c>
      <c r="J38" t="s">
        <v>39</v>
      </c>
      <c r="K38">
        <v>0.61349693251533743</v>
      </c>
      <c r="L38">
        <v>0.71250000000000002</v>
      </c>
      <c r="M38">
        <v>0.6858974358974359</v>
      </c>
      <c r="N38">
        <v>0.71800433839479394</v>
      </c>
      <c r="O38">
        <v>0.77464788732394363</v>
      </c>
      <c r="P38">
        <v>0.70090931882630214</v>
      </c>
      <c r="Q38">
        <v>5.2402751793863098E-2</v>
      </c>
      <c r="R38">
        <v>7</v>
      </c>
      <c r="S38">
        <f>((12-F38-H38)/12)*P38</f>
        <v>0.35045465941315107</v>
      </c>
      <c r="T38">
        <f>_xlfn.RANK.EQ(S38,S$2:S$271)</f>
        <v>14</v>
      </c>
    </row>
    <row r="39" spans="1:24" x14ac:dyDescent="0.25">
      <c r="A39" s="1" t="s">
        <v>50</v>
      </c>
      <c r="B39">
        <v>9.816246032714844E-2</v>
      </c>
      <c r="C39">
        <v>4.9862965974664828E-3</v>
      </c>
      <c r="D39">
        <v>2.3550033569335938E-3</v>
      </c>
      <c r="E39">
        <v>5.7886459857163329E-5</v>
      </c>
      <c r="F39">
        <v>5</v>
      </c>
      <c r="G39" t="s">
        <v>17</v>
      </c>
      <c r="H39">
        <v>5</v>
      </c>
      <c r="I39" t="s">
        <v>19</v>
      </c>
      <c r="J39" t="s">
        <v>32</v>
      </c>
      <c r="K39">
        <v>0.62985685071574637</v>
      </c>
      <c r="L39">
        <v>0.72916666666666663</v>
      </c>
      <c r="M39">
        <v>0.61538461538461542</v>
      </c>
      <c r="N39">
        <v>0.72885032537960959</v>
      </c>
      <c r="O39">
        <v>0.79718309859154934</v>
      </c>
      <c r="P39">
        <v>0.70008831134763749</v>
      </c>
      <c r="Q39">
        <v>6.8128373063593012E-2</v>
      </c>
      <c r="R39">
        <v>8</v>
      </c>
      <c r="S39">
        <f>((12-F39-H39)/12)*P39</f>
        <v>0.11668138522460625</v>
      </c>
      <c r="T39">
        <f>_xlfn.RANK.EQ(S39,S$2:S$271)</f>
        <v>54</v>
      </c>
    </row>
    <row r="40" spans="1:24" x14ac:dyDescent="0.25">
      <c r="A40" s="1" t="s">
        <v>50</v>
      </c>
      <c r="B40">
        <v>9.5564508438110346E-2</v>
      </c>
      <c r="C40">
        <v>3.106899468232548E-3</v>
      </c>
      <c r="D40">
        <v>2.416706085205078E-3</v>
      </c>
      <c r="E40">
        <v>1.0808128233876579E-4</v>
      </c>
      <c r="F40">
        <v>5</v>
      </c>
      <c r="G40" t="s">
        <v>17</v>
      </c>
      <c r="H40">
        <v>4</v>
      </c>
      <c r="I40" t="s">
        <v>19</v>
      </c>
      <c r="J40" t="s">
        <v>28</v>
      </c>
      <c r="K40">
        <v>0.62985685071574637</v>
      </c>
      <c r="L40">
        <v>0.73333333333333328</v>
      </c>
      <c r="M40">
        <v>0.61111111111111116</v>
      </c>
      <c r="N40">
        <v>0.72885032537960959</v>
      </c>
      <c r="O40">
        <v>0.78591549295774643</v>
      </c>
      <c r="P40">
        <v>0.69781342269950941</v>
      </c>
      <c r="Q40">
        <v>6.6516636526138692E-2</v>
      </c>
      <c r="R40">
        <v>9</v>
      </c>
      <c r="S40">
        <f>((12-F40-H40)/12)*P40</f>
        <v>0.17445335567487735</v>
      </c>
      <c r="T40">
        <f>_xlfn.RANK.EQ(S40,S$2:S$271)</f>
        <v>42</v>
      </c>
    </row>
    <row r="41" spans="1:24" x14ac:dyDescent="0.25">
      <c r="A41" s="1" t="s">
        <v>50</v>
      </c>
      <c r="B41">
        <v>0.18574762344360349</v>
      </c>
      <c r="C41">
        <v>8.5634025294731384E-3</v>
      </c>
      <c r="D41">
        <v>2.3103713989257812E-3</v>
      </c>
      <c r="E41">
        <v>5.8192812937976309E-5</v>
      </c>
      <c r="F41">
        <v>4</v>
      </c>
      <c r="G41" t="s">
        <v>17</v>
      </c>
      <c r="H41">
        <v>5</v>
      </c>
      <c r="I41" t="s">
        <v>17</v>
      </c>
      <c r="J41" t="s">
        <v>29</v>
      </c>
      <c r="K41">
        <v>0.60531697341513291</v>
      </c>
      <c r="L41">
        <v>0.72083333333333333</v>
      </c>
      <c r="M41">
        <v>0.65811965811965811</v>
      </c>
      <c r="N41">
        <v>0.73101952277657267</v>
      </c>
      <c r="O41">
        <v>0.77183098591549293</v>
      </c>
      <c r="P41">
        <v>0.69742409471203792</v>
      </c>
      <c r="Q41">
        <v>5.8722382832575942E-2</v>
      </c>
      <c r="R41">
        <v>10</v>
      </c>
      <c r="S41">
        <f>((12-F41-H41)/12)*P41</f>
        <v>0.17435602367800948</v>
      </c>
      <c r="T41">
        <f>_xlfn.RANK.EQ(S41,S$2:S$271)</f>
        <v>44</v>
      </c>
    </row>
    <row r="42" spans="1:24" x14ac:dyDescent="0.25">
      <c r="A42" s="1" t="s">
        <v>48</v>
      </c>
      <c r="B42">
        <v>0.10274052619934081</v>
      </c>
      <c r="C42">
        <v>3.9897498537218856E-3</v>
      </c>
      <c r="D42">
        <v>2.2763729095458978E-3</v>
      </c>
      <c r="E42">
        <v>3.7939400988160032E-5</v>
      </c>
      <c r="F42">
        <v>5</v>
      </c>
      <c r="G42" t="s">
        <v>17</v>
      </c>
      <c r="H42">
        <v>4</v>
      </c>
      <c r="I42" t="s">
        <v>19</v>
      </c>
      <c r="J42" t="s">
        <v>28</v>
      </c>
      <c r="K42">
        <v>0.62372188139059304</v>
      </c>
      <c r="L42">
        <v>0.76666666666666672</v>
      </c>
      <c r="M42">
        <v>0.65598290598290598</v>
      </c>
      <c r="N42">
        <v>0.70281995661605201</v>
      </c>
      <c r="O42">
        <v>0.78028169014084503</v>
      </c>
      <c r="P42">
        <v>0.70589462015941251</v>
      </c>
      <c r="Q42">
        <v>6.0794193113838109E-2</v>
      </c>
      <c r="R42">
        <v>1</v>
      </c>
      <c r="S42">
        <f>((12-F42-H42)/12)*P42</f>
        <v>0.17647365503985313</v>
      </c>
      <c r="T42">
        <f>_xlfn.RANK.EQ(S42,S$2:S$271)</f>
        <v>40</v>
      </c>
      <c r="U42">
        <v>0.47514856834143698</v>
      </c>
      <c r="V42">
        <v>0.52134489860124877</v>
      </c>
      <c r="W42">
        <v>0.46137251050645961</v>
      </c>
      <c r="X42" t="s">
        <v>56</v>
      </c>
    </row>
    <row r="43" spans="1:24" x14ac:dyDescent="0.25">
      <c r="A43" s="1" t="s">
        <v>48</v>
      </c>
      <c r="B43">
        <v>0.19335489273071291</v>
      </c>
      <c r="C43">
        <v>9.3650201809540781E-3</v>
      </c>
      <c r="D43">
        <v>2.281427383422852E-3</v>
      </c>
      <c r="E43">
        <v>2.7350674437904329E-5</v>
      </c>
      <c r="F43">
        <v>5</v>
      </c>
      <c r="G43" t="s">
        <v>17</v>
      </c>
      <c r="H43">
        <v>3</v>
      </c>
      <c r="I43" t="s">
        <v>17</v>
      </c>
      <c r="J43" t="s">
        <v>26</v>
      </c>
      <c r="K43">
        <v>0.60531697341513291</v>
      </c>
      <c r="L43">
        <v>0.73333333333333328</v>
      </c>
      <c r="M43">
        <v>0.68376068376068377</v>
      </c>
      <c r="N43">
        <v>0.69414316702819956</v>
      </c>
      <c r="O43">
        <v>0.77746478873239433</v>
      </c>
      <c r="P43">
        <v>0.69880378925394881</v>
      </c>
      <c r="Q43">
        <v>5.7214759304521218E-2</v>
      </c>
      <c r="R43">
        <v>2</v>
      </c>
      <c r="S43">
        <f>((12-F43-H43)/12)*P43</f>
        <v>0.23293459641798292</v>
      </c>
      <c r="T43">
        <f>_xlfn.RANK.EQ(S43,S$2:S$271)</f>
        <v>31</v>
      </c>
    </row>
    <row r="44" spans="1:24" x14ac:dyDescent="0.25">
      <c r="A44" s="1" t="s">
        <v>48</v>
      </c>
      <c r="B44">
        <v>0.1925952911376953</v>
      </c>
      <c r="C44">
        <v>1.0113534382127349E-2</v>
      </c>
      <c r="D44">
        <v>2.2287368774414058E-3</v>
      </c>
      <c r="E44">
        <v>4.3698424896955897E-5</v>
      </c>
      <c r="F44">
        <v>4</v>
      </c>
      <c r="G44" t="s">
        <v>17</v>
      </c>
      <c r="H44">
        <v>5</v>
      </c>
      <c r="I44" t="s">
        <v>17</v>
      </c>
      <c r="J44" t="s">
        <v>29</v>
      </c>
      <c r="K44">
        <v>0.62167689161554196</v>
      </c>
      <c r="L44">
        <v>0.72916666666666663</v>
      </c>
      <c r="M44">
        <v>0.66880341880341876</v>
      </c>
      <c r="N44">
        <v>0.69848156182212584</v>
      </c>
      <c r="O44">
        <v>0.76901408450704223</v>
      </c>
      <c r="P44">
        <v>0.69742852468295902</v>
      </c>
      <c r="Q44">
        <v>5.037979261195371E-2</v>
      </c>
      <c r="R44">
        <v>3</v>
      </c>
      <c r="S44">
        <f>((12-F44-H44)/12)*P44</f>
        <v>0.17435713117073975</v>
      </c>
      <c r="T44">
        <f>_xlfn.RANK.EQ(S44,S$2:S$271)</f>
        <v>43</v>
      </c>
    </row>
    <row r="45" spans="1:24" x14ac:dyDescent="0.25">
      <c r="A45" s="1" t="s">
        <v>48</v>
      </c>
      <c r="B45">
        <v>0.19320368766784671</v>
      </c>
      <c r="C45">
        <v>8.696752909252781E-3</v>
      </c>
      <c r="D45">
        <v>2.294683456420899E-3</v>
      </c>
      <c r="E45">
        <v>2.874841696374926E-5</v>
      </c>
      <c r="F45">
        <v>5</v>
      </c>
      <c r="G45" t="s">
        <v>17</v>
      </c>
      <c r="H45">
        <v>5</v>
      </c>
      <c r="I45" t="s">
        <v>17</v>
      </c>
      <c r="J45" t="s">
        <v>24</v>
      </c>
      <c r="K45">
        <v>0.6073619631901841</v>
      </c>
      <c r="L45">
        <v>0.72916666666666663</v>
      </c>
      <c r="M45">
        <v>0.67735042735042739</v>
      </c>
      <c r="N45">
        <v>0.69631236442516264</v>
      </c>
      <c r="O45">
        <v>0.77183098591549293</v>
      </c>
      <c r="P45">
        <v>0.69640448150958678</v>
      </c>
      <c r="Q45">
        <v>5.4871037674313297E-2</v>
      </c>
      <c r="R45">
        <v>4</v>
      </c>
      <c r="S45">
        <f>((12-F45-H45)/12)*P45</f>
        <v>0.11606741358493113</v>
      </c>
      <c r="T45">
        <f>_xlfn.RANK.EQ(S45,S$2:S$271)</f>
        <v>56</v>
      </c>
    </row>
    <row r="46" spans="1:24" x14ac:dyDescent="0.25">
      <c r="A46" s="1" t="s">
        <v>48</v>
      </c>
      <c r="B46">
        <v>0.10552873611450191</v>
      </c>
      <c r="C46">
        <v>4.9294160950107968E-3</v>
      </c>
      <c r="D46">
        <v>2.2674560546874999E-3</v>
      </c>
      <c r="E46">
        <v>3.0241627598201368E-5</v>
      </c>
      <c r="F46">
        <v>5</v>
      </c>
      <c r="G46" t="s">
        <v>17</v>
      </c>
      <c r="H46">
        <v>3</v>
      </c>
      <c r="I46" t="s">
        <v>19</v>
      </c>
      <c r="J46" t="s">
        <v>23</v>
      </c>
      <c r="K46">
        <v>0.60531697341513291</v>
      </c>
      <c r="L46">
        <v>0.77500000000000002</v>
      </c>
      <c r="M46">
        <v>0.65598290598290598</v>
      </c>
      <c r="N46">
        <v>0.66594360086767901</v>
      </c>
      <c r="O46">
        <v>0.77746478873239433</v>
      </c>
      <c r="P46">
        <v>0.69594165379962247</v>
      </c>
      <c r="Q46">
        <v>6.8710495609890912E-2</v>
      </c>
      <c r="R46">
        <v>5</v>
      </c>
      <c r="S46">
        <f>((12-F46-H46)/12)*P46</f>
        <v>0.23198055126654082</v>
      </c>
      <c r="T46">
        <f>_xlfn.RANK.EQ(S46,S$2:S$271)</f>
        <v>34</v>
      </c>
    </row>
    <row r="47" spans="1:24" x14ac:dyDescent="0.25">
      <c r="A47" s="1" t="s">
        <v>48</v>
      </c>
      <c r="B47">
        <v>0.19266018867492679</v>
      </c>
      <c r="C47">
        <v>7.6749630741944543E-3</v>
      </c>
      <c r="D47">
        <v>2.2901535034179688E-3</v>
      </c>
      <c r="E47">
        <v>5.1537384193206652E-5</v>
      </c>
      <c r="F47">
        <v>5</v>
      </c>
      <c r="G47" t="s">
        <v>17</v>
      </c>
      <c r="H47">
        <v>4</v>
      </c>
      <c r="I47" t="s">
        <v>17</v>
      </c>
      <c r="J47" t="s">
        <v>27</v>
      </c>
      <c r="K47">
        <v>0.60531697341513291</v>
      </c>
      <c r="L47">
        <v>0.73750000000000004</v>
      </c>
      <c r="M47">
        <v>0.68376068376068377</v>
      </c>
      <c r="N47">
        <v>0.69414316702819956</v>
      </c>
      <c r="O47">
        <v>0.75492957746478873</v>
      </c>
      <c r="P47">
        <v>0.695130080333761</v>
      </c>
      <c r="Q47">
        <v>5.2091882861599187E-2</v>
      </c>
      <c r="R47">
        <v>6</v>
      </c>
      <c r="S47">
        <f>((12-F47-H47)/12)*P47</f>
        <v>0.17378252008344025</v>
      </c>
      <c r="T47">
        <f>_xlfn.RANK.EQ(S47,S$2:S$271)</f>
        <v>48</v>
      </c>
    </row>
    <row r="48" spans="1:24" x14ac:dyDescent="0.25">
      <c r="A48" s="1" t="s">
        <v>48</v>
      </c>
      <c r="B48">
        <v>0.19147152900695799</v>
      </c>
      <c r="C48">
        <v>7.8752284065347553E-3</v>
      </c>
      <c r="D48">
        <v>2.248954772949219E-3</v>
      </c>
      <c r="E48">
        <v>2.2679309649262981E-5</v>
      </c>
      <c r="F48">
        <v>5</v>
      </c>
      <c r="G48" t="s">
        <v>17</v>
      </c>
      <c r="H48">
        <v>6</v>
      </c>
      <c r="I48" t="s">
        <v>17</v>
      </c>
      <c r="J48" t="s">
        <v>18</v>
      </c>
      <c r="K48">
        <v>0.6278118609406953</v>
      </c>
      <c r="L48">
        <v>0.75</v>
      </c>
      <c r="M48">
        <v>0.65384615384615385</v>
      </c>
      <c r="N48">
        <v>0.71149674620390457</v>
      </c>
      <c r="O48">
        <v>0.72957746478873242</v>
      </c>
      <c r="P48">
        <v>0.69454644515589714</v>
      </c>
      <c r="Q48">
        <v>4.6259269838716498E-2</v>
      </c>
      <c r="R48">
        <v>7</v>
      </c>
      <c r="S48">
        <f>((12-F48-H48)/12)*P48</f>
        <v>5.7878870429658093E-2</v>
      </c>
      <c r="T48">
        <f>_xlfn.RANK.EQ(S48,S$2:S$271)</f>
        <v>69</v>
      </c>
    </row>
    <row r="49" spans="1:24" x14ac:dyDescent="0.25">
      <c r="A49" s="1" t="s">
        <v>48</v>
      </c>
      <c r="B49">
        <v>0.10627260208129879</v>
      </c>
      <c r="C49">
        <v>4.4060702556237416E-3</v>
      </c>
      <c r="D49">
        <v>2.2479534149169918E-3</v>
      </c>
      <c r="E49">
        <v>4.4570272970505942E-5</v>
      </c>
      <c r="F49">
        <v>5</v>
      </c>
      <c r="G49" t="s">
        <v>17</v>
      </c>
      <c r="H49">
        <v>6</v>
      </c>
      <c r="I49" t="s">
        <v>19</v>
      </c>
      <c r="J49" t="s">
        <v>20</v>
      </c>
      <c r="K49">
        <v>0.6278118609406953</v>
      </c>
      <c r="L49">
        <v>0.75</v>
      </c>
      <c r="M49">
        <v>0.65384615384615385</v>
      </c>
      <c r="N49">
        <v>0.71149674620390457</v>
      </c>
      <c r="O49">
        <v>0.72957746478873242</v>
      </c>
      <c r="P49">
        <v>0.69454644515589714</v>
      </c>
      <c r="Q49">
        <v>4.6259269838716498E-2</v>
      </c>
      <c r="R49">
        <v>7</v>
      </c>
      <c r="S49">
        <f>((12-F49-H49)/12)*P49</f>
        <v>5.7878870429658093E-2</v>
      </c>
      <c r="T49">
        <f>_xlfn.RANK.EQ(S49,S$2:S$271)</f>
        <v>69</v>
      </c>
    </row>
    <row r="50" spans="1:24" x14ac:dyDescent="0.25">
      <c r="A50" s="1" t="s">
        <v>48</v>
      </c>
      <c r="B50">
        <v>0.10772533416748049</v>
      </c>
      <c r="C50">
        <v>5.3468536718860914E-3</v>
      </c>
      <c r="D50">
        <v>2.2757053375244141E-3</v>
      </c>
      <c r="E50">
        <v>3.3732648261819809E-5</v>
      </c>
      <c r="F50">
        <v>5</v>
      </c>
      <c r="G50" t="s">
        <v>17</v>
      </c>
      <c r="H50">
        <v>5</v>
      </c>
      <c r="I50" t="s">
        <v>19</v>
      </c>
      <c r="J50" t="s">
        <v>32</v>
      </c>
      <c r="K50">
        <v>0.6073619631901841</v>
      </c>
      <c r="L50">
        <v>0.74583333333333335</v>
      </c>
      <c r="M50">
        <v>0.61965811965811968</v>
      </c>
      <c r="N50">
        <v>0.70932754880694138</v>
      </c>
      <c r="O50">
        <v>0.75774647887323943</v>
      </c>
      <c r="P50">
        <v>0.68798548877236354</v>
      </c>
      <c r="Q50">
        <v>6.2987672816351328E-2</v>
      </c>
      <c r="R50">
        <v>9</v>
      </c>
      <c r="S50">
        <f>((12-F50-H50)/12)*P50</f>
        <v>0.11466424812872725</v>
      </c>
      <c r="T50">
        <f>_xlfn.RANK.EQ(S50,S$2:S$271)</f>
        <v>59</v>
      </c>
    </row>
    <row r="51" spans="1:24" x14ac:dyDescent="0.25">
      <c r="A51" s="1" t="s">
        <v>48</v>
      </c>
      <c r="B51">
        <v>0.192665433883667</v>
      </c>
      <c r="C51">
        <v>9.5714956068665494E-3</v>
      </c>
      <c r="D51">
        <v>2.2279739379882811E-3</v>
      </c>
      <c r="E51">
        <v>3.8461402600700109E-5</v>
      </c>
      <c r="F51">
        <v>4</v>
      </c>
      <c r="G51" t="s">
        <v>17</v>
      </c>
      <c r="H51">
        <v>3</v>
      </c>
      <c r="I51" t="s">
        <v>17</v>
      </c>
      <c r="J51" t="s">
        <v>25</v>
      </c>
      <c r="K51">
        <v>0.55828220858895705</v>
      </c>
      <c r="L51">
        <v>0.7416666666666667</v>
      </c>
      <c r="M51">
        <v>0.67735042735042739</v>
      </c>
      <c r="N51">
        <v>0.69631236442516264</v>
      </c>
      <c r="O51">
        <v>0.76056338028169013</v>
      </c>
      <c r="P51">
        <v>0.68683500946258069</v>
      </c>
      <c r="Q51">
        <v>7.0919649551825892E-2</v>
      </c>
      <c r="R51">
        <v>10</v>
      </c>
      <c r="S51">
        <f>((12-F51-H51)/12)*P51</f>
        <v>0.28618125394274196</v>
      </c>
      <c r="T51">
        <f>_xlfn.RANK.EQ(S51,S$2:S$271)</f>
        <v>27</v>
      </c>
    </row>
    <row r="52" spans="1:24" x14ac:dyDescent="0.25">
      <c r="A52" s="1" t="s">
        <v>49</v>
      </c>
      <c r="B52">
        <v>0.185473108291626</v>
      </c>
      <c r="C52">
        <v>1.068107377559852E-2</v>
      </c>
      <c r="D52">
        <v>2.3243904113769529E-3</v>
      </c>
      <c r="E52">
        <v>4.2008893576623972E-5</v>
      </c>
      <c r="F52">
        <v>5</v>
      </c>
      <c r="G52" t="s">
        <v>17</v>
      </c>
      <c r="H52">
        <v>2</v>
      </c>
      <c r="I52" t="s">
        <v>17</v>
      </c>
      <c r="J52" t="s">
        <v>21</v>
      </c>
      <c r="K52">
        <v>0.72188139059304701</v>
      </c>
      <c r="L52">
        <v>0.75208333333333333</v>
      </c>
      <c r="M52">
        <v>0.6891025641025641</v>
      </c>
      <c r="N52">
        <v>0.71583514099783085</v>
      </c>
      <c r="O52">
        <v>0.71830985915492962</v>
      </c>
      <c r="P52">
        <v>0.71944245763634096</v>
      </c>
      <c r="Q52">
        <v>2.0030875230629821E-2</v>
      </c>
      <c r="R52">
        <v>1</v>
      </c>
      <c r="S52">
        <f>((12-F52-H52)/12)*P52</f>
        <v>0.29976769068180875</v>
      </c>
      <c r="T52">
        <f>_xlfn.RANK.EQ(S52,S$2:S$271)</f>
        <v>20</v>
      </c>
      <c r="U52">
        <v>0.60940032414910861</v>
      </c>
      <c r="V52">
        <v>0.59941239416647485</v>
      </c>
      <c r="W52">
        <v>0.62059147046143093</v>
      </c>
      <c r="X52">
        <v>0.22220270980685269</v>
      </c>
    </row>
    <row r="53" spans="1:24" x14ac:dyDescent="0.25">
      <c r="A53" s="1" t="s">
        <v>49</v>
      </c>
      <c r="B53">
        <v>0.19026665687561031</v>
      </c>
      <c r="C53">
        <v>2.3223550638605879E-2</v>
      </c>
      <c r="D53">
        <v>2.3146152496337888E-3</v>
      </c>
      <c r="E53">
        <v>4.8269111730109717E-5</v>
      </c>
      <c r="F53">
        <v>4</v>
      </c>
      <c r="G53" t="s">
        <v>17</v>
      </c>
      <c r="H53">
        <v>3</v>
      </c>
      <c r="I53" t="s">
        <v>17</v>
      </c>
      <c r="J53" t="s">
        <v>25</v>
      </c>
      <c r="K53">
        <v>0.69427402862985688</v>
      </c>
      <c r="L53">
        <v>0.77708333333333335</v>
      </c>
      <c r="M53">
        <v>0.66666666666666663</v>
      </c>
      <c r="N53">
        <v>0.71908893709327548</v>
      </c>
      <c r="O53">
        <v>0.71971830985915497</v>
      </c>
      <c r="P53">
        <v>0.71536625511645746</v>
      </c>
      <c r="Q53">
        <v>3.6491994789413729E-2</v>
      </c>
      <c r="R53">
        <v>2</v>
      </c>
      <c r="S53">
        <f>((12-F53-H53)/12)*P53</f>
        <v>0.29806927296519065</v>
      </c>
      <c r="T53">
        <f>_xlfn.RANK.EQ(S53,S$2:S$271)</f>
        <v>21</v>
      </c>
    </row>
    <row r="54" spans="1:24" x14ac:dyDescent="0.25">
      <c r="A54" s="8" t="s">
        <v>49</v>
      </c>
      <c r="B54" s="9">
        <v>0.180381441116333</v>
      </c>
      <c r="C54" s="9">
        <v>8.0787405065898873E-3</v>
      </c>
      <c r="D54" s="9">
        <v>2.3047924041748051E-3</v>
      </c>
      <c r="E54" s="9">
        <v>1.067741575617975E-4</v>
      </c>
      <c r="F54" s="9">
        <v>2</v>
      </c>
      <c r="G54" s="9" t="s">
        <v>17</v>
      </c>
      <c r="H54" s="9">
        <v>2</v>
      </c>
      <c r="I54" s="9" t="s">
        <v>17</v>
      </c>
      <c r="J54" s="9" t="s">
        <v>40</v>
      </c>
      <c r="K54" s="9">
        <v>0.68507157464212676</v>
      </c>
      <c r="L54" s="9">
        <v>0.75208333333333333</v>
      </c>
      <c r="M54" s="9">
        <v>0.70192307692307687</v>
      </c>
      <c r="N54" s="9">
        <v>0.68546637744034711</v>
      </c>
      <c r="O54" s="9">
        <v>0.71830985915492962</v>
      </c>
      <c r="P54" s="9">
        <v>0.70857084429876283</v>
      </c>
      <c r="Q54" s="9">
        <v>2.49736260348409E-2</v>
      </c>
      <c r="R54" s="9">
        <v>3</v>
      </c>
      <c r="S54" s="9">
        <f>((12-F54-H54)/12)*P54</f>
        <v>0.47238056286584185</v>
      </c>
      <c r="T54" s="9">
        <f>_xlfn.RANK.EQ(S54,S$2:S$271)</f>
        <v>2</v>
      </c>
      <c r="U54" s="9">
        <v>0.60940032414910861</v>
      </c>
      <c r="V54" s="9">
        <v>0.61163308007278239</v>
      </c>
      <c r="W54" s="9">
        <v>0.6206511927162679</v>
      </c>
      <c r="X54" s="9">
        <v>0.2262096139771855</v>
      </c>
    </row>
    <row r="55" spans="1:24" x14ac:dyDescent="0.25">
      <c r="A55" s="1" t="s">
        <v>49</v>
      </c>
      <c r="B55">
        <v>0.18343453407287599</v>
      </c>
      <c r="C55">
        <v>3.4763743751273211E-3</v>
      </c>
      <c r="D55">
        <v>2.2895812988281252E-3</v>
      </c>
      <c r="E55">
        <v>5.3451595053178248E-5</v>
      </c>
      <c r="F55">
        <v>1</v>
      </c>
      <c r="G55" t="s">
        <v>17</v>
      </c>
      <c r="H55">
        <v>2</v>
      </c>
      <c r="I55" t="s">
        <v>17</v>
      </c>
      <c r="J55" t="s">
        <v>34</v>
      </c>
      <c r="K55">
        <v>0.73721881390593047</v>
      </c>
      <c r="L55">
        <v>0.73958333333333337</v>
      </c>
      <c r="M55">
        <v>0.69444444444444442</v>
      </c>
      <c r="N55">
        <v>0.6464208242950108</v>
      </c>
      <c r="O55">
        <v>0.70704225352112671</v>
      </c>
      <c r="P55">
        <v>0.70494193389996918</v>
      </c>
      <c r="Q55">
        <v>3.4003389343994918E-2</v>
      </c>
      <c r="R55">
        <v>4</v>
      </c>
      <c r="S55">
        <f>((12-F55-H55)/12)*P55</f>
        <v>0.52870645042497688</v>
      </c>
      <c r="T55">
        <f>_xlfn.RANK.EQ(S55,S$2:S$271)</f>
        <v>1</v>
      </c>
    </row>
    <row r="56" spans="1:24" x14ac:dyDescent="0.25">
      <c r="A56" s="1" t="s">
        <v>49</v>
      </c>
      <c r="B56">
        <v>0.18207888603210451</v>
      </c>
      <c r="C56">
        <v>8.3346587300888939E-3</v>
      </c>
      <c r="D56">
        <v>2.2312641143798829E-3</v>
      </c>
      <c r="E56">
        <v>3.5913657797170432E-5</v>
      </c>
      <c r="F56">
        <v>3</v>
      </c>
      <c r="G56" t="s">
        <v>17</v>
      </c>
      <c r="H56">
        <v>2</v>
      </c>
      <c r="I56" t="s">
        <v>17</v>
      </c>
      <c r="J56" t="s">
        <v>33</v>
      </c>
      <c r="K56">
        <v>0.68507157464212676</v>
      </c>
      <c r="L56">
        <v>0.75624999999999998</v>
      </c>
      <c r="M56">
        <v>0.66666666666666663</v>
      </c>
      <c r="N56">
        <v>0.68546637744034711</v>
      </c>
      <c r="O56">
        <v>0.73098591549295777</v>
      </c>
      <c r="P56">
        <v>0.70488810684841963</v>
      </c>
      <c r="Q56">
        <v>3.3316412458762837E-2</v>
      </c>
      <c r="R56">
        <v>5</v>
      </c>
      <c r="S56">
        <f>((12-F56-H56)/12)*P56</f>
        <v>0.41118472899491149</v>
      </c>
      <c r="T56">
        <f>_xlfn.RANK.EQ(S56,S$2:S$271)</f>
        <v>5</v>
      </c>
    </row>
    <row r="57" spans="1:24" x14ac:dyDescent="0.25">
      <c r="A57" s="1" t="s">
        <v>49</v>
      </c>
      <c r="B57">
        <v>0.18039002418518069</v>
      </c>
      <c r="C57">
        <v>7.9092869853684741E-3</v>
      </c>
      <c r="D57">
        <v>2.2645950317382812E-3</v>
      </c>
      <c r="E57">
        <v>5.2295494413157943E-5</v>
      </c>
      <c r="F57">
        <v>1</v>
      </c>
      <c r="G57" t="s">
        <v>17</v>
      </c>
      <c r="H57">
        <v>4</v>
      </c>
      <c r="I57" t="s">
        <v>17</v>
      </c>
      <c r="J57" t="s">
        <v>31</v>
      </c>
      <c r="K57">
        <v>0.71063394683026582</v>
      </c>
      <c r="L57">
        <v>0.7270833333333333</v>
      </c>
      <c r="M57">
        <v>0.66666666666666663</v>
      </c>
      <c r="N57">
        <v>0.68112798264642083</v>
      </c>
      <c r="O57">
        <v>0.73802816901408452</v>
      </c>
      <c r="P57">
        <v>0.70470801969815411</v>
      </c>
      <c r="Q57">
        <v>2.7015426374244061E-2</v>
      </c>
      <c r="R57">
        <v>6</v>
      </c>
      <c r="S57">
        <f>((12-F57-H57)/12)*P57</f>
        <v>0.4110796781572566</v>
      </c>
      <c r="T57">
        <f>_xlfn.RANK.EQ(S57,S$2:S$271)</f>
        <v>6</v>
      </c>
    </row>
    <row r="58" spans="1:24" x14ac:dyDescent="0.25">
      <c r="A58" s="1" t="s">
        <v>49</v>
      </c>
      <c r="B58">
        <v>0.18309693336486821</v>
      </c>
      <c r="C58">
        <v>8.4993465739985861E-3</v>
      </c>
      <c r="D58">
        <v>2.275562286376953E-3</v>
      </c>
      <c r="E58">
        <v>6.1557183928053161E-5</v>
      </c>
      <c r="F58">
        <v>4</v>
      </c>
      <c r="G58" t="s">
        <v>17</v>
      </c>
      <c r="H58">
        <v>2</v>
      </c>
      <c r="I58" t="s">
        <v>17</v>
      </c>
      <c r="J58" t="s">
        <v>22</v>
      </c>
      <c r="K58">
        <v>0.70552147239263807</v>
      </c>
      <c r="L58">
        <v>0.75</v>
      </c>
      <c r="M58">
        <v>0.63141025641025639</v>
      </c>
      <c r="N58">
        <v>0.71583514099783085</v>
      </c>
      <c r="O58">
        <v>0.71830985915492962</v>
      </c>
      <c r="P58">
        <v>0.70421534579113099</v>
      </c>
      <c r="Q58">
        <v>3.9324792472662733E-2</v>
      </c>
      <c r="R58">
        <v>7</v>
      </c>
      <c r="S58">
        <f>((12-F58-H58)/12)*P58</f>
        <v>0.35210767289556549</v>
      </c>
      <c r="T58">
        <f>_xlfn.RANK.EQ(S58,S$2:S$271)</f>
        <v>13</v>
      </c>
    </row>
    <row r="59" spans="1:24" x14ac:dyDescent="0.25">
      <c r="A59" s="1" t="s">
        <v>49</v>
      </c>
      <c r="B59">
        <v>9.1638040542602536E-2</v>
      </c>
      <c r="C59">
        <v>3.3349487462061359E-3</v>
      </c>
      <c r="D59">
        <v>2.280950546264648E-3</v>
      </c>
      <c r="E59">
        <v>3.5867537630255677E-5</v>
      </c>
      <c r="F59">
        <v>1</v>
      </c>
      <c r="G59" t="s">
        <v>17</v>
      </c>
      <c r="H59">
        <v>4</v>
      </c>
      <c r="I59" t="s">
        <v>19</v>
      </c>
      <c r="J59" t="s">
        <v>36</v>
      </c>
      <c r="K59">
        <v>0.7024539877300614</v>
      </c>
      <c r="L59">
        <v>0.77500000000000002</v>
      </c>
      <c r="M59">
        <v>0.62286324786324787</v>
      </c>
      <c r="N59">
        <v>0.70281995661605201</v>
      </c>
      <c r="O59">
        <v>0.68591549295774645</v>
      </c>
      <c r="P59">
        <v>0.69781053703342155</v>
      </c>
      <c r="Q59">
        <v>4.8504551001974323E-2</v>
      </c>
      <c r="R59">
        <v>8</v>
      </c>
      <c r="S59">
        <f>((12-F59-H59)/12)*P59</f>
        <v>0.40705614660282924</v>
      </c>
      <c r="T59">
        <f>_xlfn.RANK.EQ(S59,S$2:S$271)</f>
        <v>8</v>
      </c>
    </row>
    <row r="60" spans="1:24" x14ac:dyDescent="0.25">
      <c r="A60" s="1" t="s">
        <v>49</v>
      </c>
      <c r="B60">
        <v>0.1818583011627197</v>
      </c>
      <c r="C60">
        <v>9.2978327755587637E-3</v>
      </c>
      <c r="D60">
        <v>2.296686172485352E-3</v>
      </c>
      <c r="E60">
        <v>4.0270020213506473E-5</v>
      </c>
      <c r="F60">
        <v>5</v>
      </c>
      <c r="G60" t="s">
        <v>17</v>
      </c>
      <c r="H60">
        <v>3</v>
      </c>
      <c r="I60" t="s">
        <v>17</v>
      </c>
      <c r="J60" t="s">
        <v>26</v>
      </c>
      <c r="K60">
        <v>0.69631901840490795</v>
      </c>
      <c r="L60">
        <v>0.71250000000000002</v>
      </c>
      <c r="M60">
        <v>0.66666666666666663</v>
      </c>
      <c r="N60">
        <v>0.70281995661605201</v>
      </c>
      <c r="O60">
        <v>0.70422535211267601</v>
      </c>
      <c r="P60">
        <v>0.69650619876006048</v>
      </c>
      <c r="Q60">
        <v>1.5784063208730621E-2</v>
      </c>
      <c r="R60">
        <v>9</v>
      </c>
      <c r="S60">
        <f>((12-F60-H60)/12)*P60</f>
        <v>0.23216873292002016</v>
      </c>
      <c r="T60">
        <f>_xlfn.RANK.EQ(S60,S$2:S$271)</f>
        <v>33</v>
      </c>
    </row>
    <row r="61" spans="1:24" x14ac:dyDescent="0.25">
      <c r="A61" s="1" t="s">
        <v>49</v>
      </c>
      <c r="B61">
        <v>0.18120393753051761</v>
      </c>
      <c r="C61">
        <v>8.3281766990220881E-3</v>
      </c>
      <c r="D61">
        <v>2.3301124572753908E-3</v>
      </c>
      <c r="E61">
        <v>1.6080787209701741E-4</v>
      </c>
      <c r="F61">
        <v>3</v>
      </c>
      <c r="G61" t="s">
        <v>17</v>
      </c>
      <c r="H61">
        <v>3</v>
      </c>
      <c r="I61" t="s">
        <v>17</v>
      </c>
      <c r="J61" t="s">
        <v>39</v>
      </c>
      <c r="K61">
        <v>0.70449897750511248</v>
      </c>
      <c r="L61">
        <v>0.69374999999999998</v>
      </c>
      <c r="M61">
        <v>0.66025641025641024</v>
      </c>
      <c r="N61">
        <v>0.71908893709327548</v>
      </c>
      <c r="O61">
        <v>0.70422535211267601</v>
      </c>
      <c r="P61">
        <v>0.69636393539349484</v>
      </c>
      <c r="Q61">
        <v>1.977368208003764E-2</v>
      </c>
      <c r="R61">
        <v>10</v>
      </c>
      <c r="S61">
        <f>((12-F61-H61)/12)*P61</f>
        <v>0.34818196769674742</v>
      </c>
      <c r="T61">
        <f>_xlfn.RANK.EQ(S61,S$2:S$271)</f>
        <v>16</v>
      </c>
    </row>
    <row r="62" spans="1:24" x14ac:dyDescent="0.25">
      <c r="A62" s="1" t="s">
        <v>51</v>
      </c>
      <c r="B62">
        <v>0.2195120334625244</v>
      </c>
      <c r="C62">
        <v>4.0762108358507474E-3</v>
      </c>
      <c r="D62">
        <v>8.1170082092285149E-3</v>
      </c>
      <c r="E62">
        <v>2.275511884285022E-4</v>
      </c>
      <c r="F62">
        <v>4</v>
      </c>
      <c r="G62" t="s">
        <v>17</v>
      </c>
      <c r="H62">
        <v>4</v>
      </c>
      <c r="I62" t="s">
        <v>17</v>
      </c>
      <c r="J62" t="s">
        <v>35</v>
      </c>
      <c r="K62">
        <v>0.66871165644171782</v>
      </c>
      <c r="L62">
        <v>0.75</v>
      </c>
      <c r="M62">
        <v>0.67521367521367526</v>
      </c>
      <c r="N62">
        <v>0.73969631236442512</v>
      </c>
      <c r="O62">
        <v>0.70704225352112671</v>
      </c>
      <c r="P62">
        <v>0.70813277950818909</v>
      </c>
      <c r="Q62">
        <v>3.2826825543692199E-2</v>
      </c>
      <c r="R62">
        <v>1</v>
      </c>
      <c r="S62">
        <f>((12-F62-H62)/12)*P62</f>
        <v>0.23604425983606303</v>
      </c>
      <c r="T62">
        <f>_xlfn.RANK.EQ(S62,S$2:S$271)</f>
        <v>28</v>
      </c>
      <c r="U62">
        <v>0.58995137763371153</v>
      </c>
      <c r="V62">
        <v>0.60629858137612647</v>
      </c>
      <c r="W62">
        <v>0.58667111126046645</v>
      </c>
      <c r="X62">
        <v>0.23347170450432531</v>
      </c>
    </row>
    <row r="63" spans="1:24" x14ac:dyDescent="0.25">
      <c r="A63" s="1" t="s">
        <v>51</v>
      </c>
      <c r="B63">
        <v>0.21809053421020511</v>
      </c>
      <c r="C63">
        <v>7.2441928958857683E-3</v>
      </c>
      <c r="D63">
        <v>8.49151611328125E-3</v>
      </c>
      <c r="E63">
        <v>6.6887248618035394E-4</v>
      </c>
      <c r="F63">
        <v>5</v>
      </c>
      <c r="G63" t="s">
        <v>17</v>
      </c>
      <c r="H63">
        <v>3</v>
      </c>
      <c r="I63" t="s">
        <v>17</v>
      </c>
      <c r="J63" t="s">
        <v>26</v>
      </c>
      <c r="K63">
        <v>0.68711656441717794</v>
      </c>
      <c r="L63">
        <v>0.6791666666666667</v>
      </c>
      <c r="M63">
        <v>0.67094017094017089</v>
      </c>
      <c r="N63">
        <v>0.7635574837310195</v>
      </c>
      <c r="O63">
        <v>0.70422535211267601</v>
      </c>
      <c r="P63">
        <v>0.70100124757354221</v>
      </c>
      <c r="Q63">
        <v>3.3156837033584109E-2</v>
      </c>
      <c r="R63">
        <v>2</v>
      </c>
      <c r="S63">
        <f>((12-F63-H63)/12)*P63</f>
        <v>0.23366708252451407</v>
      </c>
      <c r="T63">
        <f>_xlfn.RANK.EQ(S63,S$2:S$271)</f>
        <v>30</v>
      </c>
    </row>
    <row r="64" spans="1:24" x14ac:dyDescent="0.25">
      <c r="A64" s="1" t="s">
        <v>51</v>
      </c>
      <c r="B64">
        <v>0.22296080589294431</v>
      </c>
      <c r="C64">
        <v>8.2915516955591271E-3</v>
      </c>
      <c r="D64">
        <v>8.1417083740234382E-3</v>
      </c>
      <c r="E64">
        <v>2.007770064958218E-4</v>
      </c>
      <c r="F64">
        <v>5</v>
      </c>
      <c r="G64" t="s">
        <v>17</v>
      </c>
      <c r="H64">
        <v>6</v>
      </c>
      <c r="I64" t="s">
        <v>17</v>
      </c>
      <c r="J64" t="s">
        <v>18</v>
      </c>
      <c r="K64">
        <v>0.71574642126789367</v>
      </c>
      <c r="L64">
        <v>0.70833333333333337</v>
      </c>
      <c r="M64">
        <v>0.67307692307692313</v>
      </c>
      <c r="N64">
        <v>0.71583514099783085</v>
      </c>
      <c r="O64">
        <v>0.6704225352112676</v>
      </c>
      <c r="P64">
        <v>0.69668287077744973</v>
      </c>
      <c r="Q64">
        <v>2.0556301615566638E-2</v>
      </c>
      <c r="R64">
        <v>3</v>
      </c>
      <c r="S64">
        <f>((12-F64-H64)/12)*P64</f>
        <v>5.8056905898120806E-2</v>
      </c>
      <c r="T64">
        <f>_xlfn.RANK.EQ(S64,S$2:S$271)</f>
        <v>67</v>
      </c>
    </row>
    <row r="65" spans="1:20" x14ac:dyDescent="0.25">
      <c r="A65" s="1" t="s">
        <v>51</v>
      </c>
      <c r="B65">
        <v>0.1231858730316162</v>
      </c>
      <c r="C65">
        <v>1.9865090092655432E-3</v>
      </c>
      <c r="D65">
        <v>8.2427501678466793E-3</v>
      </c>
      <c r="E65">
        <v>1.061924594766647E-4</v>
      </c>
      <c r="F65">
        <v>5</v>
      </c>
      <c r="G65" t="s">
        <v>17</v>
      </c>
      <c r="H65">
        <v>6</v>
      </c>
      <c r="I65" t="s">
        <v>19</v>
      </c>
      <c r="J65" t="s">
        <v>20</v>
      </c>
      <c r="K65">
        <v>0.71574642126789367</v>
      </c>
      <c r="L65">
        <v>0.70833333333333337</v>
      </c>
      <c r="M65">
        <v>0.67307692307692313</v>
      </c>
      <c r="N65">
        <v>0.71583514099783085</v>
      </c>
      <c r="O65">
        <v>0.6704225352112676</v>
      </c>
      <c r="P65">
        <v>0.69668287077744973</v>
      </c>
      <c r="Q65">
        <v>2.0556301615566638E-2</v>
      </c>
      <c r="R65">
        <v>3</v>
      </c>
      <c r="S65">
        <f>((12-F65-H65)/12)*P65</f>
        <v>5.8056905898120806E-2</v>
      </c>
      <c r="T65">
        <f>_xlfn.RANK.EQ(S65,S$2:S$271)</f>
        <v>67</v>
      </c>
    </row>
    <row r="66" spans="1:20" x14ac:dyDescent="0.25">
      <c r="A66" s="1" t="s">
        <v>51</v>
      </c>
      <c r="B66">
        <v>0.21923012733459471</v>
      </c>
      <c r="C66">
        <v>1.164343662346343E-2</v>
      </c>
      <c r="D66">
        <v>8.2139492034912116E-3</v>
      </c>
      <c r="E66">
        <v>1.3637471032120919E-4</v>
      </c>
      <c r="F66">
        <v>4</v>
      </c>
      <c r="G66" t="s">
        <v>17</v>
      </c>
      <c r="H66">
        <v>2</v>
      </c>
      <c r="I66" t="s">
        <v>17</v>
      </c>
      <c r="J66" t="s">
        <v>22</v>
      </c>
      <c r="K66">
        <v>0.67075664621676889</v>
      </c>
      <c r="L66">
        <v>0.71666666666666667</v>
      </c>
      <c r="M66">
        <v>0.65064102564102566</v>
      </c>
      <c r="N66">
        <v>0.72451193058568331</v>
      </c>
      <c r="O66">
        <v>0.70985915492957752</v>
      </c>
      <c r="P66">
        <v>0.69448708480794441</v>
      </c>
      <c r="Q66">
        <v>2.8689149082632839E-2</v>
      </c>
      <c r="R66">
        <v>5</v>
      </c>
      <c r="S66">
        <f>((12-F66-H66)/12)*P66</f>
        <v>0.34724354240397221</v>
      </c>
      <c r="T66">
        <f>_xlfn.RANK.EQ(S66,S$2:S$271)</f>
        <v>18</v>
      </c>
    </row>
    <row r="67" spans="1:20" x14ac:dyDescent="0.25">
      <c r="A67" s="1" t="s">
        <v>51</v>
      </c>
      <c r="B67">
        <v>0.21333465576171881</v>
      </c>
      <c r="C67">
        <v>7.4037873698506408E-3</v>
      </c>
      <c r="D67">
        <v>8.0311775207519524E-3</v>
      </c>
      <c r="E67">
        <v>1.4647925263627849E-4</v>
      </c>
      <c r="F67">
        <v>5</v>
      </c>
      <c r="G67" t="s">
        <v>17</v>
      </c>
      <c r="H67">
        <v>5</v>
      </c>
      <c r="I67" t="s">
        <v>17</v>
      </c>
      <c r="J67" t="s">
        <v>24</v>
      </c>
      <c r="K67">
        <v>0.67689161554192234</v>
      </c>
      <c r="L67">
        <v>0.69166666666666665</v>
      </c>
      <c r="M67">
        <v>0.66239316239316237</v>
      </c>
      <c r="N67">
        <v>0.73752711496746204</v>
      </c>
      <c r="O67">
        <v>0.69859154929577461</v>
      </c>
      <c r="P67">
        <v>0.6934140217729976</v>
      </c>
      <c r="Q67">
        <v>2.534209405960141E-2</v>
      </c>
      <c r="R67">
        <v>6</v>
      </c>
      <c r="S67">
        <f>((12-F67-H67)/12)*P67</f>
        <v>0.11556900362883293</v>
      </c>
      <c r="T67">
        <f>_xlfn.RANK.EQ(S67,S$2:S$271)</f>
        <v>57</v>
      </c>
    </row>
    <row r="68" spans="1:20" x14ac:dyDescent="0.25">
      <c r="A68" s="1" t="s">
        <v>51</v>
      </c>
      <c r="B68">
        <v>0.2162905693054199</v>
      </c>
      <c r="C68">
        <v>9.890846949197429E-3</v>
      </c>
      <c r="D68">
        <v>8.1708908081054681E-3</v>
      </c>
      <c r="E68">
        <v>2.0060851505207701E-5</v>
      </c>
      <c r="F68">
        <v>4</v>
      </c>
      <c r="G68" t="s">
        <v>17</v>
      </c>
      <c r="H68">
        <v>3</v>
      </c>
      <c r="I68" t="s">
        <v>17</v>
      </c>
      <c r="J68" t="s">
        <v>25</v>
      </c>
      <c r="K68">
        <v>0.66462167689161555</v>
      </c>
      <c r="L68">
        <v>0.68333333333333335</v>
      </c>
      <c r="M68">
        <v>0.67735042735042739</v>
      </c>
      <c r="N68">
        <v>0.7440347071583514</v>
      </c>
      <c r="O68">
        <v>0.6957746478873239</v>
      </c>
      <c r="P68">
        <v>0.69302295852421036</v>
      </c>
      <c r="Q68">
        <v>2.7407736722212979E-2</v>
      </c>
      <c r="R68">
        <v>7</v>
      </c>
      <c r="S68">
        <f>((12-F68-H68)/12)*P68</f>
        <v>0.28875956605175435</v>
      </c>
      <c r="T68">
        <f>_xlfn.RANK.EQ(S68,S$2:S$271)</f>
        <v>26</v>
      </c>
    </row>
    <row r="69" spans="1:20" x14ac:dyDescent="0.25">
      <c r="A69" s="1" t="s">
        <v>51</v>
      </c>
      <c r="B69">
        <v>0.22200770378112791</v>
      </c>
      <c r="C69">
        <v>8.6081531523449599E-3</v>
      </c>
      <c r="D69">
        <v>8.2264423370361321E-3</v>
      </c>
      <c r="E69">
        <v>2.0196648220488121E-4</v>
      </c>
      <c r="F69">
        <v>5</v>
      </c>
      <c r="G69" t="s">
        <v>17</v>
      </c>
      <c r="H69">
        <v>4</v>
      </c>
      <c r="I69" t="s">
        <v>17</v>
      </c>
      <c r="J69" t="s">
        <v>27</v>
      </c>
      <c r="K69">
        <v>0.68916155419222902</v>
      </c>
      <c r="L69">
        <v>0.66249999999999998</v>
      </c>
      <c r="M69">
        <v>0.66239316239316237</v>
      </c>
      <c r="N69">
        <v>0.73535791757049895</v>
      </c>
      <c r="O69">
        <v>0.71549295774647892</v>
      </c>
      <c r="P69">
        <v>0.69298111838047372</v>
      </c>
      <c r="Q69">
        <v>2.8920189214549811E-2</v>
      </c>
      <c r="R69">
        <v>8</v>
      </c>
      <c r="S69">
        <f>((12-F69-H69)/12)*P69</f>
        <v>0.17324527959511843</v>
      </c>
      <c r="T69">
        <f>_xlfn.RANK.EQ(S69,S$2:S$271)</f>
        <v>49</v>
      </c>
    </row>
    <row r="70" spans="1:20" x14ac:dyDescent="0.25">
      <c r="A70" s="1" t="s">
        <v>51</v>
      </c>
      <c r="B70">
        <v>0.22016358375549319</v>
      </c>
      <c r="C70">
        <v>1.447471800505829E-2</v>
      </c>
      <c r="D70">
        <v>8.2482814788818366E-3</v>
      </c>
      <c r="E70">
        <v>1.005881627757364E-4</v>
      </c>
      <c r="F70">
        <v>3</v>
      </c>
      <c r="G70" t="s">
        <v>17</v>
      </c>
      <c r="H70">
        <v>5</v>
      </c>
      <c r="I70" t="s">
        <v>17</v>
      </c>
      <c r="J70" t="s">
        <v>41</v>
      </c>
      <c r="K70">
        <v>0.68302658486707568</v>
      </c>
      <c r="L70">
        <v>0.70833333333333337</v>
      </c>
      <c r="M70">
        <v>0.64743589743589747</v>
      </c>
      <c r="N70">
        <v>0.72234273318872022</v>
      </c>
      <c r="O70">
        <v>0.6901408450704225</v>
      </c>
      <c r="P70">
        <v>0.69025587877908978</v>
      </c>
      <c r="Q70">
        <v>2.5464435255930239E-2</v>
      </c>
      <c r="R70">
        <v>9</v>
      </c>
      <c r="S70">
        <f>((12-F70-H70)/12)*P70</f>
        <v>0.23008529292636326</v>
      </c>
      <c r="T70">
        <f>_xlfn.RANK.EQ(S70,S$2:S$271)</f>
        <v>38</v>
      </c>
    </row>
    <row r="71" spans="1:20" x14ac:dyDescent="0.25">
      <c r="A71" s="1" t="s">
        <v>51</v>
      </c>
      <c r="B71">
        <v>0.22046527862548829</v>
      </c>
      <c r="C71">
        <v>1.327426910806688E-2</v>
      </c>
      <c r="D71">
        <v>8.2211017608642585E-3</v>
      </c>
      <c r="E71">
        <v>7.8315389951084848E-5</v>
      </c>
      <c r="F71">
        <v>2</v>
      </c>
      <c r="G71" t="s">
        <v>17</v>
      </c>
      <c r="H71">
        <v>3</v>
      </c>
      <c r="I71" t="s">
        <v>17</v>
      </c>
      <c r="J71" t="s">
        <v>38</v>
      </c>
      <c r="K71">
        <v>0.67893660531697342</v>
      </c>
      <c r="L71">
        <v>0.6333333333333333</v>
      </c>
      <c r="M71">
        <v>0.67948717948717952</v>
      </c>
      <c r="N71">
        <v>0.72993492407809113</v>
      </c>
      <c r="O71">
        <v>0.72676056338028172</v>
      </c>
      <c r="P71">
        <v>0.68969052111917173</v>
      </c>
      <c r="Q71">
        <v>3.5748251715093798E-2</v>
      </c>
      <c r="R71">
        <v>10</v>
      </c>
      <c r="S71">
        <f>((12-F71-H71)/12)*P71</f>
        <v>0.40231947065285018</v>
      </c>
      <c r="T71">
        <f>_xlfn.RANK.EQ(S71,S$2:S$271)</f>
        <v>9</v>
      </c>
    </row>
    <row r="72" spans="1:20" x14ac:dyDescent="0.25">
      <c r="A72" s="1"/>
    </row>
    <row r="73" spans="1:20" x14ac:dyDescent="0.25">
      <c r="A73" s="1"/>
    </row>
    <row r="74" spans="1:20" x14ac:dyDescent="0.25">
      <c r="A74" s="1"/>
    </row>
    <row r="75" spans="1:20" x14ac:dyDescent="0.25">
      <c r="A75" s="1"/>
    </row>
    <row r="76" spans="1:20" x14ac:dyDescent="0.25">
      <c r="A76" s="1"/>
    </row>
    <row r="77" spans="1:20" x14ac:dyDescent="0.25">
      <c r="A77" s="1"/>
    </row>
    <row r="78" spans="1:20" x14ac:dyDescent="0.25">
      <c r="A78" s="1"/>
    </row>
    <row r="79" spans="1:20" x14ac:dyDescent="0.25">
      <c r="A79" s="1"/>
    </row>
    <row r="80" spans="1:20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 Moreno Sanchez (TAU)</cp:lastModifiedBy>
  <dcterms:created xsi:type="dcterms:W3CDTF">2023-06-24T09:13:01Z</dcterms:created>
  <dcterms:modified xsi:type="dcterms:W3CDTF">2023-07-02T08:16:00Z</dcterms:modified>
</cp:coreProperties>
</file>