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ni-my.sharepoint.com/personal/pedro_morenosanchez_tuni_fi/Documents/Documents/GitHub/Heart_Failure_Predictor/GridSearchCV_results/"/>
    </mc:Choice>
  </mc:AlternateContent>
  <xr:revisionPtr revIDLastSave="118" documentId="8_{9D1ECF4F-B7A6-4B3D-9220-FCA701796014}" xr6:coauthVersionLast="47" xr6:coauthVersionMax="47" xr10:uidLastSave="{066F18C0-9F62-4AE4-84BD-01DD2A20DBD2}"/>
  <bookViews>
    <workbookView xWindow="14400" yWindow="0" windowWidth="14400" windowHeight="15600" activeTab="1" xr2:uid="{417D218A-D2DC-4700-82DF-E7205B1FAA64}"/>
  </bookViews>
  <sheets>
    <sheet name="RF" sheetId="1" r:id="rId1"/>
    <sheet name="ET" sheetId="5" r:id="rId2"/>
    <sheet name="AB" sheetId="4" r:id="rId3"/>
    <sheet name="GB" sheetId="3" r:id="rId4"/>
    <sheet name="XGB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5" l="1"/>
  <c r="E8" i="5" s="1"/>
  <c r="D4" i="2"/>
  <c r="E8" i="2"/>
  <c r="D8" i="2"/>
  <c r="E8" i="3"/>
  <c r="D8" i="4"/>
  <c r="E8" i="4"/>
  <c r="D4" i="3"/>
  <c r="D4" i="4"/>
  <c r="D6" i="5"/>
  <c r="D6" i="4"/>
  <c r="D6" i="3"/>
  <c r="D6" i="1"/>
  <c r="D4" i="1"/>
  <c r="E8" i="1" s="1"/>
  <c r="D8" i="3" l="1"/>
  <c r="D8" i="5"/>
  <c r="D8" i="1"/>
</calcChain>
</file>

<file path=xl/sharedStrings.xml><?xml version="1.0" encoding="utf-8"?>
<sst xmlns="http://schemas.openxmlformats.org/spreadsheetml/2006/main" count="70" uniqueCount="11">
  <si>
    <t>Rationale: For interpretability metrics we will take the DT as a fully interpretable model and then compare them with our best estimator.</t>
  </si>
  <si>
    <t>Interpretability</t>
  </si>
  <si>
    <t>Fidelity</t>
  </si>
  <si>
    <t xml:space="preserve">Results </t>
  </si>
  <si>
    <t>Notes</t>
  </si>
  <si>
    <t>Fidelity-to-interpretable ratio</t>
  </si>
  <si>
    <t>Masked features</t>
  </si>
  <si>
    <t>Input features</t>
  </si>
  <si>
    <t>The # of input features are taken from the original dataset and the masked features are the result of the feature selection output minus the total features (12-4)</t>
  </si>
  <si>
    <t>P(baseline)-XGBoost</t>
  </si>
  <si>
    <t>P(model)-DT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</si>
</sst>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2" borderId="1" xfId="0" applyFill="1" applyBorder="1"/>
    <xf numFmtId="9" fontId="0" fillId="0" borderId="0" xfId="0" applyNumberFormat="1"/>
    <xf numFmtId="0" fontId="2" fillId="0" borderId="0" xfId="0" applyFont="1"/>
    <xf numFmtId="9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6D28C-966F-4413-BD8A-E4FFA052E783}">
  <dimension ref="A1:E13"/>
  <sheetViews>
    <sheetView workbookViewId="0">
      <selection activeCell="D4" sqref="D4"/>
    </sheetView>
  </sheetViews>
  <sheetFormatPr defaultRowHeight="15" x14ac:dyDescent="0.25"/>
  <cols>
    <col min="1" max="1" width="26.140625" customWidth="1"/>
    <col min="2" max="2" width="17.7109375" customWidth="1"/>
    <col min="3" max="3" width="16.42578125" customWidth="1"/>
  </cols>
  <sheetData>
    <row r="1" spans="1:5" x14ac:dyDescent="0.25">
      <c r="A1" t="s">
        <v>0</v>
      </c>
    </row>
    <row r="3" spans="1:5" x14ac:dyDescent="0.25">
      <c r="B3" t="s">
        <v>6</v>
      </c>
      <c r="C3" t="s">
        <v>7</v>
      </c>
      <c r="D3" t="s">
        <v>3</v>
      </c>
      <c r="E3" t="s">
        <v>4</v>
      </c>
    </row>
    <row r="4" spans="1:5" x14ac:dyDescent="0.25">
      <c r="A4" t="s">
        <v>1</v>
      </c>
      <c r="B4">
        <v>8</v>
      </c>
      <c r="C4">
        <v>11</v>
      </c>
      <c r="D4" s="1">
        <f>B4/C4</f>
        <v>0.72727272727272729</v>
      </c>
      <c r="E4" t="s">
        <v>8</v>
      </c>
    </row>
    <row r="5" spans="1:5" x14ac:dyDescent="0.25">
      <c r="B5" t="s">
        <v>10</v>
      </c>
      <c r="C5" t="s">
        <v>9</v>
      </c>
    </row>
    <row r="6" spans="1:5" x14ac:dyDescent="0.25">
      <c r="A6" t="s">
        <v>2</v>
      </c>
      <c r="B6" s="2">
        <v>0.75</v>
      </c>
      <c r="C6">
        <v>0.74</v>
      </c>
      <c r="D6" s="1">
        <f>B6/C6</f>
        <v>1.0135135135135136</v>
      </c>
      <c r="E6">
        <v>0.99</v>
      </c>
    </row>
    <row r="8" spans="1:5" x14ac:dyDescent="0.25">
      <c r="A8" t="s">
        <v>5</v>
      </c>
      <c r="D8" s="3">
        <f>D6/(D6+D4)</f>
        <v>0.58221594918842623</v>
      </c>
      <c r="E8" s="3">
        <f>E6/(E6+D4)</f>
        <v>0.57649550026469032</v>
      </c>
    </row>
    <row r="11" spans="1:5" x14ac:dyDescent="0.25">
      <c r="A11" s="4" t="s">
        <v>1</v>
      </c>
      <c r="B11" s="5">
        <v>0.67</v>
      </c>
    </row>
    <row r="12" spans="1:5" x14ac:dyDescent="0.25">
      <c r="A12" s="4" t="s">
        <v>2</v>
      </c>
      <c r="B12" s="5">
        <v>0.81</v>
      </c>
    </row>
    <row r="13" spans="1:5" x14ac:dyDescent="0.25">
      <c r="A13" s="4" t="s">
        <v>5</v>
      </c>
      <c r="B13" s="5">
        <v>0.55000000000000004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0EC3-F831-4BE9-8259-8C89BA5F318E}">
  <dimension ref="A1:E13"/>
  <sheetViews>
    <sheetView tabSelected="1" workbookViewId="0">
      <selection activeCell="B5" sqref="B5"/>
    </sheetView>
  </sheetViews>
  <sheetFormatPr defaultRowHeight="15" x14ac:dyDescent="0.25"/>
  <cols>
    <col min="1" max="1" width="26.140625" customWidth="1"/>
    <col min="2" max="2" width="17.7109375" customWidth="1"/>
    <col min="3" max="3" width="16.42578125" customWidth="1"/>
  </cols>
  <sheetData>
    <row r="1" spans="1:5" x14ac:dyDescent="0.25">
      <c r="A1" t="s">
        <v>0</v>
      </c>
    </row>
    <row r="3" spans="1:5" x14ac:dyDescent="0.25">
      <c r="B3" t="s">
        <v>6</v>
      </c>
      <c r="C3" t="s">
        <v>7</v>
      </c>
      <c r="D3" t="s">
        <v>3</v>
      </c>
      <c r="E3" t="s">
        <v>4</v>
      </c>
    </row>
    <row r="4" spans="1:5" x14ac:dyDescent="0.25">
      <c r="A4" t="s">
        <v>1</v>
      </c>
      <c r="B4">
        <v>6</v>
      </c>
      <c r="C4">
        <v>11</v>
      </c>
      <c r="D4" s="1">
        <f>(B4)/C4</f>
        <v>0.54545454545454541</v>
      </c>
      <c r="E4" t="s">
        <v>8</v>
      </c>
    </row>
    <row r="5" spans="1:5" x14ac:dyDescent="0.25">
      <c r="B5" t="s">
        <v>10</v>
      </c>
      <c r="C5" t="s">
        <v>9</v>
      </c>
    </row>
    <row r="6" spans="1:5" x14ac:dyDescent="0.25">
      <c r="A6" t="s">
        <v>2</v>
      </c>
      <c r="B6" s="2">
        <v>0.81200000000000006</v>
      </c>
      <c r="C6">
        <v>0.83</v>
      </c>
      <c r="D6" s="1">
        <f>B6/C6</f>
        <v>0.9783132530120483</v>
      </c>
      <c r="E6">
        <v>0.94</v>
      </c>
    </row>
    <row r="8" spans="1:5" x14ac:dyDescent="0.25">
      <c r="A8" t="s">
        <v>5</v>
      </c>
      <c r="D8" s="3">
        <f>D6/(D6+D4)</f>
        <v>0.64203565267395069</v>
      </c>
      <c r="E8" s="3">
        <f>E6/(E6+D4)</f>
        <v>0.63280293757649941</v>
      </c>
    </row>
    <row r="11" spans="1:5" x14ac:dyDescent="0.25">
      <c r="A11" s="4" t="s">
        <v>1</v>
      </c>
      <c r="B11" s="5">
        <v>0.67</v>
      </c>
    </row>
    <row r="12" spans="1:5" x14ac:dyDescent="0.25">
      <c r="A12" s="4" t="s">
        <v>2</v>
      </c>
      <c r="B12" s="5">
        <v>0.81</v>
      </c>
    </row>
    <row r="13" spans="1:5" x14ac:dyDescent="0.25">
      <c r="A13" s="4" t="s">
        <v>5</v>
      </c>
      <c r="B13" s="5">
        <v>0.55000000000000004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999D-F878-4774-8EBA-3BB3459E0573}">
  <dimension ref="A1:E13"/>
  <sheetViews>
    <sheetView workbookViewId="0">
      <selection activeCell="D4" sqref="D4"/>
    </sheetView>
  </sheetViews>
  <sheetFormatPr defaultRowHeight="15" x14ac:dyDescent="0.25"/>
  <cols>
    <col min="1" max="1" width="26.140625" customWidth="1"/>
    <col min="2" max="2" width="17.7109375" customWidth="1"/>
    <col min="3" max="3" width="16.42578125" customWidth="1"/>
  </cols>
  <sheetData>
    <row r="1" spans="1:5" x14ac:dyDescent="0.25">
      <c r="A1" t="s">
        <v>0</v>
      </c>
    </row>
    <row r="3" spans="1:5" x14ac:dyDescent="0.25">
      <c r="B3" t="s">
        <v>6</v>
      </c>
      <c r="C3" t="s">
        <v>7</v>
      </c>
      <c r="D3" t="s">
        <v>3</v>
      </c>
      <c r="E3" t="s">
        <v>4</v>
      </c>
    </row>
    <row r="4" spans="1:5" x14ac:dyDescent="0.25">
      <c r="A4" t="s">
        <v>1</v>
      </c>
      <c r="B4">
        <v>5</v>
      </c>
      <c r="C4">
        <v>12</v>
      </c>
      <c r="D4" s="1">
        <f>(C4-B4)/C4</f>
        <v>0.58333333333333337</v>
      </c>
      <c r="E4" t="s">
        <v>8</v>
      </c>
    </row>
    <row r="5" spans="1:5" x14ac:dyDescent="0.25">
      <c r="B5" t="s">
        <v>10</v>
      </c>
      <c r="C5" t="s">
        <v>9</v>
      </c>
    </row>
    <row r="6" spans="1:5" x14ac:dyDescent="0.25">
      <c r="A6" t="s">
        <v>2</v>
      </c>
      <c r="B6" s="2">
        <v>0.81200000000000006</v>
      </c>
      <c r="C6">
        <v>0.76</v>
      </c>
      <c r="D6" s="1">
        <f>B6/C6</f>
        <v>1.0684210526315789</v>
      </c>
      <c r="E6">
        <v>0.99</v>
      </c>
    </row>
    <row r="8" spans="1:5" x14ac:dyDescent="0.25">
      <c r="A8" t="s">
        <v>5</v>
      </c>
      <c r="D8" s="3">
        <f>D6/(D6+D4)</f>
        <v>0.64684014869888473</v>
      </c>
      <c r="E8" s="3">
        <f>E6/(E6+D4)</f>
        <v>0.62923728813559321</v>
      </c>
    </row>
    <row r="11" spans="1:5" x14ac:dyDescent="0.25">
      <c r="A11" s="4" t="s">
        <v>1</v>
      </c>
      <c r="B11" s="5">
        <v>0.67</v>
      </c>
    </row>
    <row r="12" spans="1:5" x14ac:dyDescent="0.25">
      <c r="A12" s="4" t="s">
        <v>2</v>
      </c>
      <c r="B12" s="5">
        <v>0.81</v>
      </c>
    </row>
    <row r="13" spans="1:5" x14ac:dyDescent="0.25">
      <c r="A13" s="4" t="s">
        <v>5</v>
      </c>
      <c r="B13" s="5">
        <v>0.55000000000000004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562B-EE69-490A-8C5C-5CEEA4BE40D4}">
  <dimension ref="A1:E13"/>
  <sheetViews>
    <sheetView workbookViewId="0">
      <selection activeCell="E6" sqref="E6:E8"/>
    </sheetView>
  </sheetViews>
  <sheetFormatPr defaultRowHeight="15" x14ac:dyDescent="0.25"/>
  <cols>
    <col min="1" max="1" width="26.140625" customWidth="1"/>
    <col min="2" max="2" width="17.7109375" customWidth="1"/>
    <col min="3" max="3" width="16.42578125" customWidth="1"/>
  </cols>
  <sheetData>
    <row r="1" spans="1:5" x14ac:dyDescent="0.25">
      <c r="A1" t="s">
        <v>0</v>
      </c>
    </row>
    <row r="3" spans="1:5" x14ac:dyDescent="0.25">
      <c r="B3" t="s">
        <v>6</v>
      </c>
      <c r="C3" t="s">
        <v>7</v>
      </c>
      <c r="D3" t="s">
        <v>3</v>
      </c>
      <c r="E3" t="s">
        <v>4</v>
      </c>
    </row>
    <row r="4" spans="1:5" x14ac:dyDescent="0.25">
      <c r="A4" t="s">
        <v>1</v>
      </c>
      <c r="B4">
        <v>7</v>
      </c>
      <c r="C4">
        <v>12</v>
      </c>
      <c r="D4" s="1">
        <f>(C4-B4)/C4</f>
        <v>0.41666666666666669</v>
      </c>
      <c r="E4" t="s">
        <v>8</v>
      </c>
    </row>
    <row r="5" spans="1:5" x14ac:dyDescent="0.25">
      <c r="B5" t="s">
        <v>10</v>
      </c>
      <c r="C5" t="s">
        <v>9</v>
      </c>
    </row>
    <row r="6" spans="1:5" x14ac:dyDescent="0.25">
      <c r="A6" t="s">
        <v>2</v>
      </c>
      <c r="B6" s="2">
        <v>0.76</v>
      </c>
      <c r="C6">
        <v>0.74</v>
      </c>
      <c r="D6" s="1">
        <f>B6/C6</f>
        <v>1.027027027027027</v>
      </c>
      <c r="E6">
        <v>0.99</v>
      </c>
    </row>
    <row r="8" spans="1:5" x14ac:dyDescent="0.25">
      <c r="A8" t="s">
        <v>5</v>
      </c>
      <c r="D8" s="3">
        <f>D6/(D6+D4)</f>
        <v>0.7113884555382215</v>
      </c>
      <c r="E8" s="3">
        <f>E6/(E6+D4)</f>
        <v>0.70379146919431279</v>
      </c>
    </row>
    <row r="11" spans="1:5" x14ac:dyDescent="0.25">
      <c r="A11" s="4" t="s">
        <v>1</v>
      </c>
      <c r="B11" s="5">
        <v>0.67</v>
      </c>
    </row>
    <row r="12" spans="1:5" x14ac:dyDescent="0.25">
      <c r="A12" s="4" t="s">
        <v>2</v>
      </c>
      <c r="B12" s="5">
        <v>0.81</v>
      </c>
    </row>
    <row r="13" spans="1:5" x14ac:dyDescent="0.25">
      <c r="A13" s="4" t="s">
        <v>5</v>
      </c>
      <c r="B13" s="5">
        <v>0.55000000000000004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B76D-BB2E-408F-9361-5B992DB60359}">
  <dimension ref="A1:E13"/>
  <sheetViews>
    <sheetView topLeftCell="A2" workbookViewId="0">
      <selection activeCell="O10" sqref="O10"/>
    </sheetView>
  </sheetViews>
  <sheetFormatPr defaultRowHeight="15" x14ac:dyDescent="0.25"/>
  <cols>
    <col min="1" max="1" width="26.140625" customWidth="1"/>
    <col min="2" max="2" width="17.7109375" customWidth="1"/>
    <col min="3" max="3" width="16.42578125" customWidth="1"/>
  </cols>
  <sheetData>
    <row r="1" spans="1:5" x14ac:dyDescent="0.25">
      <c r="A1" t="s">
        <v>0</v>
      </c>
    </row>
    <row r="3" spans="1:5" x14ac:dyDescent="0.25">
      <c r="B3" t="s">
        <v>6</v>
      </c>
      <c r="C3" t="s">
        <v>7</v>
      </c>
      <c r="D3" t="s">
        <v>3</v>
      </c>
      <c r="E3" t="s">
        <v>4</v>
      </c>
    </row>
    <row r="4" spans="1:5" x14ac:dyDescent="0.25">
      <c r="A4" t="s">
        <v>1</v>
      </c>
      <c r="B4">
        <v>8</v>
      </c>
      <c r="C4">
        <v>12</v>
      </c>
      <c r="D4" s="1">
        <f>(C4-B4)/C4</f>
        <v>0.33333333333333331</v>
      </c>
      <c r="E4" t="s">
        <v>8</v>
      </c>
    </row>
    <row r="5" spans="1:5" x14ac:dyDescent="0.25">
      <c r="B5" t="s">
        <v>10</v>
      </c>
      <c r="C5" t="s">
        <v>9</v>
      </c>
    </row>
    <row r="6" spans="1:5" x14ac:dyDescent="0.25">
      <c r="A6" t="s">
        <v>2</v>
      </c>
      <c r="B6" s="2">
        <v>0.77</v>
      </c>
      <c r="C6">
        <v>0.75</v>
      </c>
      <c r="D6" s="1">
        <v>9.9000000000000008E-3</v>
      </c>
      <c r="E6">
        <v>0.99</v>
      </c>
    </row>
    <row r="8" spans="1:5" x14ac:dyDescent="0.25">
      <c r="A8" t="s">
        <v>5</v>
      </c>
      <c r="D8" s="3">
        <f>D6/(D6+D4)</f>
        <v>2.8843352432747403E-2</v>
      </c>
      <c r="E8" s="3">
        <f>E6/(E6+D4)</f>
        <v>0.74811083123425692</v>
      </c>
    </row>
    <row r="11" spans="1:5" x14ac:dyDescent="0.25">
      <c r="A11" s="4" t="s">
        <v>1</v>
      </c>
      <c r="B11" s="5">
        <v>0.67</v>
      </c>
    </row>
    <row r="12" spans="1:5" x14ac:dyDescent="0.25">
      <c r="A12" s="4" t="s">
        <v>2</v>
      </c>
      <c r="B12" s="5">
        <v>0.81</v>
      </c>
    </row>
    <row r="13" spans="1:5" x14ac:dyDescent="0.25">
      <c r="A13" s="4" t="s">
        <v>5</v>
      </c>
      <c r="B13" s="5">
        <v>0.55000000000000004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23A5052220506F469AB01ED2533FD06A" ma:contentTypeVersion="9" ma:contentTypeDescription="Luo uusi asiakirja." ma:contentTypeScope="" ma:versionID="fd68578c2226425a2e97903507939f58">
  <xsd:schema xmlns:xsd="http://www.w3.org/2001/XMLSchema" xmlns:xs="http://www.w3.org/2001/XMLSchema" xmlns:p="http://schemas.microsoft.com/office/2006/metadata/properties" xmlns:ns3="1c94d993-416a-4bc5-a0c8-faa13ae8012f" targetNamespace="http://schemas.microsoft.com/office/2006/metadata/properties" ma:root="true" ma:fieldsID="30fd0e0c1b4e0ef2d317b66ad0932bf0" ns3:_="">
    <xsd:import namespace="1c94d993-416a-4bc5-a0c8-faa13ae801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4d993-416a-4bc5-a0c8-faa13ae801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4656D8-8CB7-4DC0-A603-1FCA793B1B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854A29-7C9A-4DDB-AE32-3463A5E826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BE0A1E9-8516-4823-A65A-4747D670F9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94d993-416a-4bc5-a0c8-faa13ae801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RF</vt:lpstr>
      <vt:lpstr>ET</vt:lpstr>
      <vt:lpstr>AB</vt:lpstr>
      <vt:lpstr>GB</vt:lpstr>
      <vt:lpstr>XGB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Sánchez, Pedro</dc:creator>
  <cp:lastModifiedBy>Pedro Moreno Sanchez (TAU)</cp:lastModifiedBy>
  <dcterms:created xsi:type="dcterms:W3CDTF">2020-09-25T06:55:44Z</dcterms:created>
  <dcterms:modified xsi:type="dcterms:W3CDTF">2023-07-04T13:56:57Z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0x01010023A5052220506F469AB01ED2533FD06A</vt:lpwstr>
  </property>
</Properties>
</file>