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edufi-my.sharepoint.com/personal/pedro_morenosanchez_seamk_fi/Documents/SeAMK/GitHub/Heart_Failure_Predictor/GridSearchCV_results/HF_case_fullpaper/"/>
    </mc:Choice>
  </mc:AlternateContent>
  <xr:revisionPtr revIDLastSave="57" documentId="13_ncr:1_{4CCA24DD-A69B-4BD9-BF26-C43780257AF3}" xr6:coauthVersionLast="45" xr6:coauthVersionMax="45" xr10:uidLastSave="{68AA75B0-E3F3-42A5-B2ED-3C0D1717692B}"/>
  <bookViews>
    <workbookView xWindow="2415" yWindow="2415" windowWidth="2400" windowHeight="585" activeTab="1" xr2:uid="{E3390726-EB2E-4AA5-9119-BBE958D383BB}"/>
  </bookViews>
  <sheets>
    <sheet name="SCI_XAI_Train_Rank_Acc" sheetId="1" r:id="rId1"/>
    <sheet name="SCI_XAI_Train_Rank_BalAcc" sheetId="2" r:id="rId2"/>
    <sheet name="Est_pipe_Train_BalAcc" sheetId="3" r:id="rId3"/>
    <sheet name="Train_BalAcc_BestCombination" sheetId="4" r:id="rId4"/>
    <sheet name="Train_Pipe_NoFeatSel" sheetId="14" r:id="rId5"/>
    <sheet name="Test_BalAcc_BestCombination" sheetId="5" r:id="rId6"/>
    <sheet name="Test class and expl metrics" sheetId="6" r:id="rId7"/>
    <sheet name="ANOVA for numerical feat_median" sheetId="9" r:id="rId8"/>
    <sheet name="Multinf for numerical feat_medi" sheetId="8" r:id="rId9"/>
    <sheet name="ANOVA for numerical feat_mean" sheetId="11" r:id="rId10"/>
    <sheet name="Multinf for numerical feat_mean" sheetId="10" r:id="rId11"/>
    <sheet name="Chi2 for nominal features" sheetId="12" r:id="rId12"/>
    <sheet name="Multinf for nominal feature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6" l="1"/>
  <c r="V2" i="6" s="1"/>
  <c r="U3" i="6"/>
  <c r="V3" i="6" s="1"/>
  <c r="U4" i="6"/>
  <c r="V4" i="6" s="1"/>
  <c r="U5" i="6"/>
  <c r="V5" i="6" s="1"/>
  <c r="U6" i="6"/>
  <c r="V6" i="6" s="1"/>
  <c r="U7" i="6"/>
  <c r="V7" i="6" s="1"/>
  <c r="U8" i="6"/>
  <c r="V8" i="6" s="1"/>
  <c r="S2" i="6"/>
  <c r="S3" i="6"/>
  <c r="S4" i="6"/>
  <c r="S5" i="6"/>
  <c r="T5" i="6" s="1"/>
  <c r="S6" i="6"/>
  <c r="S7" i="6"/>
  <c r="S8" i="6"/>
  <c r="Q2" i="6"/>
  <c r="Q3" i="6"/>
  <c r="Q4" i="6"/>
  <c r="Q5" i="6"/>
  <c r="Q6" i="6"/>
  <c r="Q7" i="6"/>
  <c r="Q8" i="6"/>
  <c r="T7" i="6" l="1"/>
  <c r="T6" i="6"/>
  <c r="T3" i="6"/>
  <c r="T2" i="6"/>
  <c r="T8" i="6"/>
  <c r="T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Moreno Sánchez, Pedro</author>
  </authors>
  <commentList>
    <comment ref="S1" authorId="0" shapeId="0" xr:uid="{2442FC45-AAE3-4961-B902-2DE9B97C8812}">
      <text>
        <r>
          <rPr>
            <b/>
            <sz val="9"/>
            <color indexed="81"/>
            <rFont val="Tahoma"/>
            <charset val="1"/>
          </rPr>
          <t>Moreno Sánchez, Pedro:</t>
        </r>
        <r>
          <rPr>
            <sz val="9"/>
            <color indexed="81"/>
            <rFont val="Tahoma"/>
            <charset val="1"/>
          </rPr>
          <t xml:space="preserve">
Acc(decTree)/Acc(Model
)</t>
        </r>
      </text>
    </comment>
    <comment ref="U1" authorId="0" shapeId="0" xr:uid="{A3BE1F7D-C167-4896-B156-E0B8ED2EB0F9}">
      <text>
        <r>
          <rPr>
            <b/>
            <sz val="9"/>
            <color indexed="81"/>
            <rFont val="Tahoma"/>
            <charset val="1"/>
          </rPr>
          <t>Moreno Sánchez, Pedro:</t>
        </r>
        <r>
          <rPr>
            <sz val="9"/>
            <color indexed="81"/>
            <rFont val="Tahoma"/>
            <charset val="1"/>
          </rPr>
          <t xml:space="preserve">
Acc(decTree)/Acc(Model
)</t>
        </r>
      </text>
    </comment>
  </commentList>
</comments>
</file>

<file path=xl/sharedStrings.xml><?xml version="1.0" encoding="utf-8"?>
<sst xmlns="http://schemas.openxmlformats.org/spreadsheetml/2006/main" count="705" uniqueCount="336">
  <si>
    <t>Column1</t>
  </si>
  <si>
    <t>mean_fit_time</t>
  </si>
  <si>
    <t>std_fit_time</t>
  </si>
  <si>
    <t>mean_score_time</t>
  </si>
  <si>
    <t>std_score_time</t>
  </si>
  <si>
    <t>param_clf</t>
  </si>
  <si>
    <t>param_data_prep__nominal_pipe__feat_sel__k_out_features</t>
  </si>
  <si>
    <t>param_data_prep__nominal_pipe__feat_sel__strategy</t>
  </si>
  <si>
    <t>param_data_prep__numeric_pipe__data_prep__data_missing__strategy</t>
  </si>
  <si>
    <t>param_data_prep__numeric_pipe__feat_sel__k_out_features</t>
  </si>
  <si>
    <t>param_data_prep__numeric_pipe__feat_sel__strategy</t>
  </si>
  <si>
    <t>params</t>
  </si>
  <si>
    <t>split0_test_accuracy</t>
  </si>
  <si>
    <t>split1_test_accuracy</t>
  </si>
  <si>
    <t>split2_test_accuracy</t>
  </si>
  <si>
    <t>split3_test_accuracy</t>
  </si>
  <si>
    <t>split4_test_accuracy</t>
  </si>
  <si>
    <t>mean_test_accuracy</t>
  </si>
  <si>
    <t>std_test_accuracy</t>
  </si>
  <si>
    <t>rank_test_accuracy</t>
  </si>
  <si>
    <t>split0_test_balanced_accuracy</t>
  </si>
  <si>
    <t>split1_test_balanced_accuracy</t>
  </si>
  <si>
    <t>split2_test_balanced_accuracy</t>
  </si>
  <si>
    <t>split3_test_balanced_accuracy</t>
  </si>
  <si>
    <t>split4_test_balanced_accuracy</t>
  </si>
  <si>
    <t>mean_test_balanced_accuracy</t>
  </si>
  <si>
    <t>std_test_balanced_accuracy</t>
  </si>
  <si>
    <t>rank_test_balanced_accuracy</t>
  </si>
  <si>
    <t>split0_test_sensitivity</t>
  </si>
  <si>
    <t>split1_test_sensitivity</t>
  </si>
  <si>
    <t>split2_test_sensitivity</t>
  </si>
  <si>
    <t>split3_test_sensitivity</t>
  </si>
  <si>
    <t>split4_test_sensitivity</t>
  </si>
  <si>
    <t>mean_test_sensitivity</t>
  </si>
  <si>
    <t>std_test_sensitivity</t>
  </si>
  <si>
    <t>rank_test_sensitivity</t>
  </si>
  <si>
    <t>split0_test_specificity</t>
  </si>
  <si>
    <t>split1_test_specificity</t>
  </si>
  <si>
    <t>split2_test_specificity</t>
  </si>
  <si>
    <t>split3_test_specificity</t>
  </si>
  <si>
    <t>split4_test_specificity</t>
  </si>
  <si>
    <t>mean_test_specificity</t>
  </si>
  <si>
    <t>std_test_specificity</t>
  </si>
  <si>
    <t>rank_test_specificity</t>
  </si>
  <si>
    <t>split0_test_precision</t>
  </si>
  <si>
    <t>split1_test_precision</t>
  </si>
  <si>
    <t>split2_test_precision</t>
  </si>
  <si>
    <t>split3_test_precision</t>
  </si>
  <si>
    <t>split4_test_precision</t>
  </si>
  <si>
    <t>mean_test_precision</t>
  </si>
  <si>
    <t>std_test_precision</t>
  </si>
  <si>
    <t>rank_test_precision</t>
  </si>
  <si>
    <t>split0_test_f1</t>
  </si>
  <si>
    <t>split1_test_f1</t>
  </si>
  <si>
    <t>split2_test_f1</t>
  </si>
  <si>
    <t>split3_test_f1</t>
  </si>
  <si>
    <t>split4_test_f1</t>
  </si>
  <si>
    <t>mean_test_f1</t>
  </si>
  <si>
    <t>std_test_f1</t>
  </si>
  <si>
    <t>rank_test_f1</t>
  </si>
  <si>
    <t>split0_test_roc_auc</t>
  </si>
  <si>
    <t>split1_test_roc_auc</t>
  </si>
  <si>
    <t>split2_test_roc_auc</t>
  </si>
  <si>
    <t>split3_test_roc_auc</t>
  </si>
  <si>
    <t>split4_test_roc_auc</t>
  </si>
  <si>
    <t>mean_test_roc_auc</t>
  </si>
  <si>
    <t>std_test_roc_auc</t>
  </si>
  <si>
    <t>rank_test_roc_auc</t>
  </si>
  <si>
    <t>split0_test_mcc</t>
  </si>
  <si>
    <t>split1_test_mcc</t>
  </si>
  <si>
    <t>split2_test_mcc</t>
  </si>
  <si>
    <t>split3_test_mcc</t>
  </si>
  <si>
    <t>split4_test_mcc</t>
  </si>
  <si>
    <t>mean_test_mcc</t>
  </si>
  <si>
    <t>std_test_mcc</t>
  </si>
  <si>
    <t>rank_test_mcc</t>
  </si>
  <si>
    <t>DecisionTreeClassifier(random_state=42)</t>
  </si>
  <si>
    <t>filter_cat</t>
  </si>
  <si>
    <t>median</t>
  </si>
  <si>
    <t>filter_mutinf</t>
  </si>
  <si>
    <t>{'clf': DecisionTreeClassifier(random_state=42), 'data_prep__nominal_pipe__feat_sel__k_out_features': 3, 'data_prep__nominal_pipe__feat_sel__strategy': 'filter_cat', 'data_prep__numeric_pipe__data_prep__data_missing__strategy': 'median', 'data_prep__numeric_pipe__feat_sel__k_out_features': 2, 'data_prep__numeric_pipe__feat_sel__strategy': 'filter_mutinf'}</t>
  </si>
  <si>
    <t>AdaBoostClassifier(random_state=42)</t>
  </si>
  <si>
    <t>mean</t>
  </si>
  <si>
    <t>filter_num</t>
  </si>
  <si>
    <t>{'clf': AdaBoostClassifier(random_state=42), 'data_prep__nominal_pipe__feat_sel__k_out_features': 1, 'data_prep__nominal_pipe__feat_sel__strategy': 'filter_cat', 'data_prep__numeric_pipe__data_prep__data_missing__strategy': 'mean', 'data_prep__numeric_pipe__feat_sel__k_out_features': 5, 'data_prep__numeric_pipe__feat_sel__strategy': 'filter_num'}</t>
  </si>
  <si>
    <t>ExtraTreesClassifier(random_state=42)</t>
  </si>
  <si>
    <t>{'clf': ExtraTreesClassifier(random_state=42), 'data_prep__nominal_pipe__feat_sel__k_out_features': 1, 'data_prep__nominal_pipe__feat_sel__strategy': 'filter_mutinf', 'data_prep__numeric_pipe__data_prep__data_missing__strategy': 'mean', 'data_prep__numeric_pipe__feat_sel__k_out_features': 4, 'data_prep__numeric_pipe__feat_sel__strategy': 'filter_num'}</t>
  </si>
  <si>
    <t>GradientBoostingClassifier(random_state=42)</t>
  </si>
  <si>
    <t>{'clf': GradientBoostingClassifier(random_state=42), 'data_prep__nominal_pipe__feat_sel__k_out_features': 1, 'data_prep__nominal_pipe__feat_sel__strategy': 'filter_cat', 'data_prep__numeric_pipe__data_prep__data_missing__strategy': 'mean', 'data_prep__numeric_pipe__feat_sel__k_out_features': 5, 'data_prep__numeric_pipe__feat_sel__strategy': 'filter_mutinf'}</t>
  </si>
  <si>
    <t>RandomForestClassifier(random_state=42)</t>
  </si>
  <si>
    <t>{'clf': RandomForestClassifier(random_state=42), 'data_prep__nominal_pipe__feat_sel__k_out_features': 2, 'data_prep__nominal_pipe__feat_sel__strategy': 'filter_mutinf', 'data_prep__numeric_pipe__data_prep__data_missing__strategy': 'median', 'data_prep__numeric_pipe__feat_sel__k_out_features': 4, 'data_prep__numeric_pipe__feat_sel__strategy': 'filter_num'}</t>
  </si>
  <si>
    <t>VotingClassifier(estimators=[('rdf', RandomForestClassifier(random_state=42)),
                             ('xtra', ExtraTreesClassifier(random_state=42)),
                             ('ada', AdaBoostClassifier(random_state=42))],
                 voting='soft')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</si>
  <si>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'data_prep__nominal_pipe__feat_sel__k_out_features': 2, 'data_prep__nominal_pipe__feat_sel__strategy': 'filter_cat', 'data_prep__numeric_pipe__data_prep__data_missing__strategy': 'mean', 'data_prep__numeric_pipe__feat_sel__k_out_features': 5, 'data_prep__numeric_pipe__feat_sel__strategy': 'filter_mutinf'}</t>
  </si>
  <si>
    <t>XGBClassifier(random_state=42)</t>
  </si>
  <si>
    <t>{'clf': XGBClassifier(random_state=42), 'data_prep__nominal_pipe__feat_sel__k_out_features': 1, 'data_prep__nominal_pipe__feat_sel__strategy': 'filter_mutinf', 'data_prep__numeric_pipe__data_prep__data_missing__strategy': 'mean', 'data_prep__numeric_pipe__feat_sel__k_out_features': 6, 'data_prep__numeric_pipe__feat_sel__strategy': 'filter_mutinf'}</t>
  </si>
  <si>
    <t>{'clf': XGBClassifier(random_state=42), 'data_prep__nominal_pipe__feat_sel__k_out_features': 5, 'data_prep__nominal_pipe__feat_sel__strategy': 'wrapper_RFE', 'data_prep__numeric_pipe__data_prep__data_missing__strategy': 'median', 'data_prep__numeric_pipe__feat_sel__k_out_features': 4, 'data_prep__numeric_pipe__feat_sel__strategy': 'filter_mutinf'}</t>
  </si>
  <si>
    <t>wrapper_RFE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</si>
  <si>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'data_prep__nominal_pipe__feat_sel__k_out_features': 1, 'data_prep__nominal_pipe__feat_sel__strategy': 'filter_mutinf', 'data_prep__numeric_pipe__data_prep__data_missing__strategy': 'median', 'data_prep__numeric_pipe__feat_sel__k_out_features': 4, 'data_prep__numeric_pipe__feat_sel__strategy': 'filter_mutinf'}</t>
  </si>
  <si>
    <t>{'clf': GradientBoostingClassifier(random_state=42), 'data_prep__nominal_pipe__feat_sel__k_out_features': 2, 'data_prep__nominal_pipe__feat_sel__strategy': 'filter_mutinf', 'data_prep__numeric_pipe__data_prep__data_missing__strategy': 'mean', 'data_prep__numeric_pipe__feat_sel__k_out_features': 4, 'data_prep__numeric_pipe__feat_sel__strategy': 'filter_mutinf'}</t>
  </si>
  <si>
    <t>The pipeline is applied per each estimator individually.</t>
  </si>
  <si>
    <t>{'clf': DecisionTreeClassifier(random_state=42), 'data_prep__nominal_pipe__feat_sel__k_out_features': 3, 'data_prep__nominal_pipe__feat_sel__strategy': 'wrapper_RFE', 'data_prep__numeric_pipe__data_prep__data_missing__strategy': 'median', 'data_prep__numeric_pipe__feat_sel__k_out_features': 2, 'data_prep__numeric_pipe__feat_sel__strategy': 'filter_mutinf'}</t>
  </si>
  <si>
    <t>{'clf': RandomForestClassifier(random_state=42), 'data_prep__nominal_pipe__feat_sel__k_out_features': 3, 'data_prep__nominal_pipe__feat_sel__strategy': 'filter_mutinf', 'data_prep__numeric_pipe__data_prep__data_missing__strategy': 'median', 'data_prep__numeric_pipe__feat_sel__k_out_features': 3, 'data_prep__numeric_pipe__feat_sel__strategy': 'filter_mutinf'}</t>
  </si>
  <si>
    <t>{'clf': ExtraTreesClassifier(random_state=42), 'data_prep__nominal_pipe__feat_sel__k_out_features': 2, 'data_prep__nominal_pipe__feat_sel__strategy': 'filter_mutinf', 'data_prep__numeric_pipe__data_prep__data_missing__strategy': 'median', 'data_prep__numeric_pipe__feat_sel__k_out_features': 4, 'data_prep__numeric_pipe__feat_sel__strategy': 'filter_mutinf'}</t>
  </si>
  <si>
    <t>split4__mcc</t>
  </si>
  <si>
    <t>std__precision</t>
  </si>
  <si>
    <t>rank__precision</t>
  </si>
  <si>
    <t>split0__f1</t>
  </si>
  <si>
    <t>split1__f1</t>
  </si>
  <si>
    <t>split2__f1</t>
  </si>
  <si>
    <t>split3__f1</t>
  </si>
  <si>
    <t>split4__f1</t>
  </si>
  <si>
    <t>mean__f1</t>
  </si>
  <si>
    <t>std__f1</t>
  </si>
  <si>
    <t>rank__f1</t>
  </si>
  <si>
    <t>split0__roc_auc</t>
  </si>
  <si>
    <t>split1__roc_auc</t>
  </si>
  <si>
    <t>split2__roc_auc</t>
  </si>
  <si>
    <t>split3__roc_auc</t>
  </si>
  <si>
    <t>split4__roc_auc</t>
  </si>
  <si>
    <t>mean__roc_auc</t>
  </si>
  <si>
    <t>std__roc_auc</t>
  </si>
  <si>
    <t>rank__roc_auc</t>
  </si>
  <si>
    <t>split0__mcc</t>
  </si>
  <si>
    <t>split1__mcc</t>
  </si>
  <si>
    <t>split2__mcc</t>
  </si>
  <si>
    <t>split3__mcc</t>
  </si>
  <si>
    <t>mean__mcc</t>
  </si>
  <si>
    <t>std__mcc</t>
  </si>
  <si>
    <t>rank__mcc</t>
  </si>
  <si>
    <t>split0__accuracy</t>
  </si>
  <si>
    <t>split1__accuracy</t>
  </si>
  <si>
    <t>split2__accuracy</t>
  </si>
  <si>
    <t>split3__accuracy</t>
  </si>
  <si>
    <t>split4__accuracy</t>
  </si>
  <si>
    <t>mean__accuracy</t>
  </si>
  <si>
    <t>std__accuracy</t>
  </si>
  <si>
    <t>rank__accuracy</t>
  </si>
  <si>
    <t>split0__balanced_accuracy</t>
  </si>
  <si>
    <t>split1__balanced_accuracy</t>
  </si>
  <si>
    <t>split2__balanced_accuracy</t>
  </si>
  <si>
    <t>split3__balanced_accuracy</t>
  </si>
  <si>
    <t>split4__balanced_accuracy</t>
  </si>
  <si>
    <t>mean__balanced_accuracy</t>
  </si>
  <si>
    <t>std__balanced_accuracy</t>
  </si>
  <si>
    <t>rank__balanced_accuracy</t>
  </si>
  <si>
    <t>split0__sensitivity</t>
  </si>
  <si>
    <t>split1__sensitivity</t>
  </si>
  <si>
    <t>split2__sensitivity</t>
  </si>
  <si>
    <t>split3__sensitivity</t>
  </si>
  <si>
    <t>split4__sensitivity</t>
  </si>
  <si>
    <t>mean__sensitivity</t>
  </si>
  <si>
    <t>std__sensitivity</t>
  </si>
  <si>
    <t>rank__sensitivity</t>
  </si>
  <si>
    <t>split0__specificity</t>
  </si>
  <si>
    <t>split1__specificity</t>
  </si>
  <si>
    <t>split2__specificity</t>
  </si>
  <si>
    <t>split3__specificity</t>
  </si>
  <si>
    <t>split4__specificity</t>
  </si>
  <si>
    <t>mean__specificity</t>
  </si>
  <si>
    <t>std__specificity</t>
  </si>
  <si>
    <t>rank__specificity</t>
  </si>
  <si>
    <t>split0__precision</t>
  </si>
  <si>
    <t>split1__precision</t>
  </si>
  <si>
    <t>split2__precision</t>
  </si>
  <si>
    <t>split3__precision</t>
  </si>
  <si>
    <t>split4__precision</t>
  </si>
  <si>
    <t>mean__precision</t>
  </si>
  <si>
    <t>{'clf': GradientBoostingClassifier(random_state=42), 'data_prep__nominal_pipe__feat_sel__k_out_features': 1, 'data_prep__nominal_pipe__feat_sel__strategy': 'wrapper_RFE', 'data_prep__numeric_pipe__data_prep__data_missing__strategy': 'mean', 'data_prep__numeric_pipe__feat_sel__k_out_features': 5, 'data_prep__numeric_pipe__feat_sel__strategy': 'filter_num'}</t>
  </si>
  <si>
    <t>{'clf': XGBClassifier(random_state=42), 'data_prep__nominal_pipe__feat_sel__k_out_features': 1, 'data_prep__nominal_pipe__feat_sel__strategy': 'wrapper_RFE', 'data_prep__numeric_pipe__data_prep__data_missing__strategy': 'median', 'data_prep__numeric_pipe__feat_sel__k_out_features': 3, 'data_prep__numeric_pipe__feat_sel__strategy': 'filter_mutinf'}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</si>
  <si>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'data_prep__nominal_pipe__feat_sel__k_out_features': 1, 'data_prep__nominal_pipe__feat_sel__strategy': 'filter_mutinf', 'data_prep__numeric_pipe__data_prep__data_missing__strategy': 'median', 'data_prep__numeric_pipe__feat_sel__k_out_features': 5, 'data_prep__numeric_pipe__feat_sel__strategy': 'wrapper_RFE'}</t>
  </si>
  <si>
    <t>param_data_prep_nominal_pipe_feat_sel_k_out_features</t>
  </si>
  <si>
    <t>param_data_prep_nominal_pipe_feat_sel_strategy</t>
  </si>
  <si>
    <t>param_data_prep_numeric_pipe_data_prep_data_missing_strategy</t>
  </si>
  <si>
    <t>param_data_prep_numeric_pipe_feat_sel_k_out_features</t>
  </si>
  <si>
    <t>param_data_prep_numeric_pipe_feat_sel_strategy</t>
  </si>
  <si>
    <t>split0_accuracy</t>
  </si>
  <si>
    <t>split1_accuracy</t>
  </si>
  <si>
    <t>split2_accuracy</t>
  </si>
  <si>
    <t>split3_accuracy</t>
  </si>
  <si>
    <t>split4_accuracy</t>
  </si>
  <si>
    <t>mean_accuracy</t>
  </si>
  <si>
    <t>std_accuracy</t>
  </si>
  <si>
    <t>rank_accuracy</t>
  </si>
  <si>
    <t>split0_balanced_accuracy</t>
  </si>
  <si>
    <t>split1_balanced_accuracy</t>
  </si>
  <si>
    <t>split2_balanced_accuracy</t>
  </si>
  <si>
    <t>split3_balanced_accuracy</t>
  </si>
  <si>
    <t>split4_balanced_accuracy</t>
  </si>
  <si>
    <t>mean_balanced_accuracy</t>
  </si>
  <si>
    <t>std_balanced_accuracy</t>
  </si>
  <si>
    <t>rank_balanced_accuracy</t>
  </si>
  <si>
    <t>split0_sensitivity</t>
  </si>
  <si>
    <t>split1_sensitivity</t>
  </si>
  <si>
    <t>split2_sensitivity</t>
  </si>
  <si>
    <t>split3_sensitivity</t>
  </si>
  <si>
    <t>split4_sensitivity</t>
  </si>
  <si>
    <t>mean_sensitivity</t>
  </si>
  <si>
    <t>std_sensitivity</t>
  </si>
  <si>
    <t>rank_sensitivity</t>
  </si>
  <si>
    <t>split0_specificity</t>
  </si>
  <si>
    <t>split1_specificity</t>
  </si>
  <si>
    <t>split2_specificity</t>
  </si>
  <si>
    <t>split3_specificity</t>
  </si>
  <si>
    <t>split4_specificity</t>
  </si>
  <si>
    <t>mean_specificity</t>
  </si>
  <si>
    <t>std_specificity</t>
  </si>
  <si>
    <t>rank_specificity</t>
  </si>
  <si>
    <t>split0_precision</t>
  </si>
  <si>
    <t>split1_precision</t>
  </si>
  <si>
    <t>split2_precision</t>
  </si>
  <si>
    <t>split3_precision</t>
  </si>
  <si>
    <t>split4_precision</t>
  </si>
  <si>
    <t>mean_precision</t>
  </si>
  <si>
    <t>std_precision</t>
  </si>
  <si>
    <t>rank_precision</t>
  </si>
  <si>
    <t>split0_f1</t>
  </si>
  <si>
    <t>split1_f1</t>
  </si>
  <si>
    <t>split2_f1</t>
  </si>
  <si>
    <t>split3_f1</t>
  </si>
  <si>
    <t>split4_f1</t>
  </si>
  <si>
    <t>mean_f1</t>
  </si>
  <si>
    <t>std_f1</t>
  </si>
  <si>
    <t>rank_f1</t>
  </si>
  <si>
    <t>split0_roc_auc</t>
  </si>
  <si>
    <t>split1_roc_auc</t>
  </si>
  <si>
    <t>split2_roc_auc</t>
  </si>
  <si>
    <t>split3_roc_auc</t>
  </si>
  <si>
    <t>split4_roc_auc</t>
  </si>
  <si>
    <t>mean_roc_auc</t>
  </si>
  <si>
    <t>std_roc_auc</t>
  </si>
  <si>
    <t>rank_roc_auc</t>
  </si>
  <si>
    <t>split0_mcc</t>
  </si>
  <si>
    <t>split1_mcc</t>
  </si>
  <si>
    <t>split2_mcc</t>
  </si>
  <si>
    <t>split3_mcc</t>
  </si>
  <si>
    <t>split4_mcc</t>
  </si>
  <si>
    <t>mean_mcc</t>
  </si>
  <si>
    <t>std_mcc</t>
  </si>
  <si>
    <t>rank_mcc</t>
  </si>
  <si>
    <t>{'clf': RandomForestClassifier(random_state=42), 'data_prep_nominal_pipe_feat_sel_k_out_features': 2, 'data_prep_nominal_pipe_feat_sel_strategy': 'filter_mutinf', 'data_prep_numeric_pipe_data_prep_data_missing_strategy': 'median', 'data_prep_numeric_pipe_feat_sel_k_out_features': 4, 'data_prep_numeric_pipe_feat_sel_strategy': 'filter_num'}</t>
  </si>
  <si>
    <t>{'clf': ExtraTreesClassifier(random_state=42), 'data_prep_nominal_pipe_feat_sel_k_out_features': 1, 'data_prep_nominal_pipe_feat_sel_strategy': 'filter_mutinf', 'data_prep_numeric_pipe_data_prep_data_missing_strategy': 'mean', 'data_prep_numeric_pipe_feat_sel_k_out_features': 4, 'data_prep_numeric_pipe_feat_sel_strategy': 'filter_num'}</t>
  </si>
  <si>
    <t>{'clf': XGBClassifier(random_state=42), 'data_prep_nominal_pipe_feat_sel_k_out_features': 5, 'data_prep_nominal_pipe_feat_sel_strategy': 'wrapper_RFE', 'data_prep_numeric_pipe_data_prep_data_missing_strategy': 'median', 'data_prep_numeric_pipe_feat_sel_k_out_features': 4, 'data_prep_numeric_pipe_feat_sel_strategy': 'filter_mutinf'}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</si>
  <si>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'data_prep_nominal_pipe_feat_sel_k_out_features': 1, 'data_prep_nominal_pipe_feat_sel_strategy': 'filter_mutinf', 'data_prep_numeric_pipe_data_prep_data_missing_strategy': 'median', 'data_prep_numeric_pipe_feat_sel_k_out_features': 4, 'data_prep_numeric_pipe_feat_sel_strategy': 'filter_mutinf'}</t>
  </si>
  <si>
    <t>{'clf': AdaBoostClassifier(random_state=42), 'data_prep_nominal_pipe_feat_sel_k_out_features': 1, 'data_prep_nominal_pipe_feat_sel_strategy': 'filter_cat', 'data_prep_numeric_pipe_data_prep_data_missing_strategy': 'mean', 'data_prep_numeric_pipe_feat_sel_k_out_features': 5, 'data_prep_numeric_pipe_feat_sel_strategy': 'filter_num'}</t>
  </si>
  <si>
    <t>{'clf': GradientBoostingClassifier(random_state=42), 'data_prep_nominal_pipe_feat_sel_k_out_features': 2, 'data_prep_nominal_pipe_feat_sel_strategy': 'filter_mutinf', 'data_prep_numeric_pipe_data_prep_data_missing_strategy': 'mean', 'data_prep_numeric_pipe_feat_sel_k_out_features': 4, 'data_prep_numeric_pipe_feat_sel_strategy': 'filter_mutinf'}</t>
  </si>
  <si>
    <t>{'clf': DecisionTreeClassifier(random_state=42), 'data_prep_nominal_pipe_feat_sel_k_out_features': 3, 'data_prep_nominal_pipe_feat_sel_strategy': 'filter_cat', 'data_prep_numeric_pipe_data_prep_data_missing_strategy': 'median', 'data_prep_numeric_pipe_feat_sel_k_out_features': 2, 'data_prep_numeric_pipe_feat_sel_strategy': 'filter_mutinf'}</t>
  </si>
  <si>
    <t>Application of the SCI-XAI per separate to each classifier</t>
  </si>
  <si>
    <t>clf</t>
  </si>
  <si>
    <t>accuracy_test</t>
  </si>
  <si>
    <t>balanced_accuracy_test</t>
  </si>
  <si>
    <t>recall_test</t>
  </si>
  <si>
    <t>specificity_test</t>
  </si>
  <si>
    <t>f1_test</t>
  </si>
  <si>
    <t>precision_test</t>
  </si>
  <si>
    <t>roc_auc_test</t>
  </si>
  <si>
    <t>clf_v2_BC_exp</t>
  </si>
  <si>
    <t>clf_v3_BC_exp</t>
  </si>
  <si>
    <t>clf_v4_BC_exp</t>
  </si>
  <si>
    <t>clf_v5_BC_exp</t>
  </si>
  <si>
    <t>clf_v6_BC_exp</t>
  </si>
  <si>
    <t>clf_v7_BC_exp</t>
  </si>
  <si>
    <t>clf_v8_BC_exp</t>
  </si>
  <si>
    <t>nominal_feat</t>
  </si>
  <si>
    <t>nominal_feat_sel_method</t>
  </si>
  <si>
    <t>Numerical_feat</t>
  </si>
  <si>
    <t>numerical_feat_sel_method</t>
  </si>
  <si>
    <t>Imputer</t>
  </si>
  <si>
    <t>Interpretabilty</t>
  </si>
  <si>
    <t>Acc_dectree_fidelity</t>
  </si>
  <si>
    <t>Fidelity</t>
  </si>
  <si>
    <t>FIR</t>
  </si>
  <si>
    <t>'filter_num</t>
  </si>
  <si>
    <t>wrapper_RFE'</t>
  </si>
  <si>
    <t>Feat name</t>
  </si>
  <si>
    <t>Mutinf Score</t>
  </si>
  <si>
    <t># Feature of feat_sel_Cat_to_Cat mutual info age: </t>
  </si>
  <si>
    <t>Anova Score</t>
  </si>
  <si>
    <t># Feature of feat_sel_Num_to_Cat age: </t>
  </si>
  <si>
    <t>Chi2 Score</t>
  </si>
  <si>
    <t># Feature of feat_sel_Num_to_Cat age:</t>
  </si>
  <si>
    <t># Feature of feat_sel_Num_to_Cat creatinine_phosphokinase: </t>
  </si>
  <si>
    <t># Feature of feat_sel_Num_to_Cat ejection_fraction: </t>
  </si>
  <si>
    <t># Feature of feat_sel_Num_to_Cat platelets: </t>
  </si>
  <si>
    <t># Feature of feat_sel_Num_to_Cat serum_creatinine: </t>
  </si>
  <si>
    <t># Feature of feat_sel_Num_to_Cat serum_sodium: </t>
  </si>
  <si>
    <t># Feature of feat_sel_Num_to_Cat time: </t>
  </si>
  <si>
    <t># Feature of feat_sel_Cat_to_Cat mutual info creatinine_phosphokinase: </t>
  </si>
  <si>
    <t># Feature of feat_sel_Cat_to_Cat mutual info ejection_fraction:</t>
  </si>
  <si>
    <t># Feature of feat_sel_Cat_to_Cat mutual info platelets: </t>
  </si>
  <si>
    <t># Feature of feat_sel_Cat_to_Cat mutual info serum_creatinine: </t>
  </si>
  <si>
    <t># Feature of feat_sel_Cat_to_Cat mutual info serum_sodium: </t>
  </si>
  <si>
    <t># Feature of feat_sel_Cat_to_Cat mutual info time: </t>
  </si>
  <si>
    <t># Feature of feat_sel_Cat_to_Cat mutual info age:</t>
  </si>
  <si>
    <t># Feature of feat_sel_Num_to_Cat platelets:</t>
  </si>
  <si>
    <t># Feature of feat_sel_Cat_to_Cat mutual info ejection_fraction: </t>
  </si>
  <si>
    <t># Feature of feat_sel_Cat_to_Cat chi2 anaemia: </t>
  </si>
  <si>
    <t># Feature of feat_sel_Cat_to_Cat chi2 diabetes: </t>
  </si>
  <si>
    <t># Feature of feat_sel_Cat_to_Cat chi2 high_blood_pressure: </t>
  </si>
  <si>
    <t># Feature of feat_sel_Cat_to_Cat chi2 sex: </t>
  </si>
  <si>
    <t># Feature of feat_sel_Cat_to_Cat chi2 smoking: </t>
  </si>
  <si>
    <t># Feature of feat_sel_Cat_to_Cat mutual info anaemia: </t>
  </si>
  <si>
    <t># Feature of feat_sel_Cat_to_Cat mutual info diabetes: </t>
  </si>
  <si>
    <t># Feature of feat_sel_Cat_to_Cat mutual info high_blood_pressure: </t>
  </si>
  <si>
    <t># Feature of feat_sel_Cat_to_Cat mutual info sex: </t>
  </si>
  <si>
    <t># Feature of feat_sel_Cat_to_Cat mutual info smoking: </t>
  </si>
  <si>
    <t>Column2</t>
  </si>
  <si>
    <t>anaemia', 'diabetes', 'high_blood_pressure', 'sex', 'smoking'</t>
  </si>
  <si>
    <t xml:space="preserve"> 'diabetes'</t>
  </si>
  <si>
    <t>diabetes', 'high_blood_pressure'</t>
  </si>
  <si>
    <t>anaemia'</t>
  </si>
  <si>
    <t>anaemia', 'high_blood_pressure', 'smoking'</t>
  </si>
  <si>
    <r>
      <t>'age'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'creatinine_phosphokinase'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'ejection_fraction'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'platelets'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'serum_creatinine'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'serum_sodium'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'time'</t>
    </r>
  </si>
  <si>
    <r>
      <t>age'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'ejection_fraction'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'serum_creatinine'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'serum_sodium'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'time'</t>
    </r>
  </si>
  <si>
    <r>
      <t>age'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'ejection_fraction'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'serum_creatinine'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'time'</t>
    </r>
  </si>
  <si>
    <t>ejection_fraction','time'</t>
  </si>
  <si>
    <r>
      <t>creatinine_phosphokinase'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'ejection_fraction'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'serum_creatinine','time'</t>
    </r>
  </si>
  <si>
    <r>
      <t>creatinine_phosphokinase'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'ejection_fraction'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'serum_creatinine'</t>
    </r>
    <r>
      <rPr>
        <sz val="11"/>
        <color rgb="FF000000"/>
        <rFont val="Consolas"/>
        <family val="3"/>
      </rPr>
      <t>,</t>
    </r>
    <r>
      <rPr>
        <sz val="11"/>
        <color rgb="FFA31515"/>
        <rFont val="Consolas"/>
        <family val="3"/>
      </rPr>
      <t>'time'</t>
    </r>
  </si>
  <si>
    <t>There is not null-values in the dataset</t>
  </si>
  <si>
    <t>FIR3</t>
  </si>
  <si>
    <t>Fidelity_decTree_accuracy</t>
  </si>
  <si>
    <t>param_data_prep__numeric_pipe__data_missing__strategy</t>
  </si>
  <si>
    <t>{'clf': DecisionTreeClassifier(random_state=42), 'data_prep__numeric_pipe__data_missing__strategy': 'mean'}</t>
  </si>
  <si>
    <t>{'clf': DecisionTreeClassifier(random_state=42), 'data_prep__numeric_pipe__data_missing__strategy': 'median'}</t>
  </si>
  <si>
    <t>{'clf': RandomForestClassifier(random_state=42), 'data_prep__numeric_pipe__data_missing__strategy': 'mean'}</t>
  </si>
  <si>
    <t>{'clf': RandomForestClassifier(random_state=42), 'data_prep__numeric_pipe__data_missing__strategy': 'median'}</t>
  </si>
  <si>
    <t>{'clf': ExtraTreesClassifier(random_state=42), 'data_prep__numeric_pipe__data_missing__strategy': 'mean'}</t>
  </si>
  <si>
    <t>{'clf': ExtraTreesClassifier(random_state=42), 'data_prep__numeric_pipe__data_missing__strategy': 'median'}</t>
  </si>
  <si>
    <t>{'clf': AdaBoostClassifier(random_state=42), 'data_prep__numeric_pipe__data_missing__strategy': 'mean'}</t>
  </si>
  <si>
    <t>{'clf': AdaBoostClassifier(random_state=42), 'data_prep__numeric_pipe__data_missing__strategy': 'median'}</t>
  </si>
  <si>
    <t>{'clf': XGBClassifier(random_state=42), 'data_prep__numeric_pipe__data_missing__strategy': 'mean'}</t>
  </si>
  <si>
    <t>{'clf': XGBClassifier(random_state=42), 'data_prep__numeric_pipe__data_missing__strategy': 'median'}</t>
  </si>
  <si>
    <t>{'clf': GradientBoostingClassifier(random_state=42), 'data_prep__numeric_pipe__data_missing__strategy': 'mean'}</t>
  </si>
  <si>
    <t>{'clf': GradientBoostingClassifier(random_state=42), 'data_prep__numeric_pipe__data_missing__strategy': 'median'}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</si>
  <si>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'data_prep__numeric_pipe__data_missing__strategy': 'mean'}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</si>
  <si>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'data_prep__numeric_pipe__data_missing__strategy': 'median'}</t>
  </si>
  <si>
    <t>SCI-XAI for the best combination found for the GridSearch when process all classifers and features as a bundle.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</si>
</sst>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onsolas"/>
      <family val="3"/>
    </font>
    <font>
      <sz val="11"/>
      <color rgb="FF008000"/>
      <name val="Consolas"/>
      <family val="3"/>
    </font>
    <font>
      <sz val="11"/>
      <color rgb="FFA3151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5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2" borderId="0" xfId="2"/>
    <xf numFmtId="0" fontId="0" fillId="4" borderId="0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164" fontId="0" fillId="0" borderId="0" xfId="0" applyNumberFormat="1"/>
    <xf numFmtId="10" fontId="0" fillId="0" borderId="0" xfId="1" applyNumberFormat="1" applyFont="1"/>
    <xf numFmtId="0" fontId="0" fillId="0" borderId="0" xfId="0" applyBorder="1"/>
    <xf numFmtId="0" fontId="0" fillId="0" borderId="0" xfId="1" applyNumberFormat="1" applyFont="1"/>
    <xf numFmtId="0" fontId="0" fillId="0" borderId="0" xfId="1" quotePrefix="1" applyNumberFormat="1" applyFont="1"/>
    <xf numFmtId="0" fontId="4" fillId="5" borderId="6" xfId="0" applyFont="1" applyFill="1" applyBorder="1"/>
    <xf numFmtId="0" fontId="4" fillId="5" borderId="7" xfId="0" applyFont="1" applyFill="1" applyBorder="1"/>
    <xf numFmtId="0" fontId="9" fillId="0" borderId="0" xfId="0" applyFont="1" applyAlignment="1">
      <alignment vertical="center"/>
    </xf>
    <xf numFmtId="2" fontId="0" fillId="0" borderId="0" xfId="0" applyNumberFormat="1"/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vertical="center"/>
    </xf>
    <xf numFmtId="0" fontId="3" fillId="3" borderId="0" xfId="3"/>
    <xf numFmtId="2" fontId="0" fillId="0" borderId="0" xfId="1" applyNumberFormat="1" applyFont="1"/>
    <xf numFmtId="168" fontId="0" fillId="0" borderId="0" xfId="1" applyNumberFormat="1" applyFo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2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4" formatCode="0.00\ %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17318D-7349-4368-907D-198815DC8038}" name="Table2" displayName="Table2" ref="A1:BX8" totalsRowShown="0" headerRowDxfId="298">
  <autoFilter ref="A1:BX8" xr:uid="{71FEC1C0-5B3E-4BFD-95A0-2B759F3B1CC5}"/>
  <sortState xmlns:xlrd2="http://schemas.microsoft.com/office/spreadsheetml/2017/richdata2" ref="A2:BX8">
    <sortCondition descending="1" ref="R1:R8"/>
  </sortState>
  <tableColumns count="76">
    <tableColumn id="1" xr3:uid="{B470C928-7CC0-41CB-90D5-F6404E16F6A6}" name="Column1" dataDxfId="297"/>
    <tableColumn id="2" xr3:uid="{F8C8541C-8358-41C9-ADEC-E04E2EEAC1B2}" name="mean_fit_time"/>
    <tableColumn id="3" xr3:uid="{3F19D4D1-582A-4A56-9365-6CA0F273C60E}" name="std_fit_time"/>
    <tableColumn id="4" xr3:uid="{7AD9175C-EB67-4A21-9A1C-6628C21F8BCD}" name="mean_score_time"/>
    <tableColumn id="5" xr3:uid="{DE36890F-0853-43A7-940B-80D6637A9B5C}" name="std_score_time"/>
    <tableColumn id="6" xr3:uid="{4A41F8A7-729D-4D87-A486-601731A957F2}" name="param_clf"/>
    <tableColumn id="7" xr3:uid="{BE5D3F02-497C-4BBD-8283-40A2F3C1B7D3}" name="param_data_prep__nominal_pipe__feat_sel__k_out_features"/>
    <tableColumn id="8" xr3:uid="{E71974C2-DFB9-43D8-A630-3C37621D76B2}" name="param_data_prep__nominal_pipe__feat_sel__strategy"/>
    <tableColumn id="9" xr3:uid="{23FEC351-881E-48D0-979E-1849410C2ABF}" name="param_data_prep__numeric_pipe__data_prep__data_missing__strategy"/>
    <tableColumn id="10" xr3:uid="{AC350AC7-E920-452C-9F53-D13F8065BC67}" name="param_data_prep__numeric_pipe__feat_sel__k_out_features"/>
    <tableColumn id="11" xr3:uid="{B424888E-6262-4C12-97A2-FCEF0511DB71}" name="param_data_prep__numeric_pipe__feat_sel__strategy"/>
    <tableColumn id="12" xr3:uid="{E9D01787-7E73-4741-B233-48BB799A4DFB}" name="params"/>
    <tableColumn id="13" xr3:uid="{AE2FA978-72D0-4015-89F0-630C50A26FB2}" name="split0__accuracy"/>
    <tableColumn id="14" xr3:uid="{208362FD-5CE2-474D-B79F-401091C78E9A}" name="split1__accuracy"/>
    <tableColumn id="15" xr3:uid="{B4C2B804-8209-4223-BE21-F38B2A0E6318}" name="split2__accuracy"/>
    <tableColumn id="16" xr3:uid="{3C871080-C33A-43E3-8339-AF6B809E90C7}" name="split3__accuracy"/>
    <tableColumn id="17" xr3:uid="{10400D67-3347-4DBD-BE76-A5BCF61BE14F}" name="split4__accuracy"/>
    <tableColumn id="18" xr3:uid="{71AFF25D-2936-4BEA-BD3A-DBBECD8833AC}" name="mean__accuracy" dataDxfId="296" dataCellStyle="Percent"/>
    <tableColumn id="19" xr3:uid="{891A9EA5-6F13-4A1E-A755-F0EEE91269B4}" name="std__accuracy" dataDxfId="295" dataCellStyle="Percent"/>
    <tableColumn id="20" xr3:uid="{148FDAE6-8D54-44ED-A43B-BBF08FB2A1F1}" name="rank__accuracy" dataDxfId="294" dataCellStyle="Percent"/>
    <tableColumn id="21" xr3:uid="{ACE2FC63-4667-4F4B-9D74-56E513148944}" name="split0__balanced_accuracy" dataDxfId="293" dataCellStyle="Percent"/>
    <tableColumn id="22" xr3:uid="{32AD9A03-1A5F-4D4D-AC8B-5EBFC0204FDF}" name="split1__balanced_accuracy" dataDxfId="292" dataCellStyle="Percent"/>
    <tableColumn id="23" xr3:uid="{63537C06-05C7-4471-9139-17FDAA5A207E}" name="split2__balanced_accuracy" dataDxfId="291" dataCellStyle="Percent"/>
    <tableColumn id="24" xr3:uid="{E3A80B02-ED01-47F8-A1E3-ACE93C7B4F18}" name="split3__balanced_accuracy" dataDxfId="290" dataCellStyle="Percent"/>
    <tableColumn id="25" xr3:uid="{8A96ECAF-7540-432C-9FB2-6D17661B183C}" name="split4__balanced_accuracy" dataDxfId="289" dataCellStyle="Percent"/>
    <tableColumn id="26" xr3:uid="{C6F4F087-8FF0-40ED-8E18-DDD9E13D1EA5}" name="mean__balanced_accuracy" dataDxfId="288" dataCellStyle="Percent"/>
    <tableColumn id="27" xr3:uid="{A2F42AB4-2958-4E6D-A356-0111C837EBB1}" name="std__balanced_accuracy" dataDxfId="287" dataCellStyle="Percent"/>
    <tableColumn id="28" xr3:uid="{D9684467-AE5C-4EAD-B149-96F634F99E84}" name="rank__balanced_accuracy" dataDxfId="286" dataCellStyle="Percent"/>
    <tableColumn id="29" xr3:uid="{FAB982C3-FC9D-47E2-B709-92CEF52CE177}" name="split0__sensitivity" dataDxfId="285" dataCellStyle="Percent"/>
    <tableColumn id="30" xr3:uid="{7C13704F-2289-420B-A221-4810FC6B5A1B}" name="split1__sensitivity" dataDxfId="284" dataCellStyle="Percent"/>
    <tableColumn id="31" xr3:uid="{81066808-5FD3-4EB3-94BC-41DDA0E97FA7}" name="split2__sensitivity" dataDxfId="283" dataCellStyle="Percent"/>
    <tableColumn id="32" xr3:uid="{D67F3DD5-4189-4125-85B0-AF510DFCBF36}" name="split3__sensitivity" dataDxfId="282" dataCellStyle="Percent"/>
    <tableColumn id="33" xr3:uid="{2B8333AE-22E7-468E-8922-01559F8A9127}" name="split4__sensitivity" dataDxfId="281" dataCellStyle="Percent"/>
    <tableColumn id="34" xr3:uid="{6C5FB0EE-AE93-4E8E-88D6-100E626A4F54}" name="mean__sensitivity" dataDxfId="280" dataCellStyle="Percent"/>
    <tableColumn id="35" xr3:uid="{F1738D00-E2F0-4AB8-A66F-867D74763B50}" name="std__sensitivity" dataDxfId="279" dataCellStyle="Percent"/>
    <tableColumn id="36" xr3:uid="{6F368969-BF63-484B-AE4C-973DFA68F58C}" name="rank__sensitivity" dataDxfId="278" dataCellStyle="Percent"/>
    <tableColumn id="37" xr3:uid="{7047234E-8ED8-43B6-A353-E11379FC95FF}" name="split0__specificity" dataDxfId="277" dataCellStyle="Percent"/>
    <tableColumn id="38" xr3:uid="{490BC6DB-1395-40AC-8995-EAFA95977CD7}" name="split1__specificity" dataDxfId="276" dataCellStyle="Percent"/>
    <tableColumn id="39" xr3:uid="{12595B30-4D1E-4B11-96F3-D0B772906201}" name="split2__specificity" dataDxfId="275" dataCellStyle="Percent"/>
    <tableColumn id="40" xr3:uid="{63BEC01D-74DC-4515-93E0-1531194D8080}" name="split3__specificity" dataDxfId="274" dataCellStyle="Percent"/>
    <tableColumn id="41" xr3:uid="{0F48FDE6-5C05-4EF0-826F-428504070C9F}" name="split4__specificity" dataDxfId="273" dataCellStyle="Percent"/>
    <tableColumn id="42" xr3:uid="{0B8D3C37-CE2E-42D1-96A1-2505338E2495}" name="mean__specificity" dataDxfId="272" dataCellStyle="Percent"/>
    <tableColumn id="43" xr3:uid="{33DFAB9F-DFA0-4937-AFAB-63E6AE8CED13}" name="std__specificity" dataDxfId="271" dataCellStyle="Percent"/>
    <tableColumn id="44" xr3:uid="{41D5B9C0-ED01-4F82-9ACE-48E747F2F9E3}" name="rank__specificity" dataDxfId="270" dataCellStyle="Percent"/>
    <tableColumn id="45" xr3:uid="{CE06BA30-710F-4DBB-A3BC-7D18CFD2B1FA}" name="split0__precision" dataDxfId="269" dataCellStyle="Percent"/>
    <tableColumn id="46" xr3:uid="{3103C886-3D89-46FE-A380-24685B3A3755}" name="split1__precision" dataDxfId="268" dataCellStyle="Percent"/>
    <tableColumn id="47" xr3:uid="{71562A49-9D3C-4C80-A995-59A9FC10A89B}" name="split2__precision" dataDxfId="267" dataCellStyle="Percent"/>
    <tableColumn id="48" xr3:uid="{ACDB9F09-CDA0-425E-A889-6D7933C8BB53}" name="split3__precision" dataDxfId="266" dataCellStyle="Percent"/>
    <tableColumn id="49" xr3:uid="{444B5410-AA0C-4477-99EC-8549A1E7944D}" name="split4__precision" dataDxfId="265" dataCellStyle="Percent"/>
    <tableColumn id="50" xr3:uid="{6C423E6E-287F-4B41-AED6-BD8B7E583280}" name="mean__precision" dataDxfId="264" dataCellStyle="Percent"/>
    <tableColumn id="51" xr3:uid="{990CD87B-7F23-42C0-B7FD-59CECD888533}" name="std__precision" dataDxfId="263" dataCellStyle="Percent"/>
    <tableColumn id="52" xr3:uid="{F3ACDA4E-DBCD-43AA-9FB5-B9DCCD6AFA0B}" name="rank__precision" dataDxfId="262" dataCellStyle="Percent"/>
    <tableColumn id="53" xr3:uid="{44EB8D06-7D0C-411B-989F-74327BDA1A87}" name="split0__f1" dataDxfId="261" dataCellStyle="Percent"/>
    <tableColumn id="54" xr3:uid="{A39945CA-646F-4450-B035-D79920B2E1E7}" name="split1__f1" dataDxfId="260" dataCellStyle="Percent"/>
    <tableColumn id="55" xr3:uid="{1B7A0514-77D5-4ACD-8893-4BE309D4918B}" name="split2__f1" dataDxfId="259" dataCellStyle="Percent"/>
    <tableColumn id="56" xr3:uid="{257E4192-3574-46F2-B859-70BEF106B7C3}" name="split3__f1" dataDxfId="258" dataCellStyle="Percent"/>
    <tableColumn id="57" xr3:uid="{2846B666-F8F3-4BA5-8A09-6F9E6FC4F42B}" name="split4__f1" dataDxfId="257" dataCellStyle="Percent"/>
    <tableColumn id="58" xr3:uid="{2F41472E-E142-44F5-85D3-568F10C841D2}" name="mean__f1" dataDxfId="256" dataCellStyle="Percent"/>
    <tableColumn id="59" xr3:uid="{8627D82F-FB0D-40E0-8439-868E3BC83235}" name="std__f1" dataDxfId="255" dataCellStyle="Percent"/>
    <tableColumn id="60" xr3:uid="{F9DF1C3C-37B5-48FC-95E2-5C2BD85DEB8C}" name="rank__f1" dataDxfId="254" dataCellStyle="Percent"/>
    <tableColumn id="61" xr3:uid="{0D0F86A6-7B18-4923-9B36-D4D2E7E98C1F}" name="split0__roc_auc" dataDxfId="253" dataCellStyle="Percent"/>
    <tableColumn id="62" xr3:uid="{9F5C3A75-2746-4088-99BF-16570E2AC1D2}" name="split1__roc_auc" dataDxfId="252" dataCellStyle="Percent"/>
    <tableColumn id="63" xr3:uid="{2DFF882B-7C57-4B3B-A1C8-C5E7BA12D841}" name="split2__roc_auc" dataDxfId="251" dataCellStyle="Percent"/>
    <tableColumn id="64" xr3:uid="{B90838FE-31C2-4D7F-9557-912E78BC9F09}" name="split3__roc_auc" dataDxfId="250" dataCellStyle="Percent"/>
    <tableColumn id="65" xr3:uid="{95DF05ED-9C87-4D8F-8D48-289DB18482BA}" name="split4__roc_auc" dataDxfId="249" dataCellStyle="Percent"/>
    <tableColumn id="66" xr3:uid="{3D78A34A-1ACB-43E8-8EAB-684B8EE80096}" name="mean__roc_auc" dataDxfId="248" dataCellStyle="Percent"/>
    <tableColumn id="67" xr3:uid="{F1FEEA04-C7AD-44D3-BC27-10F0F9FDAC31}" name="std__roc_auc" dataDxfId="247" dataCellStyle="Percent"/>
    <tableColumn id="68" xr3:uid="{F077D2B5-79B8-4A5C-AF2E-99CF1958D047}" name="rank__roc_auc" dataDxfId="246" dataCellStyle="Percent"/>
    <tableColumn id="69" xr3:uid="{0F8851FE-74FD-4067-95F1-C4D43B3FE119}" name="split0__mcc" dataDxfId="245" dataCellStyle="Percent"/>
    <tableColumn id="70" xr3:uid="{38B7E390-7D44-4BAF-AFF3-E2B74FA169DF}" name="split1__mcc" dataDxfId="244" dataCellStyle="Percent"/>
    <tableColumn id="71" xr3:uid="{D67AA6F3-55B2-4FEB-B180-1A8BD09B7FFF}" name="split2__mcc" dataDxfId="243" dataCellStyle="Percent"/>
    <tableColumn id="72" xr3:uid="{F58A3686-37C4-4D8E-AF5B-BF3EE5AEF27A}" name="split3__mcc" dataDxfId="242" dataCellStyle="Percent"/>
    <tableColumn id="73" xr3:uid="{E1696BF6-939E-4DC8-B6D3-C51794050DB2}" name="split4__mcc" dataDxfId="241" dataCellStyle="Percent"/>
    <tableColumn id="74" xr3:uid="{EA0F95E3-15B9-4C3E-90C9-2E77998FD1EB}" name="mean__mcc" dataDxfId="240" dataCellStyle="Percent"/>
    <tableColumn id="75" xr3:uid="{276BF82C-EB68-483C-975D-64A7271C5500}" name="std__mcc" dataDxfId="239" dataCellStyle="Percent"/>
    <tableColumn id="76" xr3:uid="{D1A8708C-7F45-45EB-9D43-4798F9F38DBB}" name="rank__mcc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35D82A-F08F-439D-8AD3-8D4CBEDBB736}" name="Table1811" displayName="Table1811" ref="A1:B8" totalsRowShown="0">
  <autoFilter ref="A1:B8" xr:uid="{E496B42C-72EE-48F6-87BB-1CD4EF6CF413}"/>
  <sortState xmlns:xlrd2="http://schemas.microsoft.com/office/spreadsheetml/2017/richdata2" ref="A2:B8">
    <sortCondition descending="1" ref="B1:B8"/>
  </sortState>
  <tableColumns count="2">
    <tableColumn id="1" xr3:uid="{231F667E-FBD3-49F9-9220-C763F8B0D581}" name="Feat name" dataDxfId="131"/>
    <tableColumn id="2" xr3:uid="{119B5256-6508-46C4-8C02-FFF7A53F2155}" name="Anova Score" dataDxfId="130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92DF99-750B-44BA-ABB0-01734D6553B1}" name="Table8" displayName="Table8" ref="A1:B8" totalsRowShown="0" headerRowDxfId="129" headerRowBorderDxfId="128" tableBorderDxfId="127">
  <autoFilter ref="A1:B8" xr:uid="{4AA795A2-5356-4842-95D5-C478E8515BC7}"/>
  <sortState xmlns:xlrd2="http://schemas.microsoft.com/office/spreadsheetml/2017/richdata2" ref="A2:B8">
    <sortCondition descending="1" ref="B1:B8"/>
  </sortState>
  <tableColumns count="2">
    <tableColumn id="1" xr3:uid="{C8A26850-6704-461B-A46F-6EC1132E1EF3}" name="Feat name" dataDxfId="126"/>
    <tableColumn id="2" xr3:uid="{89B615F8-4AD8-4EBB-B25F-E9D1F150CFA8}" name="Mutinf Score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D294A2-B8B7-41EB-B611-4796DA91ECCB}" name="Table312" displayName="Table312" ref="A1:B6" totalsRowShown="0" headerRowDxfId="125" headerRowBorderDxfId="124" tableBorderDxfId="123">
  <autoFilter ref="A1:B6" xr:uid="{B79B2570-7001-403F-9A3D-8096D710319F}"/>
  <sortState xmlns:xlrd2="http://schemas.microsoft.com/office/spreadsheetml/2017/richdata2" ref="A2:B6">
    <sortCondition descending="1" ref="B1:B6"/>
  </sortState>
  <tableColumns count="2">
    <tableColumn id="1" xr3:uid="{42702ED3-FBAD-4042-8808-AE0C7C2DDF64}" name="Feat name" dataDxfId="122"/>
    <tableColumn id="2" xr3:uid="{33855937-C23A-44DA-B897-E7DCB2799FAD}" name="Chi2 Score" dataDxfId="121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1E57F1-6EA1-4CDF-8876-402CDDE3F4A2}" name="Table413" displayName="Table413" ref="A1:B6" totalsRowShown="0" headerRowDxfId="120" headerRowBorderDxfId="119" tableBorderDxfId="118">
  <autoFilter ref="A1:B6" xr:uid="{4AFC9496-62C9-4363-81AC-7BB4A5DEEE25}"/>
  <sortState xmlns:xlrd2="http://schemas.microsoft.com/office/spreadsheetml/2017/richdata2" ref="A2:B6">
    <sortCondition descending="1" ref="B1:B6"/>
  </sortState>
  <tableColumns count="2">
    <tableColumn id="1" xr3:uid="{9402CC96-D70B-4353-9360-746990877474}" name="Feat name" dataDxfId="117"/>
    <tableColumn id="2" xr3:uid="{951B8279-A995-4B86-807A-9A8BB24AA0D7}" name="Mutinf Score" dataDxfId="11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A0795-330F-471D-A323-C3E945A1441C}" name="Table1" displayName="Table1" ref="A1:BX8" totalsRowShown="0" headerRowDxfId="238">
  <autoFilter ref="A1:BX8" xr:uid="{D5CAD2C1-64E9-4C72-8DF1-E5D1209C73CB}"/>
  <sortState xmlns:xlrd2="http://schemas.microsoft.com/office/spreadsheetml/2017/richdata2" ref="A2:BX8">
    <sortCondition descending="1" ref="Z1:Z8"/>
  </sortState>
  <tableColumns count="76">
    <tableColumn id="1" xr3:uid="{49931B19-2F90-4B40-8086-9FD55DA0CF69}" name="Column1" dataDxfId="237"/>
    <tableColumn id="2" xr3:uid="{49F4F16A-447E-4360-806A-5A7AB4E7784B}" name="mean_fit_time"/>
    <tableColumn id="3" xr3:uid="{A17E2655-0234-4A12-A423-2D3D4331CFB6}" name="std_fit_time"/>
    <tableColumn id="4" xr3:uid="{6BC52B66-8D2B-445D-9CAB-928D9C7AB4D5}" name="mean_score_time"/>
    <tableColumn id="5" xr3:uid="{BE04B418-E8A8-43D8-B26E-C59B9F22BD37}" name="std_score_time"/>
    <tableColumn id="6" xr3:uid="{CD859834-3860-44A9-9AF2-C186221A6A3C}" name="param_clf"/>
    <tableColumn id="7" xr3:uid="{0D076C01-2B6A-421C-BFFF-44D21F7468E0}" name="param_data_prep_nominal_pipe_feat_sel_k_out_features"/>
    <tableColumn id="8" xr3:uid="{20836F62-6254-4B5F-A394-EEFF24C3F727}" name="param_data_prep_nominal_pipe_feat_sel_strategy"/>
    <tableColumn id="9" xr3:uid="{CC521AD0-0A82-4C5C-BE5B-C1E4CDC7EF95}" name="param_data_prep_numeric_pipe_data_prep_data_missing_strategy"/>
    <tableColumn id="10" xr3:uid="{FC4CBA56-AE92-4330-8BF3-B211B6314796}" name="param_data_prep_numeric_pipe_feat_sel_k_out_features"/>
    <tableColumn id="11" xr3:uid="{832694FC-64B6-4287-96FA-4E447304CD5D}" name="param_data_prep_numeric_pipe_feat_sel_strategy"/>
    <tableColumn id="12" xr3:uid="{FE2856DA-5D98-4819-A834-91E15463E62E}" name="params"/>
    <tableColumn id="13" xr3:uid="{A0B21395-C8EB-4771-8482-BDC044D9077C}" name="split0_accuracy"/>
    <tableColumn id="14" xr3:uid="{386E8DF3-7059-4C10-8032-79EEFC7FC210}" name="split1_accuracy"/>
    <tableColumn id="15" xr3:uid="{BC8E99CB-8AA0-441A-85C3-068FB504C642}" name="split2_accuracy"/>
    <tableColumn id="16" xr3:uid="{2CEE2DCA-05B5-432A-ABCB-815DEE965AB9}" name="split3_accuracy"/>
    <tableColumn id="17" xr3:uid="{BEC35077-B3A7-4783-9271-C06B915F12D5}" name="split4_accuracy"/>
    <tableColumn id="18" xr3:uid="{CA1B80E0-159F-4020-BFBE-2AA26B1E2AE9}" name="mean_accuracy" dataDxfId="41" dataCellStyle="Percent"/>
    <tableColumn id="19" xr3:uid="{ED75F1D9-D067-45EE-9A13-25532775AC08}" name="std_accuracy" dataDxfId="40" dataCellStyle="Percent"/>
    <tableColumn id="20" xr3:uid="{4A0680C5-3369-4E16-8F91-692A35390152}" name="rank_accuracy" dataDxfId="39" dataCellStyle="Percent"/>
    <tableColumn id="21" xr3:uid="{9EAEE38E-9B1D-41C0-B402-E724C783E48E}" name="split0_balanced_accuracy" dataDxfId="38" dataCellStyle="Percent"/>
    <tableColumn id="22" xr3:uid="{06E9DCE3-7134-4633-8502-6C1947B40ABE}" name="split1_balanced_accuracy" dataDxfId="37" dataCellStyle="Percent"/>
    <tableColumn id="23" xr3:uid="{EAB8F057-3CE2-4348-989F-6D17B2B50074}" name="split2_balanced_accuracy" dataDxfId="36" dataCellStyle="Percent"/>
    <tableColumn id="24" xr3:uid="{84FB043E-99BB-4995-A0F2-EE8D8647137A}" name="split3_balanced_accuracy" dataDxfId="35" dataCellStyle="Percent"/>
    <tableColumn id="25" xr3:uid="{7069740B-FF89-4B1D-B2AD-87BEE58F02C7}" name="split4_balanced_accuracy" dataDxfId="34" dataCellStyle="Percent"/>
    <tableColumn id="26" xr3:uid="{10EB9BAE-C0EE-4CE6-988E-3128FDD9F357}" name="mean_balanced_accuracy" dataDxfId="33" dataCellStyle="Percent"/>
    <tableColumn id="27" xr3:uid="{AD73297D-4829-492B-BEDE-5E1A18B75814}" name="std_balanced_accuracy" dataDxfId="32" dataCellStyle="Percent"/>
    <tableColumn id="28" xr3:uid="{58FAA3E7-4FFD-46CA-88D5-5E386BA1E7ED}" name="rank_balanced_accuracy" dataDxfId="31" dataCellStyle="Percent"/>
    <tableColumn id="29" xr3:uid="{0011392D-CA24-40DA-9D72-8C4767831C4C}" name="split0_sensitivity" dataDxfId="30" dataCellStyle="Percent"/>
    <tableColumn id="30" xr3:uid="{D705DD1C-12B6-470A-BB2E-94964FAB3833}" name="split1_sensitivity" dataDxfId="29" dataCellStyle="Percent"/>
    <tableColumn id="31" xr3:uid="{032C10E9-4B54-417E-9258-D4BCC84A3710}" name="split2_sensitivity" dataDxfId="28" dataCellStyle="Percent"/>
    <tableColumn id="32" xr3:uid="{3A5A494B-A96E-42C8-AA2E-515E878158DA}" name="split3_sensitivity" dataDxfId="27" dataCellStyle="Percent"/>
    <tableColumn id="33" xr3:uid="{4C903752-7380-4429-A467-5EBB644FE278}" name="split4_sensitivity" dataDxfId="26" dataCellStyle="Percent"/>
    <tableColumn id="34" xr3:uid="{35316F72-2D1A-438C-92A7-4B95FDA157CB}" name="mean_sensitivity" dataDxfId="25" dataCellStyle="Percent"/>
    <tableColumn id="35" xr3:uid="{07170A51-D4BD-4163-B40F-559A0163C5E8}" name="std_sensitivity" dataDxfId="24" dataCellStyle="Percent"/>
    <tableColumn id="36" xr3:uid="{76827D6C-D480-4756-A759-BB7E2FB5AE42}" name="rank_sensitivity" dataDxfId="23" dataCellStyle="Percent"/>
    <tableColumn id="37" xr3:uid="{0E70528B-963D-4D99-86C0-A9DB25C2DE23}" name="split0_specificity" dataDxfId="22" dataCellStyle="Percent"/>
    <tableColumn id="38" xr3:uid="{61D102FE-2A06-443D-BD56-41DE5CBB299E}" name="split1_specificity" dataDxfId="21" dataCellStyle="Percent"/>
    <tableColumn id="39" xr3:uid="{CB24FD9A-96BB-4392-B972-B866812CA96E}" name="split2_specificity" dataDxfId="20" dataCellStyle="Percent"/>
    <tableColumn id="40" xr3:uid="{104F1340-CE19-4A05-9E14-9929707BDCA0}" name="split3_specificity" dataDxfId="19" dataCellStyle="Percent"/>
    <tableColumn id="41" xr3:uid="{A05626CB-8912-48AC-95D7-0B37E4F9F547}" name="split4_specificity" dataDxfId="18" dataCellStyle="Percent"/>
    <tableColumn id="42" xr3:uid="{6D38A6C3-6833-49FC-AD33-CA45EC643D17}" name="mean_specificity" dataDxfId="17" dataCellStyle="Percent"/>
    <tableColumn id="43" xr3:uid="{70D47D63-E746-417E-8E6C-30E981CC5166}" name="std_specificity" dataDxfId="16" dataCellStyle="Percent"/>
    <tableColumn id="44" xr3:uid="{653F58EE-8250-423A-892D-2E32719E9373}" name="rank_specificity" dataDxfId="15" dataCellStyle="Percent"/>
    <tableColumn id="45" xr3:uid="{DCC31C27-EB2A-4F37-BD71-A0A18747F467}" name="split0_precision" dataDxfId="14" dataCellStyle="Percent"/>
    <tableColumn id="46" xr3:uid="{26D3717A-497A-4FEA-9F7C-221003826DEF}" name="split1_precision" dataDxfId="13" dataCellStyle="Percent"/>
    <tableColumn id="47" xr3:uid="{C4672610-67C2-4358-A472-78B073BB90BD}" name="split2_precision" dataDxfId="12" dataCellStyle="Percent"/>
    <tableColumn id="48" xr3:uid="{E02F3BDB-F3B4-4CB3-8ADA-D15DC9592BFF}" name="split3_precision" dataDxfId="11" dataCellStyle="Percent"/>
    <tableColumn id="49" xr3:uid="{3E2B2CDF-5E55-46FB-B5F0-8C2DC01755F0}" name="split4_precision" dataDxfId="10" dataCellStyle="Percent"/>
    <tableColumn id="50" xr3:uid="{94952C9C-127A-47C8-A4F5-973810A1C501}" name="mean_precision" dataDxfId="9" dataCellStyle="Percent"/>
    <tableColumn id="51" xr3:uid="{F37F97DA-914C-43EC-A3BF-87DD0658B523}" name="std_precision" dataDxfId="8" dataCellStyle="Percent"/>
    <tableColumn id="52" xr3:uid="{5494845E-8611-4C9E-BDC2-1F120FAA29BA}" name="rank_precision" dataDxfId="7" dataCellStyle="Percent"/>
    <tableColumn id="53" xr3:uid="{59528FEC-13A9-4F9D-B802-8ACF2979FE23}" name="split0_f1" dataDxfId="6" dataCellStyle="Percent"/>
    <tableColumn id="54" xr3:uid="{360ECDBB-7F80-4E42-A6D3-56AA8796FF44}" name="split1_f1" dataDxfId="5" dataCellStyle="Percent"/>
    <tableColumn id="55" xr3:uid="{5A299010-BDD5-4C90-8C6A-24EF8B72FB10}" name="split2_f1" dataDxfId="4" dataCellStyle="Percent"/>
    <tableColumn id="56" xr3:uid="{46BC90E5-5B4D-48C5-ABB4-A11F3C7A99EC}" name="split3_f1" dataDxfId="3" dataCellStyle="Percent"/>
    <tableColumn id="57" xr3:uid="{4CE674A6-933B-4CC5-B039-C9D0FEADDB36}" name="split4_f1" dataDxfId="2" dataCellStyle="Percent"/>
    <tableColumn id="58" xr3:uid="{FA0B3151-08CB-4521-A745-614A14E5ADE5}" name="mean_f1" dataDxfId="0" dataCellStyle="Percent"/>
    <tableColumn id="59" xr3:uid="{E90EA5EE-3280-4FA9-ADE1-C16263AD667A}" name="std_f1" dataDxfId="1" dataCellStyle="Percent"/>
    <tableColumn id="60" xr3:uid="{9830ED56-5A09-4526-8727-C20EB9EF3E2A}" name="rank_f1" dataDxfId="236" dataCellStyle="Percent"/>
    <tableColumn id="61" xr3:uid="{5641C3BA-3B16-4DA8-8E49-FF99C44FA247}" name="split0_roc_auc" dataDxfId="235" dataCellStyle="Percent"/>
    <tableColumn id="62" xr3:uid="{A4328F62-399E-46BA-B2ED-AD114A01D8AE}" name="split1_roc_auc" dataDxfId="234" dataCellStyle="Percent"/>
    <tableColumn id="63" xr3:uid="{120F5E63-C45C-42FE-A159-4E1D603A0899}" name="split2_roc_auc" dataDxfId="233" dataCellStyle="Percent"/>
    <tableColumn id="64" xr3:uid="{BDCB9EA7-4138-4CF4-AFDA-663C4F0A7FFB}" name="split3_roc_auc" dataDxfId="232" dataCellStyle="Percent"/>
    <tableColumn id="65" xr3:uid="{3A30C2F4-BDE0-4E95-990C-D78914C930C2}" name="split4_roc_auc" dataDxfId="231" dataCellStyle="Percent"/>
    <tableColumn id="66" xr3:uid="{3F09A75A-0AD9-4320-960F-79E55799B5F6}" name="mean_roc_auc" dataDxfId="230" dataCellStyle="Percent"/>
    <tableColumn id="67" xr3:uid="{DDCDFFF7-1AC6-4869-B9B3-CB37DE353607}" name="std_roc_auc" dataDxfId="229" dataCellStyle="Percent"/>
    <tableColumn id="68" xr3:uid="{2B6A3EEE-9239-4191-B5E1-2F3B7A5E1F44}" name="rank_roc_auc" dataDxfId="228" dataCellStyle="Percent"/>
    <tableColumn id="69" xr3:uid="{ED11D60C-69E4-4F45-9207-E8AC0455EA25}" name="split0_mcc" dataDxfId="227" dataCellStyle="Percent"/>
    <tableColumn id="70" xr3:uid="{B2FE40ED-2AE2-4AF3-AADC-F42CF684C173}" name="split1_mcc" dataDxfId="226" dataCellStyle="Percent"/>
    <tableColumn id="71" xr3:uid="{85FCB07A-0FF0-40CB-8915-BCE00BACB33A}" name="split2_mcc" dataDxfId="225" dataCellStyle="Percent"/>
    <tableColumn id="72" xr3:uid="{327215CE-C5C6-495A-8B2F-71547A951703}" name="split3_mcc" dataDxfId="224" dataCellStyle="Percent"/>
    <tableColumn id="73" xr3:uid="{70F904D9-18B4-47C2-928D-945F27ADC1CD}" name="split4_mcc" dataDxfId="223" dataCellStyle="Percent"/>
    <tableColumn id="74" xr3:uid="{24AB726F-3A53-4C67-87CB-A362A38817A4}" name="mean_mcc" dataDxfId="222" dataCellStyle="Percent"/>
    <tableColumn id="75" xr3:uid="{050103D2-75DF-4C25-8829-8219EC1C3170}" name="std_mcc" dataDxfId="221" dataCellStyle="Percent"/>
    <tableColumn id="76" xr3:uid="{751760D3-8F0E-4CD5-8A42-3355EFB5828F}" name="rank_mcc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33CCEF-8BBE-4B5C-9671-F651F12CA459}" name="Table3" displayName="Table3" ref="A1:BW8" totalsRowShown="0" headerRowDxfId="220" headerRowBorderDxfId="219">
  <autoFilter ref="A1:BW8" xr:uid="{8F2EB4F1-052B-4043-95B4-6DCB00ABB8C1}"/>
  <sortState xmlns:xlrd2="http://schemas.microsoft.com/office/spreadsheetml/2017/richdata2" ref="A2:BW8">
    <sortCondition descending="1" ref="Y1:Y8"/>
  </sortState>
  <tableColumns count="75">
    <tableColumn id="1" xr3:uid="{364370C2-D5CF-4F60-A2BA-455B1E21DB8C}" name="mean_fit_time"/>
    <tableColumn id="2" xr3:uid="{3B144E45-3ECC-42F1-A1BA-98517DB15A5E}" name="std_fit_time"/>
    <tableColumn id="3" xr3:uid="{DE100472-CC56-4E54-8C85-F0D35D9DEBAC}" name="mean_score_time"/>
    <tableColumn id="4" xr3:uid="{65EA7D18-6263-4356-864E-6569689D1810}" name="std_score_time"/>
    <tableColumn id="5" xr3:uid="{111D9602-13E2-4310-8328-49295385BD88}" name="param_clf"/>
    <tableColumn id="6" xr3:uid="{57A20A0A-AE18-4D31-98B5-5D0921B55749}" name="param_data_prep__nominal_pipe__feat_sel__k_out_features"/>
    <tableColumn id="7" xr3:uid="{E94B70FA-E6BF-4032-A08D-EF30F21254D2}" name="param_data_prep__nominal_pipe__feat_sel__strategy"/>
    <tableColumn id="8" xr3:uid="{B7562D4F-0428-4C74-97BF-DF6545C40A79}" name="param_data_prep__numeric_pipe__data_prep__data_missing__strategy"/>
    <tableColumn id="9" xr3:uid="{CF54C066-0ADE-42CF-9FFA-61C9DE18C39E}" name="param_data_prep__numeric_pipe__feat_sel__k_out_features"/>
    <tableColumn id="10" xr3:uid="{C1CE7786-7957-446A-A7D0-AA8B4403DA91}" name="param_data_prep__numeric_pipe__feat_sel__strategy"/>
    <tableColumn id="11" xr3:uid="{872DE404-5376-4BC0-994C-7058F4BC755B}" name="params"/>
    <tableColumn id="12" xr3:uid="{28835E6B-5F69-4839-BA6B-F1E0AE4EF808}" name="split0_test_accuracy"/>
    <tableColumn id="13" xr3:uid="{D7AE11E0-0CD1-47AE-86B7-BB44E08BDCAA}" name="split1_test_accuracy"/>
    <tableColumn id="14" xr3:uid="{0C3A382F-F71A-4F6C-8DCA-C1C23B2C7610}" name="split2_test_accuracy"/>
    <tableColumn id="15" xr3:uid="{9B3639C3-60AE-42E1-84C9-EE83A1E92C0D}" name="split3_test_accuracy"/>
    <tableColumn id="16" xr3:uid="{F47382AF-B081-496B-BDAF-A7058E7AAEFB}" name="split4_test_accuracy"/>
    <tableColumn id="17" xr3:uid="{CD932BB4-BC38-4F8F-B535-18F913318CCB}" name="mean_test_accuracy" dataDxfId="218" dataCellStyle="Percent"/>
    <tableColumn id="18" xr3:uid="{5AEC68B2-84F8-4C41-A874-CB90AEF08ECD}" name="std_test_accuracy" dataDxfId="217" dataCellStyle="Percent"/>
    <tableColumn id="19" xr3:uid="{F550022C-083B-40CD-A522-C7759F153C47}" name="rank_test_accuracy" dataDxfId="216" dataCellStyle="Percent"/>
    <tableColumn id="20" xr3:uid="{4B5C8E07-8FBE-4A8A-B6C3-898B4986F095}" name="split0_test_balanced_accuracy" dataDxfId="215" dataCellStyle="Percent"/>
    <tableColumn id="21" xr3:uid="{37F789DB-3D60-41C9-9DEB-5930D2B263CF}" name="split1_test_balanced_accuracy" dataDxfId="214" dataCellStyle="Percent"/>
    <tableColumn id="22" xr3:uid="{BF5BC36D-03DA-4816-B0E9-2466D37C4BC2}" name="split2_test_balanced_accuracy" dataDxfId="213" dataCellStyle="Percent"/>
    <tableColumn id="23" xr3:uid="{965AF931-DC57-4CBD-A1F8-65FE47463E0E}" name="split3_test_balanced_accuracy" dataDxfId="212" dataCellStyle="Percent"/>
    <tableColumn id="24" xr3:uid="{407AC539-185C-4EAE-A798-A290057167CD}" name="split4_test_balanced_accuracy" dataDxfId="211" dataCellStyle="Percent"/>
    <tableColumn id="25" xr3:uid="{EB615E27-EDD5-456D-A78E-B00E3DC71AE3}" name="mean_test_balanced_accuracy" dataDxfId="210" dataCellStyle="Percent"/>
    <tableColumn id="26" xr3:uid="{CC3891CE-E971-4394-9172-C39762628F1E}" name="std_test_balanced_accuracy" dataDxfId="209" dataCellStyle="Percent"/>
    <tableColumn id="27" xr3:uid="{FFBB9DFE-3842-4B06-A47C-85641DEA8188}" name="rank_test_balanced_accuracy" dataDxfId="208" dataCellStyle="Percent"/>
    <tableColumn id="28" xr3:uid="{5CAC2004-FC52-4EF0-8C31-89236E0A58C0}" name="split0_test_sensitivity" dataDxfId="207" dataCellStyle="Percent"/>
    <tableColumn id="29" xr3:uid="{95A19A2B-711C-4FDB-8918-1C7B3EAC5D2E}" name="split1_test_sensitivity" dataDxfId="206" dataCellStyle="Percent"/>
    <tableColumn id="30" xr3:uid="{F3F3861D-C4E3-4163-B341-FCEE568BCAEE}" name="split2_test_sensitivity" dataDxfId="205" dataCellStyle="Percent"/>
    <tableColumn id="31" xr3:uid="{AE298BF2-E80B-4E7B-86C7-F70BA8C54711}" name="split3_test_sensitivity" dataDxfId="204" dataCellStyle="Percent"/>
    <tableColumn id="32" xr3:uid="{65985461-726E-4EE4-89B4-CAA95F7F2D97}" name="split4_test_sensitivity" dataDxfId="203" dataCellStyle="Percent"/>
    <tableColumn id="33" xr3:uid="{78040E63-6A0A-4653-88F5-6C3803C75178}" name="mean_test_sensitivity" dataDxfId="202" dataCellStyle="Percent"/>
    <tableColumn id="34" xr3:uid="{FBE9CA70-C811-4E4A-B7A6-D1BA805558DF}" name="std_test_sensitivity" dataDxfId="201" dataCellStyle="Percent"/>
    <tableColumn id="35" xr3:uid="{4DDC6072-B4BC-494A-B1C4-D943A13B6A38}" name="rank_test_sensitivity" dataDxfId="200" dataCellStyle="Percent"/>
    <tableColumn id="36" xr3:uid="{A25F07AB-4CB8-4A9D-B9BD-DB215772EF74}" name="split0_test_specificity" dataDxfId="199" dataCellStyle="Percent"/>
    <tableColumn id="37" xr3:uid="{5C4AE989-B03A-48E4-A6F3-57D1174C48AB}" name="split1_test_specificity" dataDxfId="198" dataCellStyle="Percent"/>
    <tableColumn id="38" xr3:uid="{047188DF-07B1-42E9-890A-34B9F4B61A8E}" name="split2_test_specificity" dataDxfId="197" dataCellStyle="Percent"/>
    <tableColumn id="39" xr3:uid="{F6B78A49-214C-4681-A5A7-E61C60ED778C}" name="split3_test_specificity" dataDxfId="196" dataCellStyle="Percent"/>
    <tableColumn id="40" xr3:uid="{4B86A1D1-C3BD-453A-88E2-B420B7CD2A2F}" name="split4_test_specificity" dataDxfId="195" dataCellStyle="Percent"/>
    <tableColumn id="41" xr3:uid="{D614BFA3-9ADD-446D-B8D1-47C36520A528}" name="mean_test_specificity" dataDxfId="194" dataCellStyle="Percent"/>
    <tableColumn id="42" xr3:uid="{0FA71060-137E-41CF-A32D-211577BD7471}" name="std_test_specificity" dataDxfId="193" dataCellStyle="Percent"/>
    <tableColumn id="43" xr3:uid="{15AC5B52-9A07-4204-90C9-C8AB637ECEA9}" name="rank_test_specificity" dataDxfId="192" dataCellStyle="Percent"/>
    <tableColumn id="44" xr3:uid="{8B5945DD-FE65-4E36-99C3-B302F41FBABD}" name="split0_test_precision" dataDxfId="191" dataCellStyle="Percent"/>
    <tableColumn id="45" xr3:uid="{2A80B910-EB80-448D-A879-DA8AAC30FFA6}" name="split1_test_precision" dataDxfId="190" dataCellStyle="Percent"/>
    <tableColumn id="46" xr3:uid="{50101B09-BAF5-4573-84D8-C3AC874283E1}" name="split2_test_precision" dataDxfId="189" dataCellStyle="Percent"/>
    <tableColumn id="47" xr3:uid="{F0A1A896-D956-48DD-A4FE-D98AE905BAE9}" name="split3_test_precision" dataDxfId="188" dataCellStyle="Percent"/>
    <tableColumn id="48" xr3:uid="{2450B061-7A1B-44AB-B329-BD4625167607}" name="split4_test_precision" dataDxfId="187" dataCellStyle="Percent"/>
    <tableColumn id="49" xr3:uid="{A1C5E9D4-3E39-42B0-AF37-912AE9693125}" name="mean_test_precision" dataDxfId="186" dataCellStyle="Percent"/>
    <tableColumn id="50" xr3:uid="{6B42BA25-3938-4C2D-8155-E6D65F3BB4B0}" name="std_test_precision" dataDxfId="185" dataCellStyle="Percent"/>
    <tableColumn id="51" xr3:uid="{830DA865-3DD9-4628-9BA0-371D085F83CE}" name="rank_test_precision" dataDxfId="184" dataCellStyle="Percent"/>
    <tableColumn id="52" xr3:uid="{9C3DAD55-6F0E-4FF8-B7A8-787B688D8769}" name="split0_test_f1" dataDxfId="183" dataCellStyle="Percent"/>
    <tableColumn id="53" xr3:uid="{6195865E-75DE-47AD-B590-455061CE8D49}" name="split1_test_f1" dataDxfId="182" dataCellStyle="Percent"/>
    <tableColumn id="54" xr3:uid="{E425381D-38DB-4EED-BF12-E924570C9B76}" name="split2_test_f1" dataDxfId="181" dataCellStyle="Percent"/>
    <tableColumn id="55" xr3:uid="{A7888164-300D-43D7-9F4E-5FB789803950}" name="split3_test_f1" dataDxfId="180" dataCellStyle="Percent"/>
    <tableColumn id="56" xr3:uid="{5325E9D6-A682-4E80-97AF-A4F9CD2D65A5}" name="split4_test_f1" dataDxfId="179" dataCellStyle="Percent"/>
    <tableColumn id="57" xr3:uid="{1F4B19C7-AE01-4FDE-8199-CB28A0EFDC15}" name="mean_test_f1" dataDxfId="178" dataCellStyle="Percent"/>
    <tableColumn id="58" xr3:uid="{6F028CE7-BB05-4C4E-8C95-007339C1FB67}" name="std_test_f1" dataDxfId="177" dataCellStyle="Percent"/>
    <tableColumn id="59" xr3:uid="{86094DFE-8504-41DE-B47D-DDD2E4AB5EB4}" name="rank_test_f1" dataDxfId="176" dataCellStyle="Percent"/>
    <tableColumn id="60" xr3:uid="{45D041AA-C049-44E5-A553-D5CCE726704E}" name="split0_test_roc_auc" dataDxfId="175" dataCellStyle="Percent"/>
    <tableColumn id="61" xr3:uid="{1177806E-9A6A-4CAF-BC64-81759FA9341A}" name="split1_test_roc_auc" dataDxfId="174" dataCellStyle="Percent"/>
    <tableColumn id="62" xr3:uid="{DEEAA0B5-1CEF-4FBF-B2A7-E6B562AA501B}" name="split2_test_roc_auc" dataDxfId="173" dataCellStyle="Percent"/>
    <tableColumn id="63" xr3:uid="{86A75BEE-0CD8-4D4D-A4D0-F90213C2855B}" name="split3_test_roc_auc" dataDxfId="172" dataCellStyle="Percent"/>
    <tableColumn id="64" xr3:uid="{583B5A1C-552A-462A-8D5E-10910D9B66A7}" name="split4_test_roc_auc" dataDxfId="171" dataCellStyle="Percent"/>
    <tableColumn id="65" xr3:uid="{28C6D2B1-C8BB-46E5-A0B1-40A94FE9A132}" name="mean_test_roc_auc" dataDxfId="170" dataCellStyle="Percent"/>
    <tableColumn id="66" xr3:uid="{3D103D52-2E6F-4E17-9D98-598DD51C2BB9}" name="std_test_roc_auc" dataDxfId="169" dataCellStyle="Percent"/>
    <tableColumn id="67" xr3:uid="{0449F3E8-015E-4563-8395-05FE5F9C2AA5}" name="rank_test_roc_auc" dataDxfId="168" dataCellStyle="Percent"/>
    <tableColumn id="68" xr3:uid="{045BBDDE-10E6-4EBB-88E5-405DC4ECBAEC}" name="split0_test_mcc" dataDxfId="167" dataCellStyle="Percent"/>
    <tableColumn id="69" xr3:uid="{EABEFE26-9DCD-47F8-A6E5-E3E156D41FE7}" name="split1_test_mcc" dataDxfId="166" dataCellStyle="Percent"/>
    <tableColumn id="70" xr3:uid="{85354A1D-420D-4F0D-8F57-6B4896C409C7}" name="split2_test_mcc" dataDxfId="165" dataCellStyle="Percent"/>
    <tableColumn id="71" xr3:uid="{35B9A370-8101-4C7B-956C-1BBD4B9F6B1B}" name="split3_test_mcc" dataDxfId="164" dataCellStyle="Percent"/>
    <tableColumn id="72" xr3:uid="{F158AEDF-89CE-46F9-AE16-00F32F0C5891}" name="split4_test_mcc" dataDxfId="163" dataCellStyle="Percent"/>
    <tableColumn id="73" xr3:uid="{CB0DF744-26BF-425A-9036-13D66D037148}" name="mean_test_mcc" dataDxfId="162" dataCellStyle="Percent"/>
    <tableColumn id="74" xr3:uid="{1E09A4F4-71B2-4C0E-BD8D-88633A5A7790}" name="std_test_mcc" dataDxfId="161" dataCellStyle="Percent"/>
    <tableColumn id="75" xr3:uid="{35DD1F0D-6C4F-44CE-AE6C-D620AC35989F}" name="rank_test_mcc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7AF2E6-49E9-4969-AFBE-C07CB47414FB}" name="Table4" displayName="Table4" ref="A1:BW8" totalsRowShown="0" headerRowDxfId="160" headerRowBorderDxfId="159" tableBorderDxfId="158">
  <autoFilter ref="A1:BW8" xr:uid="{10A83591-BCF3-45D9-9BE5-9969721BA62C}"/>
  <sortState xmlns:xlrd2="http://schemas.microsoft.com/office/spreadsheetml/2017/richdata2" ref="A2:BW8">
    <sortCondition ref="E1:E8"/>
  </sortState>
  <tableColumns count="75">
    <tableColumn id="1" xr3:uid="{15896B03-5D12-4777-9B74-3124A309F3A6}" name="mean_fit_time"/>
    <tableColumn id="2" xr3:uid="{39FB442A-727A-4AB9-A0D7-89C7BD346800}" name="std_fit_time"/>
    <tableColumn id="3" xr3:uid="{34E2C4FB-AB65-4AE0-8923-1494A4A7AA32}" name="mean_score_time"/>
    <tableColumn id="4" xr3:uid="{72FEFDD5-22AC-4ACC-B790-74EAA3C0AD95}" name="std_score_time"/>
    <tableColumn id="5" xr3:uid="{02C920C1-4780-4E99-9047-C6EA9369F857}" name="param_clf"/>
    <tableColumn id="6" xr3:uid="{0CC22584-39B7-4E86-A676-E1EF71A64149}" name="param_data_prep__nominal_pipe__feat_sel__k_out_features"/>
    <tableColumn id="7" xr3:uid="{991439B5-A5E6-4BA1-A0A3-55F8EE580039}" name="param_data_prep__nominal_pipe__feat_sel__strategy"/>
    <tableColumn id="8" xr3:uid="{F0BF2B00-A6B4-489E-AF73-3528581DA97B}" name="param_data_prep__numeric_pipe__data_prep__data_missing__strategy"/>
    <tableColumn id="9" xr3:uid="{09EBC858-E5E3-4993-A25A-60D6857E4DA3}" name="param_data_prep__numeric_pipe__feat_sel__k_out_features"/>
    <tableColumn id="10" xr3:uid="{9F2B8AD8-12FC-4FE3-B6AB-DDB1DABFE504}" name="param_data_prep__numeric_pipe__feat_sel__strategy"/>
    <tableColumn id="11" xr3:uid="{C4D0C5B5-4CD5-4C3A-9473-B251E658F451}" name="params"/>
    <tableColumn id="12" xr3:uid="{0672247C-E904-4F44-BB58-D32A896A8652}" name="split0_accuracy"/>
    <tableColumn id="13" xr3:uid="{04CA3C5D-DACB-4011-8213-C6A5D8C48A57}" name="split1_accuracy"/>
    <tableColumn id="14" xr3:uid="{8EB5ACBE-741E-4D32-869C-7ACDDCB4587E}" name="split2_accuracy"/>
    <tableColumn id="15" xr3:uid="{73E5D9EA-FD4C-4C60-8820-9DC5FE0BB8A1}" name="split3_accuracy"/>
    <tableColumn id="16" xr3:uid="{FA7B324A-AEFC-4A9E-8F1E-4939DEE16203}" name="split4_accuracy"/>
    <tableColumn id="17" xr3:uid="{576097B1-E1AF-4F6E-B251-9BF733DF7B61}" name="mean_accuracy" dataDxfId="113" dataCellStyle="Percent"/>
    <tableColumn id="18" xr3:uid="{3E14A524-4FB9-4453-8E19-3BBFFDC211A5}" name="std_accuracy" dataDxfId="112" dataCellStyle="Percent"/>
    <tableColumn id="19" xr3:uid="{888154C7-7AD8-4A5C-9229-6DD3A5E995CF}" name="rank_accuracy" dataDxfId="111" dataCellStyle="Percent"/>
    <tableColumn id="20" xr3:uid="{424C57FF-BDE5-49FF-B897-A302222E1EB7}" name="split0_balanced_accuracy" dataDxfId="110" dataCellStyle="Percent"/>
    <tableColumn id="21" xr3:uid="{81A720EB-CB6B-45F2-BB50-FA6EEC2869DB}" name="split1_balanced_accuracy" dataDxfId="109" dataCellStyle="Percent"/>
    <tableColumn id="22" xr3:uid="{1F055DE4-E9B8-401F-89AF-89BE34EEB253}" name="split2_balanced_accuracy" dataDxfId="108" dataCellStyle="Percent"/>
    <tableColumn id="23" xr3:uid="{FEE5774F-493F-4647-B75B-98CE66D2E386}" name="split3_balanced_accuracy" dataDxfId="107" dataCellStyle="Percent"/>
    <tableColumn id="24" xr3:uid="{21840EB7-2200-41BD-9799-F30A01F1663D}" name="split4_balanced_accuracy" dataDxfId="106" dataCellStyle="Percent"/>
    <tableColumn id="25" xr3:uid="{BCAFEDCE-C101-453F-A456-CB4BF89C9C38}" name="mean_balanced_accuracy" dataDxfId="105" dataCellStyle="Percent"/>
    <tableColumn id="26" xr3:uid="{EB17CD96-A3F6-4EC9-8363-7442307632A2}" name="std_balanced_accuracy" dataDxfId="104" dataCellStyle="Percent"/>
    <tableColumn id="27" xr3:uid="{4AE6B572-34CB-4090-A224-D2D9C4F483BF}" name="rank_balanced_accuracy" dataDxfId="103" dataCellStyle="Percent"/>
    <tableColumn id="28" xr3:uid="{D6B4B6F2-24D1-4E90-89D7-134372037BC1}" name="split0_sensitivity" dataDxfId="102" dataCellStyle="Percent"/>
    <tableColumn id="29" xr3:uid="{7AAD4737-8888-4E30-A29D-468978C92854}" name="split1_sensitivity" dataDxfId="101" dataCellStyle="Percent"/>
    <tableColumn id="30" xr3:uid="{02186264-3FC8-48EB-80BD-E37B8C0356D0}" name="split2_sensitivity" dataDxfId="100" dataCellStyle="Percent"/>
    <tableColumn id="31" xr3:uid="{FABC0792-3385-474E-A85B-52EE468F6BE7}" name="split3_sensitivity" dataDxfId="99" dataCellStyle="Percent"/>
    <tableColumn id="32" xr3:uid="{90D203EE-1273-4B1F-B10A-0B940F69C882}" name="split4_sensitivity" dataDxfId="98" dataCellStyle="Percent"/>
    <tableColumn id="33" xr3:uid="{3AB1E2E4-22E4-4167-BD8D-31325D64B490}" name="mean_sensitivity" dataDxfId="97" dataCellStyle="Percent"/>
    <tableColumn id="34" xr3:uid="{6824BC1C-7123-44E7-A2C5-104D0942572E}" name="std_sensitivity" dataDxfId="96" dataCellStyle="Percent"/>
    <tableColumn id="35" xr3:uid="{3F4A870C-03CD-40FE-A8AC-927DF59B8E9C}" name="rank_sensitivity" dataDxfId="95" dataCellStyle="Percent"/>
    <tableColumn id="36" xr3:uid="{D2AF006B-442E-49FC-B062-2EEBA9818759}" name="split0_specificity" dataDxfId="94" dataCellStyle="Percent"/>
    <tableColumn id="37" xr3:uid="{5C671D68-C4A1-4448-9F43-B1D1AE2C2266}" name="split1_specificity" dataDxfId="93" dataCellStyle="Percent"/>
    <tableColumn id="38" xr3:uid="{2314FCBF-307C-460D-983F-014B1E0028E6}" name="split2_specificity" dataDxfId="92" dataCellStyle="Percent"/>
    <tableColumn id="39" xr3:uid="{228C8A4E-E869-4E18-BE8A-63F88EACD561}" name="split3_specificity" dataDxfId="91" dataCellStyle="Percent"/>
    <tableColumn id="40" xr3:uid="{A279F27E-5EB9-4C5F-B3C7-92F886E6E3EA}" name="split4_specificity" dataDxfId="90" dataCellStyle="Percent"/>
    <tableColumn id="41" xr3:uid="{3DC39B8C-60DC-431D-B838-04D3738900D2}" name="mean_specificity" dataDxfId="89" dataCellStyle="Percent"/>
    <tableColumn id="42" xr3:uid="{E623708C-5718-4375-868F-8A70178C728B}" name="std_specificity" dataDxfId="88" dataCellStyle="Percent"/>
    <tableColumn id="43" xr3:uid="{9995CAC5-D9AD-4BE3-A9E8-65B143ECC323}" name="rank_specificity" dataDxfId="87" dataCellStyle="Percent"/>
    <tableColumn id="44" xr3:uid="{9FC3DD8F-29C5-4C7F-B059-631E28B5DA20}" name="split0_precision" dataDxfId="86" dataCellStyle="Percent"/>
    <tableColumn id="45" xr3:uid="{911860E5-776D-4464-B8D2-D34A814F5F34}" name="split1_precision" dataDxfId="85" dataCellStyle="Percent"/>
    <tableColumn id="46" xr3:uid="{0B8A946E-B4D5-4665-8E51-956A2C47BB21}" name="split2_precision" dataDxfId="84" dataCellStyle="Percent"/>
    <tableColumn id="47" xr3:uid="{5E058C06-AB32-4324-837C-CD0167A24902}" name="split3_precision" dataDxfId="83" dataCellStyle="Percent"/>
    <tableColumn id="48" xr3:uid="{D5286209-483C-4726-8420-F1A5906AC73B}" name="split4_precision" dataDxfId="82" dataCellStyle="Percent"/>
    <tableColumn id="49" xr3:uid="{C85E4FE2-53E5-43D7-B4D6-9190510660B5}" name="mean_precision" dataDxfId="81" dataCellStyle="Percent"/>
    <tableColumn id="50" xr3:uid="{13052D0D-A1B4-43D3-9DEE-DE19B81CF347}" name="std_precision" dataDxfId="80" dataCellStyle="Percent"/>
    <tableColumn id="51" xr3:uid="{BC75E513-3F2F-417A-A726-0562BB2F05D3}" name="rank_precision" dataDxfId="79" dataCellStyle="Percent"/>
    <tableColumn id="52" xr3:uid="{15D89384-3E95-4BE3-BAA3-7C0A075EF7FD}" name="split0_f1" dataDxfId="78" dataCellStyle="Percent"/>
    <tableColumn id="53" xr3:uid="{7E96B728-2CC8-4CDA-9613-2B9C272C515D}" name="split1_f1" dataDxfId="77" dataCellStyle="Percent"/>
    <tableColumn id="54" xr3:uid="{58F1A0B2-E99D-4EE2-9A58-0EEB0B843654}" name="split2_f1" dataDxfId="76" dataCellStyle="Percent"/>
    <tableColumn id="55" xr3:uid="{264DBFC2-DC6B-4BFE-92CA-E1E540AD04C3}" name="split3_f1" dataDxfId="75" dataCellStyle="Percent"/>
    <tableColumn id="56" xr3:uid="{BDE889DC-746D-4770-A709-7CA7CDC79BC6}" name="split4_f1" dataDxfId="74" dataCellStyle="Percent"/>
    <tableColumn id="57" xr3:uid="{17643EFB-CB5C-4298-A150-16C4EAB8D2C7}" name="mean_f1" dataDxfId="73" dataCellStyle="Percent"/>
    <tableColumn id="58" xr3:uid="{6AB278FA-EFA4-4429-A9B2-24040454C7C3}" name="std_f1" dataDxfId="72" dataCellStyle="Percent"/>
    <tableColumn id="59" xr3:uid="{64A54A5F-AAEC-47B7-9550-3ED5C113C7A2}" name="rank_f1" dataDxfId="71" dataCellStyle="Percent"/>
    <tableColumn id="60" xr3:uid="{368051AD-8D7B-4CBC-B948-187DCBFAA908}" name="split0_roc_auc" dataDxfId="70" dataCellStyle="Percent"/>
    <tableColumn id="61" xr3:uid="{BF03847D-0C63-441B-8CE9-5F8B2281969D}" name="split1_roc_auc" dataDxfId="69" dataCellStyle="Percent"/>
    <tableColumn id="62" xr3:uid="{2DD4A8D2-605B-4E35-87D0-F89B5D778C99}" name="split2_roc_auc" dataDxfId="68" dataCellStyle="Percent"/>
    <tableColumn id="63" xr3:uid="{EC0962ED-898A-45E5-8F62-453E821D9A33}" name="split3_roc_auc" dataDxfId="67" dataCellStyle="Percent"/>
    <tableColumn id="64" xr3:uid="{664AFA7F-592A-490E-A3FD-1DC146D8625B}" name="split4_roc_auc" dataDxfId="66" dataCellStyle="Percent"/>
    <tableColumn id="65" xr3:uid="{251D1838-9B5C-4565-B616-8C4283D276B2}" name="mean_roc_auc" dataDxfId="65" dataCellStyle="Percent"/>
    <tableColumn id="66" xr3:uid="{1D196C04-1CDD-45B8-B110-87B40507D67A}" name="std_roc_auc" dataDxfId="64" dataCellStyle="Percent"/>
    <tableColumn id="67" xr3:uid="{883B188B-272B-4FD4-95B1-DBFB11B98C72}" name="rank_roc_auc" dataDxfId="63" dataCellStyle="Percent"/>
    <tableColumn id="68" xr3:uid="{3BA42B69-3B28-427B-B7C0-DD4A860DA50E}" name="split0_mcc" dataDxfId="62" dataCellStyle="Percent"/>
    <tableColumn id="69" xr3:uid="{E9CCA8ED-DBC7-41B1-BF28-8DAB54457B83}" name="split1_mcc" dataDxfId="61" dataCellStyle="Percent"/>
    <tableColumn id="70" xr3:uid="{07AD6099-B475-4A3F-B083-686F755EFC16}" name="split2_mcc" dataDxfId="60" dataCellStyle="Percent"/>
    <tableColumn id="71" xr3:uid="{DD7E7B44-1ED2-4C0D-83A9-3498447F315A}" name="split3_mcc" dataDxfId="59" dataCellStyle="Percent"/>
    <tableColumn id="72" xr3:uid="{EE77D623-104E-4595-B635-9CD38CC4E137}" name="split4_mcc" dataDxfId="58" dataCellStyle="Percent"/>
    <tableColumn id="73" xr3:uid="{5EE67750-CF4D-4E77-93CE-D74191C5680B}" name="mean_mcc" dataDxfId="56" dataCellStyle="Percent"/>
    <tableColumn id="74" xr3:uid="{7606B520-2566-4AAD-97A8-89B58046B865}" name="std_mcc" dataDxfId="57" dataCellStyle="Percent"/>
    <tableColumn id="75" xr3:uid="{2340921C-8BB2-48D7-9245-CB6B558738F7}" name="rank_mcc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B98849-4818-4861-AA85-D93816BFC471}" name="Table13" displayName="Table13" ref="A1:BT15" totalsRowShown="0" headerRowDxfId="114">
  <autoFilter ref="A1:BT15" xr:uid="{4D6CED28-CE34-419C-B487-8F259B36195E}">
    <filterColumn colId="6">
      <filters>
        <filter val="mean"/>
      </filters>
    </filterColumn>
  </autoFilter>
  <sortState xmlns:xlrd2="http://schemas.microsoft.com/office/spreadsheetml/2017/richdata2" ref="A2:BT14">
    <sortCondition descending="1" ref="V1:V15"/>
  </sortState>
  <tableColumns count="72">
    <tableColumn id="1" xr3:uid="{E481943B-87D4-4DB7-94F8-585529C2145F}" name="Column1" dataDxfId="115"/>
    <tableColumn id="2" xr3:uid="{167B30C8-2947-4C46-936D-9E2167738297}" name="mean_fit_time"/>
    <tableColumn id="3" xr3:uid="{EBD9CF24-E98E-48E8-8D1A-1BFAC6FD0A3A}" name="std_fit_time"/>
    <tableColumn id="4" xr3:uid="{7B301F29-C645-43EB-9F4A-C3D756FD38EF}" name="mean_score_time"/>
    <tableColumn id="5" xr3:uid="{B9D9D04F-2804-41A5-BA89-FF0904F1303D}" name="std_score_time"/>
    <tableColumn id="6" xr3:uid="{DF9F392E-A833-407E-A22E-071ACD15B58D}" name="param_clf"/>
    <tableColumn id="7" xr3:uid="{E8E2664D-E4E3-49D8-84A6-7275F03B05ED}" name="param_data_prep__numeric_pipe__data_missing__strategy"/>
    <tableColumn id="8" xr3:uid="{B95A328A-6DD8-4721-A906-19B78AAC6401}" name="params"/>
    <tableColumn id="9" xr3:uid="{6FAD2D15-1814-471D-A6B8-6C427AAD6BDE}" name="split0_accuracy"/>
    <tableColumn id="10" xr3:uid="{83D6D578-F7C2-4EC1-90A1-3467149637FD}" name="split1_accuracy"/>
    <tableColumn id="11" xr3:uid="{6019B8AB-27FB-4FB5-A70D-965E6D9C5AD6}" name="split2_accuracy"/>
    <tableColumn id="12" xr3:uid="{24702810-FFEE-492C-BE7B-7DDD7C17D63E}" name="split3_accuracy"/>
    <tableColumn id="13" xr3:uid="{5BDDD9D2-CA1C-4ACC-BC58-14AD1F6340BD}" name="split4_accuracy"/>
    <tableColumn id="14" xr3:uid="{19219580-E574-473F-8461-F39C9FD3A9D5}" name="mean_accuracy"/>
    <tableColumn id="15" xr3:uid="{54C39835-60EE-4A5F-903B-F0BDB9DAA913}" name="std_accuracy"/>
    <tableColumn id="16" xr3:uid="{BE26AB3B-9B01-4DFA-B839-358C41B7B831}" name="rank_accuracy"/>
    <tableColumn id="17" xr3:uid="{A01127A7-C3D2-4ADC-99A2-9BFD14764536}" name="split0_balanced_accuracy"/>
    <tableColumn id="18" xr3:uid="{4CAEC5AD-0E2A-4496-BE0E-8D5E46B22C23}" name="split1_balanced_accuracy"/>
    <tableColumn id="19" xr3:uid="{28BA6984-916E-40B5-A590-A794513490FA}" name="split2_balanced_accuracy"/>
    <tableColumn id="20" xr3:uid="{6120DEF0-C83F-4729-B2F6-4049F785761E}" name="split3_balanced_accuracy"/>
    <tableColumn id="21" xr3:uid="{9369F875-5EA5-4AA7-916E-0CFBD3F27DB7}" name="split4_balanced_accuracy"/>
    <tableColumn id="22" xr3:uid="{3878E4A9-09FB-465E-BF6A-28F7E39206CF}" name="mean_balanced_accuracy"/>
    <tableColumn id="23" xr3:uid="{77A260EB-4A1B-40D9-91D5-B55C46FBBE33}" name="std_balanced_accuracy"/>
    <tableColumn id="24" xr3:uid="{81E93DA2-BEAB-40E0-AEDB-1B1696885D27}" name="rank_balanced_accuracy"/>
    <tableColumn id="25" xr3:uid="{E4732A9D-B04E-4E2B-8DCA-1E1E61C949BE}" name="split0_sensitivity"/>
    <tableColumn id="26" xr3:uid="{6936D54F-603C-4547-BEFA-1E38695669B8}" name="split1_sensitivity"/>
    <tableColumn id="27" xr3:uid="{43C6FD83-21D7-47CF-B109-D37D6BE87600}" name="split2_sensitivity"/>
    <tableColumn id="28" xr3:uid="{427A5D25-13D1-42D5-B6A1-65E7BC7E992E}" name="split3_sensitivity"/>
    <tableColumn id="29" xr3:uid="{89090F58-8BD4-449B-93EA-B3A3BB196B7F}" name="split4_sensitivity"/>
    <tableColumn id="30" xr3:uid="{2D560F39-6A65-481F-9CD2-90284A72E3E7}" name="mean_sensitivity"/>
    <tableColumn id="31" xr3:uid="{A7723332-A06D-48B7-AB86-B560E60E13A6}" name="std_sensitivity"/>
    <tableColumn id="32" xr3:uid="{B9F80E6C-3FF8-4C4B-A39B-28AEF27CDB00}" name="rank_sensitivity"/>
    <tableColumn id="33" xr3:uid="{75A65AEC-51A5-4CD5-89AE-282E68AAA77F}" name="split0_specificity"/>
    <tableColumn id="34" xr3:uid="{5210394A-CBEA-4BCA-9520-4FC423945E5D}" name="split1_specificity"/>
    <tableColumn id="35" xr3:uid="{944DCD48-FDB3-46B5-9333-A60785977EF9}" name="split2_specificity"/>
    <tableColumn id="36" xr3:uid="{8179A59A-55AD-4166-99BE-8A3FB990181B}" name="split3_specificity"/>
    <tableColumn id="37" xr3:uid="{74BCAF35-795F-4F5B-91C2-6865DC5B54B1}" name="split4_specificity"/>
    <tableColumn id="38" xr3:uid="{E6B8578F-7A0A-42EE-8DD2-EA3B61DFBFEA}" name="mean_specificity"/>
    <tableColumn id="39" xr3:uid="{22274846-4BAD-4FDD-8164-4F387BF7F56F}" name="std_specificity"/>
    <tableColumn id="40" xr3:uid="{B9DA32C5-1AEE-467E-9971-1737C9F9822E}" name="rank_specificity"/>
    <tableColumn id="41" xr3:uid="{9E0AE4CA-886C-4A71-B9FA-322E72FD67DE}" name="split0_precision"/>
    <tableColumn id="42" xr3:uid="{A52FFFA1-CECC-49E8-832B-5B44285A5777}" name="split1_precision"/>
    <tableColumn id="43" xr3:uid="{9D79752B-1804-4476-B861-A3384077DD12}" name="split2_precision"/>
    <tableColumn id="44" xr3:uid="{3352F607-481F-4E08-9E46-F39E9DB7348E}" name="split3_precision"/>
    <tableColumn id="45" xr3:uid="{0395729F-566B-4F73-A594-50FCD9D5A765}" name="split4_precision"/>
    <tableColumn id="46" xr3:uid="{5DEB8171-046F-4BE4-B1FD-B3F5FC90E52C}" name="mean_precision"/>
    <tableColumn id="47" xr3:uid="{977F8F3A-E9A8-4C69-A82D-1D7CFC980A5E}" name="std_precision"/>
    <tableColumn id="48" xr3:uid="{A8A08490-7633-4E3F-B580-CA0B20AD4EDB}" name="rank_precision"/>
    <tableColumn id="49" xr3:uid="{254F8C91-5AC7-4701-A63D-442E0D191E74}" name="split0_f1"/>
    <tableColumn id="50" xr3:uid="{7E5E2928-5B0C-402D-B580-A2F729F7E43B}" name="split1_f1"/>
    <tableColumn id="51" xr3:uid="{FB43A914-9C66-40C1-BDC0-B8E99FF481E4}" name="split2_f1"/>
    <tableColumn id="52" xr3:uid="{396CE065-8C5F-4CB9-BFD8-4869FDEE75DB}" name="split3_f1"/>
    <tableColumn id="53" xr3:uid="{D3C61B1E-6955-432D-95C6-935A8362F30C}" name="split4_f1"/>
    <tableColumn id="54" xr3:uid="{BF7BA670-31A9-4EA5-BB81-0AA497B29770}" name="mean_f1"/>
    <tableColumn id="55" xr3:uid="{2509D4E6-AD34-471D-AC0F-ECB4B9E6EB72}" name="std_f1"/>
    <tableColumn id="56" xr3:uid="{79851DCF-BA6F-4C6A-B93E-E842E9E11344}" name="rank_f1"/>
    <tableColumn id="57" xr3:uid="{83C418D5-5432-4B11-B440-9C2384BE8D70}" name="split0_roc_auc"/>
    <tableColumn id="58" xr3:uid="{FF4F0D45-0C60-4EFC-B864-7F1BAAC2371E}" name="split1_roc_auc"/>
    <tableColumn id="59" xr3:uid="{BA75D339-4109-417B-B4F3-24E10323B370}" name="split2_roc_auc"/>
    <tableColumn id="60" xr3:uid="{0D5C0BBE-8A46-414A-82D6-7EB4F24293A9}" name="split3_roc_auc"/>
    <tableColumn id="61" xr3:uid="{B1E2219F-4860-4ED1-ABFE-A6D4A47595DB}" name="split4_roc_auc"/>
    <tableColumn id="62" xr3:uid="{83CFC4A4-04F3-4FF6-9339-D04B26A95C81}" name="mean_roc_auc"/>
    <tableColumn id="63" xr3:uid="{CB425008-AB2F-4536-80B6-47848E460885}" name="std_roc_auc"/>
    <tableColumn id="64" xr3:uid="{5E027821-8F6E-40F5-89CB-486B4F154308}" name="rank_roc_auc"/>
    <tableColumn id="65" xr3:uid="{8F1B16E6-A4E0-4068-8FAE-8BE85095F429}" name="split0_mcc"/>
    <tableColumn id="66" xr3:uid="{DA907FA2-C1C2-4C5E-A617-B27F37642C02}" name="split1_mcc"/>
    <tableColumn id="67" xr3:uid="{0E816172-DB8C-45D4-9F07-24698A07B8A4}" name="split2_mcc"/>
    <tableColumn id="68" xr3:uid="{83CB7CB3-87AD-4A0C-866E-F3C98B734082}" name="split3_mcc"/>
    <tableColumn id="69" xr3:uid="{7E177009-3DBF-4E89-8CDD-E536A7953232}" name="split4_mcc"/>
    <tableColumn id="70" xr3:uid="{11575829-261C-4BF4-829F-8C974F2B2A1B}" name="mean_mcc"/>
    <tableColumn id="71" xr3:uid="{DCB01DBA-7182-4543-AE7A-6853E4B47C03}" name="std_mcc"/>
    <tableColumn id="72" xr3:uid="{12D8755E-264D-427B-BD64-D6FD21F58A3C}" name="rank_mcc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0CAF52-312A-4842-A478-47A8BBA815E5}" name="Table5" displayName="Table5" ref="A1:I8" totalsRowShown="0" headerRowDxfId="157" headerRowBorderDxfId="156" tableBorderDxfId="155">
  <autoFilter ref="A1:I8" xr:uid="{484BC6D9-8CB4-40B7-A1E5-F99CBB9D813A}"/>
  <sortState xmlns:xlrd2="http://schemas.microsoft.com/office/spreadsheetml/2017/richdata2" ref="A2:I8">
    <sortCondition descending="1" ref="D1:D8"/>
  </sortState>
  <tableColumns count="9">
    <tableColumn id="1" xr3:uid="{8333BB05-98CB-470D-88B5-39A0AC46562C}" name="clf"/>
    <tableColumn id="2" xr3:uid="{8694D0CC-7ECC-4C00-81F4-0670DB449F76}" name="params"/>
    <tableColumn id="3" xr3:uid="{D3F154EC-0677-4F39-B4F6-729EC3478091}" name="accuracy_test" dataDxfId="154" dataCellStyle="Percent"/>
    <tableColumn id="4" xr3:uid="{38F3D26E-7A0D-456B-A54B-831739A3F292}" name="balanced_accuracy_test" dataDxfId="153" dataCellStyle="Percent"/>
    <tableColumn id="5" xr3:uid="{0F8F9D42-4B59-461A-913F-EFCFF42E4DB7}" name="recall_test" dataDxfId="152" dataCellStyle="Percent"/>
    <tableColumn id="6" xr3:uid="{D6C11B62-F3A3-4334-9275-87163BE2C4C2}" name="specificity_test" dataDxfId="151" dataCellStyle="Percent"/>
    <tableColumn id="7" xr3:uid="{952D88F1-4A26-4BB9-A3C6-8C006541E042}" name="f1_test" dataDxfId="150" dataCellStyle="Percent"/>
    <tableColumn id="8" xr3:uid="{C62AF509-6628-4C54-87C7-A01CB75AD588}" name="precision_test" dataDxfId="149" dataCellStyle="Percent"/>
    <tableColumn id="9" xr3:uid="{666FD2A9-56AD-403E-BB23-48A3CA7CC3FF}" name="roc_auc_test" dataDxfId="148" dataCellStyle="Percent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DD5FA1-34AF-47E5-A4B8-7B92C9BDDBFA}" name="Table57" displayName="Table57" ref="A1:V8" totalsRowShown="0" headerRowDxfId="147" headerRowBorderDxfId="146" tableBorderDxfId="145">
  <autoFilter ref="A1:V8" xr:uid="{D4A2AC8E-4A6F-46DD-AA76-6EF8A11594E9}"/>
  <sortState xmlns:xlrd2="http://schemas.microsoft.com/office/spreadsheetml/2017/richdata2" ref="A2:I8">
    <sortCondition descending="1" ref="D1:D8"/>
  </sortState>
  <tableColumns count="22">
    <tableColumn id="1" xr3:uid="{D0A8FE3A-C864-4AEB-A49D-24644E3ACF85}" name="clf"/>
    <tableColumn id="2" xr3:uid="{B0E6ADC9-21F0-4594-B356-55A84FB71D6A}" name="params"/>
    <tableColumn id="3" xr3:uid="{F93F6B81-FF63-40B0-B68E-AF456AAD091C}" name="accuracy_test" dataDxfId="55" dataCellStyle="Percent"/>
    <tableColumn id="4" xr3:uid="{B8F77C8F-42AE-4684-9065-E61C56EA1040}" name="balanced_accuracy_test" dataDxfId="54" dataCellStyle="Percent"/>
    <tableColumn id="5" xr3:uid="{A1043D86-59DB-42A3-9CA5-AA7834FB6B32}" name="recall_test" dataDxfId="53" dataCellStyle="Percent"/>
    <tableColumn id="6" xr3:uid="{0B62CDF6-6004-49B7-90B8-58FA44B00B05}" name="specificity_test" dataDxfId="52" dataCellStyle="Percent"/>
    <tableColumn id="8" xr3:uid="{4052D063-8600-4018-8B92-E0DA3014F95B}" name="precision_test" dataDxfId="51" dataCellStyle="Percent"/>
    <tableColumn id="7" xr3:uid="{9F6FFD33-4A94-4E8C-B388-BFB1E3300BC7}" name="f1_test" dataDxfId="49" dataCellStyle="Percent"/>
    <tableColumn id="9" xr3:uid="{4644340B-48C0-453A-A444-26AF07397F56}" name="roc_auc_test" dataDxfId="50" dataCellStyle="Percent"/>
    <tableColumn id="10" xr3:uid="{D1F8B5DA-2113-45C7-8EA2-7BA51560ACC1}" name="nominal_feat" dataDxfId="144" dataCellStyle="Percent"/>
    <tableColumn id="22" xr3:uid="{F7FCF6FB-1D6F-4FC7-A61A-7D29EFABFC91}" name="Column1" dataDxfId="143" dataCellStyle="Percent"/>
    <tableColumn id="11" xr3:uid="{98AA825F-F6C6-4A9A-B3C6-C46EC3353846}" name="nominal_feat_sel_method" dataDxfId="142" dataCellStyle="Percent"/>
    <tableColumn id="12" xr3:uid="{AED552A0-476D-4BBA-A30B-389C8A3B3B8D}" name="Numerical_feat" dataDxfId="141" dataCellStyle="Percent"/>
    <tableColumn id="23" xr3:uid="{737B9B01-379B-4476-9AE5-F96803898285}" name="Column2" dataDxfId="140" dataCellStyle="Percent"/>
    <tableColumn id="13" xr3:uid="{DF8DF25D-4A3B-4428-B411-2C602BD37262}" name="numerical_feat_sel_method" dataDxfId="139" dataCellStyle="Percent"/>
    <tableColumn id="14" xr3:uid="{39326370-7C1A-457C-A381-1D408DF4DD93}" name="Imputer" dataDxfId="44" dataCellStyle="Percent"/>
    <tableColumn id="17" xr3:uid="{E6E6E154-9816-44F4-8096-C4E98F6DC8CA}" name="Interpretabilty" dataDxfId="42" dataCellStyle="Percent">
      <calculatedColumnFormula>(12-Table57[[#This Row],[nominal_feat]]-Table57[[#This Row],[Numerical_feat]])/12</calculatedColumnFormula>
    </tableColumn>
    <tableColumn id="18" xr3:uid="{4352781A-B344-4606-90F1-C5DA29750AF0}" name="Acc_dectree_fidelity" dataDxfId="43" dataCellStyle="Percent"/>
    <tableColumn id="19" xr3:uid="{0182B0D1-E095-4609-8A64-712B9091F697}" name="Fidelity" dataDxfId="48" dataCellStyle="Percent">
      <calculatedColumnFormula>Table57[[#This Row],[Acc_dectree_fidelity]]/Table57[[#This Row],[balanced_accuracy_test]]</calculatedColumnFormula>
    </tableColumn>
    <tableColumn id="20" xr3:uid="{A7E0F96E-C975-46C5-964B-FFA71F70E23F}" name="FIR" dataDxfId="47" dataCellStyle="Percent">
      <calculatedColumnFormula>Table57[[#This Row],[Fidelity]]/(Table57[[#This Row],[Fidelity]]+Table57[[#This Row],[Interpretabilty]])</calculatedColumnFormula>
    </tableColumn>
    <tableColumn id="24" xr3:uid="{94B766BD-0560-45F2-A746-C2AE82C2B007}" name="Fidelity_decTree_accuracy" dataDxfId="46" dataCellStyle="Percent">
      <calculatedColumnFormula>$D$8/Table57[[#This Row],[balanced_accuracy_test]]</calculatedColumnFormula>
    </tableColumn>
    <tableColumn id="25" xr3:uid="{0ABC5016-3876-4A21-B10C-7E2FAD32D31A}" name="FIR3" dataDxfId="45" dataCellStyle="Percent">
      <calculatedColumnFormula>Table57[[#This Row],[Fidelity_decTree_accuracy]]/(Table57[[#This Row],[Fidelity_decTree_accuracy]]+Table57[[#This Row],[Interpretabilty]])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F73A25-E611-4C70-AC60-3B904EE8055E}" name="Table18" displayName="Table18" ref="A1:B8" totalsRowShown="0">
  <autoFilter ref="A1:B8" xr:uid="{E496B42C-72EE-48F6-87BB-1CD4EF6CF413}"/>
  <sortState xmlns:xlrd2="http://schemas.microsoft.com/office/spreadsheetml/2017/richdata2" ref="A2:B8">
    <sortCondition descending="1" ref="B1:B8"/>
  </sortState>
  <tableColumns count="2">
    <tableColumn id="1" xr3:uid="{909DACCC-5F08-411A-92AF-37CC51B38C14}" name="Feat name" dataDxfId="138"/>
    <tableColumn id="2" xr3:uid="{3BD996B3-070F-49B1-8BC5-8095B6A1FD1E}" name="Anova Score" dataDxfId="137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4E3DA2-F90F-4882-AB3D-743D9A154837}" name="Table28" displayName="Table28" ref="A1:B8" totalsRowShown="0" headerRowDxfId="136" headerRowBorderDxfId="135" tableBorderDxfId="134">
  <autoFilter ref="A1:B8" xr:uid="{DE4CFD61-1E05-4398-8D2F-84A228D9C747}"/>
  <sortState xmlns:xlrd2="http://schemas.microsoft.com/office/spreadsheetml/2017/richdata2" ref="A2:B8">
    <sortCondition descending="1" ref="B1:B8"/>
  </sortState>
  <tableColumns count="2">
    <tableColumn id="1" xr3:uid="{B76DC33E-792C-484F-BDFD-2436946C7EBE}" name="Feat name" dataDxfId="133"/>
    <tableColumn id="2" xr3:uid="{CE0C7E2D-57A6-48BD-B93D-509BA36A8CE9}" name="Mutinf Score" dataDxfId="13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C50D-4A0E-432D-958A-49FFE178795E}">
  <dimension ref="A1:BX8"/>
  <sheetViews>
    <sheetView topLeftCell="F1" zoomScale="70" zoomScaleNormal="70" workbookViewId="0">
      <selection activeCell="Z3" sqref="Z3"/>
    </sheetView>
  </sheetViews>
  <sheetFormatPr defaultRowHeight="15" x14ac:dyDescent="0.25"/>
  <cols>
    <col min="1" max="1" width="11" hidden="1" customWidth="1"/>
    <col min="2" max="5" width="15.7109375" hidden="1" customWidth="1"/>
    <col min="6" max="12" width="15.7109375" customWidth="1"/>
    <col min="13" max="17" width="15.7109375" hidden="1" customWidth="1"/>
    <col min="18" max="19" width="15.7109375" customWidth="1"/>
    <col min="20" max="25" width="15.7109375" hidden="1" customWidth="1"/>
    <col min="26" max="27" width="15.7109375" customWidth="1"/>
    <col min="28" max="33" width="15.7109375" hidden="1" customWidth="1"/>
    <col min="34" max="35" width="15.7109375" customWidth="1"/>
    <col min="36" max="41" width="15.7109375" hidden="1" customWidth="1"/>
    <col min="42" max="43" width="15.7109375" customWidth="1"/>
    <col min="44" max="44" width="16.28515625" hidden="1" customWidth="1"/>
    <col min="45" max="49" width="15.7109375" hidden="1" customWidth="1"/>
    <col min="50" max="51" width="15.7109375" customWidth="1"/>
    <col min="52" max="57" width="15.7109375" hidden="1" customWidth="1"/>
    <col min="58" max="59" width="15.7109375" customWidth="1"/>
    <col min="60" max="65" width="15.7109375" hidden="1" customWidth="1"/>
    <col min="66" max="67" width="15.7109375" customWidth="1"/>
    <col min="68" max="73" width="15.7109375" hidden="1" customWidth="1"/>
    <col min="74" max="75" width="15.7109375" customWidth="1"/>
    <col min="76" max="76" width="15.7109375" hidden="1" customWidth="1"/>
  </cols>
  <sheetData>
    <row r="1" spans="1:7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 t="s">
        <v>145</v>
      </c>
      <c r="AD1" s="1" t="s">
        <v>146</v>
      </c>
      <c r="AE1" s="1" t="s">
        <v>147</v>
      </c>
      <c r="AF1" s="1" t="s">
        <v>148</v>
      </c>
      <c r="AG1" s="1" t="s">
        <v>149</v>
      </c>
      <c r="AH1" s="1" t="s">
        <v>150</v>
      </c>
      <c r="AI1" s="1" t="s">
        <v>151</v>
      </c>
      <c r="AJ1" s="1" t="s">
        <v>152</v>
      </c>
      <c r="AK1" s="1" t="s">
        <v>153</v>
      </c>
      <c r="AL1" s="1" t="s">
        <v>154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160</v>
      </c>
      <c r="AS1" s="1" t="s">
        <v>161</v>
      </c>
      <c r="AT1" s="1" t="s">
        <v>162</v>
      </c>
      <c r="AU1" s="1" t="s">
        <v>163</v>
      </c>
      <c r="AV1" s="1" t="s">
        <v>164</v>
      </c>
      <c r="AW1" s="1" t="s">
        <v>165</v>
      </c>
      <c r="AX1" s="1" t="s">
        <v>166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103</v>
      </c>
      <c r="BV1" s="1" t="s">
        <v>126</v>
      </c>
      <c r="BW1" s="1" t="s">
        <v>127</v>
      </c>
      <c r="BX1" s="1" t="s">
        <v>128</v>
      </c>
    </row>
    <row r="2" spans="1:76" x14ac:dyDescent="0.25">
      <c r="A2" s="1">
        <v>828</v>
      </c>
      <c r="B2">
        <v>0.14406108856201169</v>
      </c>
      <c r="C2">
        <v>1.9056153229875571E-3</v>
      </c>
      <c r="D2">
        <v>2.0448875427246091E-2</v>
      </c>
      <c r="E2">
        <v>1.879878650572043E-3</v>
      </c>
      <c r="F2" t="s">
        <v>89</v>
      </c>
      <c r="G2">
        <v>2</v>
      </c>
      <c r="H2" t="s">
        <v>79</v>
      </c>
      <c r="I2" t="s">
        <v>78</v>
      </c>
      <c r="J2">
        <v>4</v>
      </c>
      <c r="K2" t="s">
        <v>83</v>
      </c>
      <c r="L2" t="s">
        <v>90</v>
      </c>
      <c r="M2">
        <v>0.8571428571428571</v>
      </c>
      <c r="N2">
        <v>0.8571428571428571</v>
      </c>
      <c r="O2">
        <v>0.88095238095238093</v>
      </c>
      <c r="P2">
        <v>0.88095238095238093</v>
      </c>
      <c r="Q2">
        <v>0.90243902439024393</v>
      </c>
      <c r="R2" s="10">
        <v>0.87572590011614404</v>
      </c>
      <c r="S2" s="10">
        <v>1.7081464718464081E-2</v>
      </c>
      <c r="T2" s="10">
        <v>1</v>
      </c>
      <c r="U2" s="10">
        <v>0.8214285714285714</v>
      </c>
      <c r="V2" s="10">
        <v>0.8392857142857143</v>
      </c>
      <c r="W2" s="10">
        <v>0.87135278514588865</v>
      </c>
      <c r="X2" s="10">
        <v>0.87135278514588865</v>
      </c>
      <c r="Y2" s="10">
        <v>0.86675824175824179</v>
      </c>
      <c r="Z2" s="10">
        <v>0.85403561955286089</v>
      </c>
      <c r="AA2" s="10">
        <v>2.0210951768301611E-2</v>
      </c>
      <c r="AB2" s="10">
        <v>1</v>
      </c>
      <c r="AC2" s="10">
        <v>0.7142857142857143</v>
      </c>
      <c r="AD2" s="10">
        <v>0.7857142857142857</v>
      </c>
      <c r="AE2" s="10">
        <v>0.84615384615384615</v>
      </c>
      <c r="AF2" s="10">
        <v>0.84615384615384615</v>
      </c>
      <c r="AG2" s="10">
        <v>0.76923076923076927</v>
      </c>
      <c r="AH2" s="10">
        <v>0.79230769230769238</v>
      </c>
      <c r="AI2" s="10">
        <v>4.9924468974068333E-2</v>
      </c>
      <c r="AJ2" s="10">
        <v>4</v>
      </c>
      <c r="AK2" s="10">
        <v>0.9285714285714286</v>
      </c>
      <c r="AL2" s="10">
        <v>0.8928571428571429</v>
      </c>
      <c r="AM2" s="10">
        <v>0.89655172413793105</v>
      </c>
      <c r="AN2" s="10">
        <v>0.89655172413793105</v>
      </c>
      <c r="AO2" s="10">
        <v>0.9642857142857143</v>
      </c>
      <c r="AP2" s="10">
        <v>0.91576354679802952</v>
      </c>
      <c r="AQ2" s="10">
        <v>2.7500306087654788E-2</v>
      </c>
      <c r="AR2" s="10">
        <v>345</v>
      </c>
      <c r="AS2" s="10">
        <v>0.83333333333333337</v>
      </c>
      <c r="AT2" s="10">
        <v>0.7857142857142857</v>
      </c>
      <c r="AU2" s="10">
        <v>0.7857142857142857</v>
      </c>
      <c r="AV2" s="10">
        <v>0.7857142857142857</v>
      </c>
      <c r="AW2" s="10">
        <v>0.90909090909090906</v>
      </c>
      <c r="AX2" s="10">
        <v>0.81991341991341982</v>
      </c>
      <c r="AY2" s="10">
        <v>4.8252380235819133E-2</v>
      </c>
      <c r="AZ2" s="10">
        <v>109</v>
      </c>
      <c r="BA2" s="10">
        <v>0.76923076923076916</v>
      </c>
      <c r="BB2" s="10">
        <v>0.7857142857142857</v>
      </c>
      <c r="BC2" s="10">
        <v>0.81481481481481477</v>
      </c>
      <c r="BD2" s="10">
        <v>0.81481481481481477</v>
      </c>
      <c r="BE2" s="10">
        <v>0.83333333333333326</v>
      </c>
      <c r="BF2" s="10">
        <v>0.80358160358160347</v>
      </c>
      <c r="BG2" s="10">
        <v>2.2964130119863389E-2</v>
      </c>
      <c r="BH2" s="10">
        <v>1</v>
      </c>
      <c r="BI2" s="10">
        <v>0.82142857142857151</v>
      </c>
      <c r="BJ2" s="10">
        <v>0.8392857142857143</v>
      </c>
      <c r="BK2" s="10">
        <v>0.87135278514588865</v>
      </c>
      <c r="BL2" s="10">
        <v>0.87135278514588865</v>
      </c>
      <c r="BM2" s="10">
        <v>0.86675824175824168</v>
      </c>
      <c r="BN2" s="10">
        <v>0.85403561955286089</v>
      </c>
      <c r="BO2" s="10">
        <v>2.0210951768301559E-2</v>
      </c>
      <c r="BP2" s="10">
        <v>1</v>
      </c>
      <c r="BQ2" s="10">
        <v>0.67082039324993692</v>
      </c>
      <c r="BR2" s="10">
        <v>0.6785714285714286</v>
      </c>
      <c r="BS2" s="10">
        <v>0.7283570407292298</v>
      </c>
      <c r="BT2" s="10">
        <v>0.7283570407292298</v>
      </c>
      <c r="BU2" s="10">
        <v>0.77037751685879219</v>
      </c>
      <c r="BV2" s="10">
        <v>0.7152966840277234</v>
      </c>
      <c r="BW2" s="10">
        <v>3.6611279161989523E-2</v>
      </c>
      <c r="BX2">
        <v>1</v>
      </c>
    </row>
    <row r="3" spans="1:76" x14ac:dyDescent="0.25">
      <c r="A3" s="1">
        <v>1311</v>
      </c>
      <c r="B3">
        <v>0.1166896343231201</v>
      </c>
      <c r="C3">
        <v>1.6693238706520031E-3</v>
      </c>
      <c r="D3">
        <v>2.017893791198731E-2</v>
      </c>
      <c r="E3">
        <v>7.4096653506130615E-4</v>
      </c>
      <c r="F3" t="s">
        <v>85</v>
      </c>
      <c r="G3">
        <v>1</v>
      </c>
      <c r="H3" t="s">
        <v>79</v>
      </c>
      <c r="I3" t="s">
        <v>82</v>
      </c>
      <c r="J3">
        <v>4</v>
      </c>
      <c r="K3" t="s">
        <v>83</v>
      </c>
      <c r="L3" t="s">
        <v>86</v>
      </c>
      <c r="M3">
        <v>0.8571428571428571</v>
      </c>
      <c r="N3">
        <v>0.7857142857142857</v>
      </c>
      <c r="O3">
        <v>0.9285714285714286</v>
      </c>
      <c r="P3">
        <v>0.88095238095238093</v>
      </c>
      <c r="Q3">
        <v>0.90243902439024393</v>
      </c>
      <c r="R3" s="10">
        <v>0.8709639953542393</v>
      </c>
      <c r="S3" s="10">
        <v>4.8718781833502263E-2</v>
      </c>
      <c r="T3" s="10">
        <v>2</v>
      </c>
      <c r="U3" s="10">
        <v>0.8214285714285714</v>
      </c>
      <c r="V3" s="10">
        <v>0.76785714285714279</v>
      </c>
      <c r="W3" s="10">
        <v>0.92705570291777195</v>
      </c>
      <c r="X3" s="10">
        <v>0.85013262599469497</v>
      </c>
      <c r="Y3" s="10">
        <v>0.88736263736263732</v>
      </c>
      <c r="Z3" s="10">
        <v>0.8507673361121636</v>
      </c>
      <c r="AA3" s="10">
        <v>5.457911157055835E-2</v>
      </c>
      <c r="AB3" s="10">
        <v>2</v>
      </c>
      <c r="AC3" s="10">
        <v>0.7142857142857143</v>
      </c>
      <c r="AD3" s="10">
        <v>0.7142857142857143</v>
      </c>
      <c r="AE3" s="10">
        <v>0.92307692307692313</v>
      </c>
      <c r="AF3" s="10">
        <v>0.76923076923076927</v>
      </c>
      <c r="AG3" s="10">
        <v>0.84615384615384615</v>
      </c>
      <c r="AH3" s="10">
        <v>0.79340659340659347</v>
      </c>
      <c r="AI3" s="10">
        <v>8.0871953815270764E-2</v>
      </c>
      <c r="AJ3" s="10">
        <v>2</v>
      </c>
      <c r="AK3" s="10">
        <v>0.9285714285714286</v>
      </c>
      <c r="AL3" s="10">
        <v>0.8214285714285714</v>
      </c>
      <c r="AM3" s="10">
        <v>0.93103448275862066</v>
      </c>
      <c r="AN3" s="10">
        <v>0.93103448275862066</v>
      </c>
      <c r="AO3" s="10">
        <v>0.9285714285714286</v>
      </c>
      <c r="AP3" s="10">
        <v>0.90812807881773394</v>
      </c>
      <c r="AQ3" s="10">
        <v>4.3363746062427232E-2</v>
      </c>
      <c r="AR3" s="10">
        <v>938</v>
      </c>
      <c r="AS3" s="10">
        <v>0.83333333333333337</v>
      </c>
      <c r="AT3" s="10">
        <v>0.66666666666666663</v>
      </c>
      <c r="AU3" s="10">
        <v>0.8571428571428571</v>
      </c>
      <c r="AV3" s="10">
        <v>0.83333333333333337</v>
      </c>
      <c r="AW3" s="10">
        <v>0.84615384615384615</v>
      </c>
      <c r="AX3" s="10">
        <v>0.80732600732600734</v>
      </c>
      <c r="AY3" s="10">
        <v>7.0890241529477552E-2</v>
      </c>
      <c r="AZ3" s="10">
        <v>254</v>
      </c>
      <c r="BA3" s="10">
        <v>0.76923076923076916</v>
      </c>
      <c r="BB3" s="10">
        <v>0.68965517241379304</v>
      </c>
      <c r="BC3" s="10">
        <v>0.88888888888888895</v>
      </c>
      <c r="BD3" s="10">
        <v>0.8</v>
      </c>
      <c r="BE3" s="10">
        <v>0.84615384615384615</v>
      </c>
      <c r="BF3" s="10">
        <v>0.79878573533745945</v>
      </c>
      <c r="BG3" s="10">
        <v>6.8039351005870996E-2</v>
      </c>
      <c r="BH3" s="10">
        <v>2</v>
      </c>
      <c r="BI3" s="10">
        <v>0.82142857142857151</v>
      </c>
      <c r="BJ3" s="10">
        <v>0.7678571428571429</v>
      </c>
      <c r="BK3" s="10">
        <v>0.92705570291777195</v>
      </c>
      <c r="BL3" s="10">
        <v>0.85013262599469497</v>
      </c>
      <c r="BM3" s="10">
        <v>0.88736263736263743</v>
      </c>
      <c r="BN3" s="10">
        <v>0.85076733611216382</v>
      </c>
      <c r="BO3" s="10">
        <v>5.4579111570558322E-2</v>
      </c>
      <c r="BP3" s="10">
        <v>2</v>
      </c>
      <c r="BQ3" s="10">
        <v>0.67082039324993692</v>
      </c>
      <c r="BR3" s="10">
        <v>0.52704627669472992</v>
      </c>
      <c r="BS3" s="10">
        <v>0.83761059683861427</v>
      </c>
      <c r="BT3" s="10">
        <v>0.71660857618290197</v>
      </c>
      <c r="BU3" s="10">
        <v>0.77472527472527475</v>
      </c>
      <c r="BV3" s="10">
        <v>0.70536222353829159</v>
      </c>
      <c r="BW3" s="10">
        <v>0.1052777854029442</v>
      </c>
      <c r="BX3">
        <v>2</v>
      </c>
    </row>
    <row r="4" spans="1:76" x14ac:dyDescent="0.25">
      <c r="A4" s="1">
        <v>3919</v>
      </c>
      <c r="B4">
        <v>0.28720173835754392</v>
      </c>
      <c r="C4">
        <v>1.3857775713545469E-3</v>
      </c>
      <c r="D4">
        <v>3.2801485061645513E-2</v>
      </c>
      <c r="E4">
        <v>1.113214164323509E-3</v>
      </c>
      <c r="F4" t="s">
        <v>91</v>
      </c>
      <c r="G4">
        <v>2</v>
      </c>
      <c r="H4" t="s">
        <v>77</v>
      </c>
      <c r="I4" t="s">
        <v>82</v>
      </c>
      <c r="J4">
        <v>5</v>
      </c>
      <c r="K4" t="s">
        <v>79</v>
      </c>
      <c r="L4" t="s">
        <v>92</v>
      </c>
      <c r="M4">
        <v>0.83333333333333337</v>
      </c>
      <c r="N4">
        <v>0.83333333333333337</v>
      </c>
      <c r="O4">
        <v>0.9285714285714286</v>
      </c>
      <c r="P4">
        <v>0.8571428571428571</v>
      </c>
      <c r="Q4">
        <v>0.90243902439024393</v>
      </c>
      <c r="R4" s="10">
        <v>0.8709639953542393</v>
      </c>
      <c r="S4" s="10">
        <v>3.8294780648050968E-2</v>
      </c>
      <c r="T4" s="10">
        <v>2</v>
      </c>
      <c r="U4" s="10">
        <v>0.76785714285714279</v>
      </c>
      <c r="V4" s="10">
        <v>0.76785714285714279</v>
      </c>
      <c r="W4" s="10">
        <v>0.92705570291777195</v>
      </c>
      <c r="X4" s="10">
        <v>0.79045092838196296</v>
      </c>
      <c r="Y4" s="10">
        <v>0.86675824175824179</v>
      </c>
      <c r="Z4" s="10">
        <v>0.82399583175445257</v>
      </c>
      <c r="AA4" s="10">
        <v>6.3052876346792769E-2</v>
      </c>
      <c r="AB4" s="10">
        <v>305</v>
      </c>
      <c r="AC4" s="10">
        <v>0.5714285714285714</v>
      </c>
      <c r="AD4" s="10">
        <v>0.5714285714285714</v>
      </c>
      <c r="AE4" s="10">
        <v>0.92307692307692313</v>
      </c>
      <c r="AF4" s="10">
        <v>0.61538461538461542</v>
      </c>
      <c r="AG4" s="10">
        <v>0.76923076923076927</v>
      </c>
      <c r="AH4" s="10">
        <v>0.6901098901098901</v>
      </c>
      <c r="AI4" s="10">
        <v>0.13732307122473239</v>
      </c>
      <c r="AJ4" s="10">
        <v>1779</v>
      </c>
      <c r="AK4" s="10">
        <v>0.9642857142857143</v>
      </c>
      <c r="AL4" s="10">
        <v>0.9642857142857143</v>
      </c>
      <c r="AM4" s="10">
        <v>0.93103448275862066</v>
      </c>
      <c r="AN4" s="10">
        <v>0.96551724137931039</v>
      </c>
      <c r="AO4" s="10">
        <v>0.9642857142857143</v>
      </c>
      <c r="AP4" s="10">
        <v>0.95788177339901481</v>
      </c>
      <c r="AQ4" s="10">
        <v>1.343211645757241E-2</v>
      </c>
      <c r="AR4" s="10">
        <v>1</v>
      </c>
      <c r="AS4" s="10">
        <v>0.88888888888888884</v>
      </c>
      <c r="AT4" s="10">
        <v>0.88888888888888884</v>
      </c>
      <c r="AU4" s="10">
        <v>0.8571428571428571</v>
      </c>
      <c r="AV4" s="10">
        <v>0.88888888888888884</v>
      </c>
      <c r="AW4" s="10">
        <v>0.90909090909090906</v>
      </c>
      <c r="AX4" s="10">
        <v>0.88658008658008658</v>
      </c>
      <c r="AY4" s="10">
        <v>1.6669009036875789E-2</v>
      </c>
      <c r="AZ4" s="10">
        <v>1</v>
      </c>
      <c r="BA4" s="10">
        <v>0.69565217391304346</v>
      </c>
      <c r="BB4" s="10">
        <v>0.69565217391304346</v>
      </c>
      <c r="BC4" s="10">
        <v>0.88888888888888895</v>
      </c>
      <c r="BD4" s="10">
        <v>0.7272727272727274</v>
      </c>
      <c r="BE4" s="10">
        <v>0.83333333333333326</v>
      </c>
      <c r="BF4" s="10">
        <v>0.7681598594642074</v>
      </c>
      <c r="BG4" s="10">
        <v>7.8752227586033091E-2</v>
      </c>
      <c r="BH4" s="10">
        <v>175</v>
      </c>
      <c r="BI4" s="10">
        <v>0.7678571428571429</v>
      </c>
      <c r="BJ4" s="10">
        <v>0.7678571428571429</v>
      </c>
      <c r="BK4" s="10">
        <v>0.92705570291777195</v>
      </c>
      <c r="BL4" s="10">
        <v>0.79045092838196285</v>
      </c>
      <c r="BM4" s="10">
        <v>0.86675824175824168</v>
      </c>
      <c r="BN4" s="10">
        <v>0.82399583175445235</v>
      </c>
      <c r="BO4" s="10">
        <v>6.3052876346792713E-2</v>
      </c>
      <c r="BP4" s="10">
        <v>305</v>
      </c>
      <c r="BQ4" s="10">
        <v>0.6154574548966637</v>
      </c>
      <c r="BR4" s="10">
        <v>0.6154574548966637</v>
      </c>
      <c r="BS4" s="10">
        <v>0.83761059683861427</v>
      </c>
      <c r="BT4" s="10">
        <v>0.65447824499318485</v>
      </c>
      <c r="BU4" s="10">
        <v>0.77037751685879219</v>
      </c>
      <c r="BV4" s="10">
        <v>0.69867625369678377</v>
      </c>
      <c r="BW4" s="10">
        <v>8.9719589571188543E-2</v>
      </c>
      <c r="BX4">
        <v>7</v>
      </c>
    </row>
    <row r="5" spans="1:76" x14ac:dyDescent="0.25">
      <c r="A5" s="1">
        <v>2578</v>
      </c>
      <c r="B5">
        <v>6.4446449279785156E-2</v>
      </c>
      <c r="C5">
        <v>5.2770100669069109E-3</v>
      </c>
      <c r="D5">
        <v>1.3474750518798829E-2</v>
      </c>
      <c r="E5">
        <v>1.0547436316461841E-3</v>
      </c>
      <c r="F5" t="s">
        <v>93</v>
      </c>
      <c r="G5">
        <v>1</v>
      </c>
      <c r="H5" t="s">
        <v>79</v>
      </c>
      <c r="I5" t="s">
        <v>82</v>
      </c>
      <c r="J5">
        <v>6</v>
      </c>
      <c r="K5" t="s">
        <v>79</v>
      </c>
      <c r="L5" t="s">
        <v>94</v>
      </c>
      <c r="M5">
        <v>0.8571428571428571</v>
      </c>
      <c r="N5">
        <v>0.83333333333333337</v>
      </c>
      <c r="O5">
        <v>0.8571428571428571</v>
      </c>
      <c r="P5">
        <v>0.90476190476190477</v>
      </c>
      <c r="Q5">
        <v>0.90243902439024393</v>
      </c>
      <c r="R5" s="10">
        <v>0.8709639953542393</v>
      </c>
      <c r="S5" s="10">
        <v>2.8039581238649081E-2</v>
      </c>
      <c r="T5" s="10">
        <v>2</v>
      </c>
      <c r="U5" s="10">
        <v>0.8214285714285714</v>
      </c>
      <c r="V5" s="10">
        <v>0.8035714285714286</v>
      </c>
      <c r="W5" s="10">
        <v>0.85411140583554368</v>
      </c>
      <c r="X5" s="10">
        <v>0.8885941644562334</v>
      </c>
      <c r="Y5" s="10">
        <v>0.86675824175824179</v>
      </c>
      <c r="Z5" s="10">
        <v>0.84689276241000366</v>
      </c>
      <c r="AA5" s="10">
        <v>3.0695002860901599E-2</v>
      </c>
      <c r="AB5" s="10">
        <v>4</v>
      </c>
      <c r="AC5" s="10">
        <v>0.7142857142857143</v>
      </c>
      <c r="AD5" s="10">
        <v>0.7142857142857143</v>
      </c>
      <c r="AE5" s="10">
        <v>0.84615384615384615</v>
      </c>
      <c r="AF5" s="10">
        <v>0.84615384615384615</v>
      </c>
      <c r="AG5" s="10">
        <v>0.76923076923076927</v>
      </c>
      <c r="AH5" s="10">
        <v>0.77802197802197803</v>
      </c>
      <c r="AI5" s="10">
        <v>5.9136808998126192E-2</v>
      </c>
      <c r="AJ5" s="10">
        <v>11</v>
      </c>
      <c r="AK5" s="10">
        <v>0.9285714285714286</v>
      </c>
      <c r="AL5" s="10">
        <v>0.8928571428571429</v>
      </c>
      <c r="AM5" s="10">
        <v>0.86206896551724133</v>
      </c>
      <c r="AN5" s="10">
        <v>0.93103448275862066</v>
      </c>
      <c r="AO5" s="10">
        <v>0.9642857142857143</v>
      </c>
      <c r="AP5" s="10">
        <v>0.91576354679802952</v>
      </c>
      <c r="AQ5" s="10">
        <v>3.5098306109437857E-2</v>
      </c>
      <c r="AR5" s="10">
        <v>345</v>
      </c>
      <c r="AS5" s="10">
        <v>0.83333333333333337</v>
      </c>
      <c r="AT5" s="10">
        <v>0.76923076923076927</v>
      </c>
      <c r="AU5" s="10">
        <v>0.73333333333333328</v>
      </c>
      <c r="AV5" s="10">
        <v>0.84615384615384615</v>
      </c>
      <c r="AW5" s="10">
        <v>0.90909090909090906</v>
      </c>
      <c r="AX5" s="10">
        <v>0.81822843822843827</v>
      </c>
      <c r="AY5" s="10">
        <v>6.1436024086068068E-2</v>
      </c>
      <c r="AZ5" s="10">
        <v>120</v>
      </c>
      <c r="BA5" s="10">
        <v>0.76923076923076916</v>
      </c>
      <c r="BB5" s="10">
        <v>0.74074074074074081</v>
      </c>
      <c r="BC5" s="10">
        <v>0.78571428571428559</v>
      </c>
      <c r="BD5" s="10">
        <v>0.84615384615384615</v>
      </c>
      <c r="BE5" s="10">
        <v>0.83333333333333326</v>
      </c>
      <c r="BF5" s="10">
        <v>0.79503459503459495</v>
      </c>
      <c r="BG5" s="10">
        <v>3.9447431846169667E-2</v>
      </c>
      <c r="BH5" s="10">
        <v>4</v>
      </c>
      <c r="BI5" s="10">
        <v>0.82142857142857151</v>
      </c>
      <c r="BJ5" s="10">
        <v>0.8035714285714286</v>
      </c>
      <c r="BK5" s="10">
        <v>0.85411140583554368</v>
      </c>
      <c r="BL5" s="10">
        <v>0.8885941644562334</v>
      </c>
      <c r="BM5" s="10">
        <v>0.86675824175824168</v>
      </c>
      <c r="BN5" s="10">
        <v>0.84689276241000366</v>
      </c>
      <c r="BO5" s="10">
        <v>3.0695002860901571E-2</v>
      </c>
      <c r="BP5" s="10">
        <v>4</v>
      </c>
      <c r="BQ5" s="10">
        <v>0.67082039324993692</v>
      </c>
      <c r="BR5" s="10">
        <v>0.61910348461984532</v>
      </c>
      <c r="BS5" s="10">
        <v>0.68330260222890349</v>
      </c>
      <c r="BT5" s="10">
        <v>0.77718832891246681</v>
      </c>
      <c r="BU5" s="10">
        <v>0.77037751685879219</v>
      </c>
      <c r="BV5" s="10">
        <v>0.70415846517398895</v>
      </c>
      <c r="BW5" s="10">
        <v>6.0826092393903609E-2</v>
      </c>
      <c r="BX5">
        <v>3</v>
      </c>
    </row>
    <row r="6" spans="1:76" x14ac:dyDescent="0.25">
      <c r="A6" s="1">
        <v>1902</v>
      </c>
      <c r="B6">
        <v>7.7592849731445313E-2</v>
      </c>
      <c r="C6">
        <v>7.4641663092896182E-4</v>
      </c>
      <c r="D6">
        <v>1.7799472808837889E-2</v>
      </c>
      <c r="E6">
        <v>1.3988825726113901E-3</v>
      </c>
      <c r="F6" t="s">
        <v>81</v>
      </c>
      <c r="G6">
        <v>1</v>
      </c>
      <c r="H6" t="s">
        <v>77</v>
      </c>
      <c r="I6" t="s">
        <v>82</v>
      </c>
      <c r="J6">
        <v>5</v>
      </c>
      <c r="K6" t="s">
        <v>83</v>
      </c>
      <c r="L6" t="s">
        <v>84</v>
      </c>
      <c r="M6">
        <v>0.8571428571428571</v>
      </c>
      <c r="N6">
        <v>0.73809523809523814</v>
      </c>
      <c r="O6">
        <v>0.88095238095238093</v>
      </c>
      <c r="P6">
        <v>0.88095238095238093</v>
      </c>
      <c r="Q6">
        <v>0.90243902439024393</v>
      </c>
      <c r="R6" s="10">
        <v>0.85191637630662032</v>
      </c>
      <c r="S6" s="10">
        <v>5.8687792097888727E-2</v>
      </c>
      <c r="T6" s="10">
        <v>253</v>
      </c>
      <c r="U6" s="10">
        <v>0.8035714285714286</v>
      </c>
      <c r="V6" s="10">
        <v>0.6964285714285714</v>
      </c>
      <c r="W6" s="10">
        <v>0.87135278514588865</v>
      </c>
      <c r="X6" s="10">
        <v>0.87135278514588865</v>
      </c>
      <c r="Y6" s="10">
        <v>0.88736263736263732</v>
      </c>
      <c r="Z6" s="10">
        <v>0.82601364153088286</v>
      </c>
      <c r="AA6" s="10">
        <v>7.0951981639679862E-2</v>
      </c>
      <c r="AB6" s="10">
        <v>212</v>
      </c>
      <c r="AC6" s="10">
        <v>0.6428571428571429</v>
      </c>
      <c r="AD6" s="10">
        <v>0.5714285714285714</v>
      </c>
      <c r="AE6" s="10">
        <v>0.84615384615384615</v>
      </c>
      <c r="AF6" s="10">
        <v>0.84615384615384615</v>
      </c>
      <c r="AG6" s="10">
        <v>0.84615384615384615</v>
      </c>
      <c r="AH6" s="10">
        <v>0.75054945054945066</v>
      </c>
      <c r="AI6" s="10">
        <v>0.1192497579450597</v>
      </c>
      <c r="AJ6" s="10">
        <v>157</v>
      </c>
      <c r="AK6" s="10">
        <v>0.9642857142857143</v>
      </c>
      <c r="AL6" s="10">
        <v>0.8214285714285714</v>
      </c>
      <c r="AM6" s="10">
        <v>0.89655172413793105</v>
      </c>
      <c r="AN6" s="10">
        <v>0.89655172413793105</v>
      </c>
      <c r="AO6" s="10">
        <v>0.9285714285714286</v>
      </c>
      <c r="AP6" s="10">
        <v>0.90147783251231528</v>
      </c>
      <c r="AQ6" s="10">
        <v>4.7191758279939981E-2</v>
      </c>
      <c r="AR6" s="10">
        <v>1255</v>
      </c>
      <c r="AS6" s="10">
        <v>0.9</v>
      </c>
      <c r="AT6" s="10">
        <v>0.61538461538461542</v>
      </c>
      <c r="AU6" s="10">
        <v>0.7857142857142857</v>
      </c>
      <c r="AV6" s="10">
        <v>0.7857142857142857</v>
      </c>
      <c r="AW6" s="10">
        <v>0.84615384615384615</v>
      </c>
      <c r="AX6" s="10">
        <v>0.7865934065934066</v>
      </c>
      <c r="AY6" s="10">
        <v>9.5626876225187687E-2</v>
      </c>
      <c r="AZ6" s="10">
        <v>911</v>
      </c>
      <c r="BA6" s="10">
        <v>0.75</v>
      </c>
      <c r="BB6" s="10">
        <v>0.59259259259259267</v>
      </c>
      <c r="BC6" s="10">
        <v>0.81481481481481477</v>
      </c>
      <c r="BD6" s="10">
        <v>0.81481481481481477</v>
      </c>
      <c r="BE6" s="10">
        <v>0.84615384615384615</v>
      </c>
      <c r="BF6" s="10">
        <v>0.76367521367521374</v>
      </c>
      <c r="BG6" s="10">
        <v>9.1092828620635918E-2</v>
      </c>
      <c r="BH6" s="10">
        <v>264</v>
      </c>
      <c r="BI6" s="10">
        <v>0.8035714285714286</v>
      </c>
      <c r="BJ6" s="10">
        <v>0.6964285714285714</v>
      </c>
      <c r="BK6" s="10">
        <v>0.87135278514588865</v>
      </c>
      <c r="BL6" s="10">
        <v>0.87135278514588865</v>
      </c>
      <c r="BM6" s="10">
        <v>0.88736263736263743</v>
      </c>
      <c r="BN6" s="10">
        <v>0.82601364153088297</v>
      </c>
      <c r="BO6" s="10">
        <v>7.0951981639679876E-2</v>
      </c>
      <c r="BP6" s="10">
        <v>212</v>
      </c>
      <c r="BQ6" s="10">
        <v>0.67198400278578063</v>
      </c>
      <c r="BR6" s="10">
        <v>0.40059637240107637</v>
      </c>
      <c r="BS6" s="10">
        <v>0.7283570407292298</v>
      </c>
      <c r="BT6" s="10">
        <v>0.7283570407292298</v>
      </c>
      <c r="BU6" s="10">
        <v>0.77472527472527475</v>
      </c>
      <c r="BV6" s="10">
        <v>0.6608039462741182</v>
      </c>
      <c r="BW6" s="10">
        <v>0.13411777315590739</v>
      </c>
      <c r="BX6">
        <v>292</v>
      </c>
    </row>
    <row r="7" spans="1:76" x14ac:dyDescent="0.25">
      <c r="A7" s="1">
        <v>3163</v>
      </c>
      <c r="B7">
        <v>9.0948581695556641E-2</v>
      </c>
      <c r="C7">
        <v>1.3122943939051391E-3</v>
      </c>
      <c r="D7">
        <v>1.1968231201171881E-2</v>
      </c>
      <c r="E7">
        <v>6.309773816959663E-4</v>
      </c>
      <c r="F7" t="s">
        <v>87</v>
      </c>
      <c r="G7">
        <v>1</v>
      </c>
      <c r="H7" t="s">
        <v>77</v>
      </c>
      <c r="I7" t="s">
        <v>82</v>
      </c>
      <c r="J7">
        <v>5</v>
      </c>
      <c r="K7" t="s">
        <v>79</v>
      </c>
      <c r="L7" t="s">
        <v>88</v>
      </c>
      <c r="M7">
        <v>0.83333333333333337</v>
      </c>
      <c r="N7">
        <v>0.76190476190476186</v>
      </c>
      <c r="O7">
        <v>0.90476190476190477</v>
      </c>
      <c r="P7">
        <v>0.8571428571428571</v>
      </c>
      <c r="Q7">
        <v>0.90243902439024393</v>
      </c>
      <c r="R7" s="10">
        <v>0.85191637630662032</v>
      </c>
      <c r="S7" s="10">
        <v>5.2573613462282363E-2</v>
      </c>
      <c r="T7" s="10">
        <v>253</v>
      </c>
      <c r="U7" s="10">
        <v>0.78571428571428581</v>
      </c>
      <c r="V7" s="10">
        <v>0.71428571428571419</v>
      </c>
      <c r="W7" s="10">
        <v>0.90981432360742709</v>
      </c>
      <c r="X7" s="10">
        <v>0.81167108753315653</v>
      </c>
      <c r="Y7" s="10">
        <v>0.88736263736263732</v>
      </c>
      <c r="Z7" s="10">
        <v>0.82176960970064417</v>
      </c>
      <c r="AA7" s="10">
        <v>7.0723505620253813E-2</v>
      </c>
      <c r="AB7" s="10">
        <v>333</v>
      </c>
      <c r="AC7" s="10">
        <v>0.6428571428571429</v>
      </c>
      <c r="AD7" s="10">
        <v>0.5714285714285714</v>
      </c>
      <c r="AE7" s="10">
        <v>0.92307692307692313</v>
      </c>
      <c r="AF7" s="10">
        <v>0.69230769230769229</v>
      </c>
      <c r="AG7" s="10">
        <v>0.84615384615384615</v>
      </c>
      <c r="AH7" s="10">
        <v>0.73516483516483533</v>
      </c>
      <c r="AI7" s="10">
        <v>0.13022789421560921</v>
      </c>
      <c r="AJ7" s="10">
        <v>378</v>
      </c>
      <c r="AK7" s="10">
        <v>0.9285714285714286</v>
      </c>
      <c r="AL7" s="10">
        <v>0.8571428571428571</v>
      </c>
      <c r="AM7" s="10">
        <v>0.89655172413793105</v>
      </c>
      <c r="AN7" s="10">
        <v>0.93103448275862066</v>
      </c>
      <c r="AO7" s="10">
        <v>0.9285714285714286</v>
      </c>
      <c r="AP7" s="10">
        <v>0.90837438423645323</v>
      </c>
      <c r="AQ7" s="10">
        <v>2.8613863510261319E-2</v>
      </c>
      <c r="AR7" s="10">
        <v>803</v>
      </c>
      <c r="AS7" s="10">
        <v>0.81818181818181823</v>
      </c>
      <c r="AT7" s="10">
        <v>0.66666666666666663</v>
      </c>
      <c r="AU7" s="10">
        <v>0.8</v>
      </c>
      <c r="AV7" s="10">
        <v>0.81818181818181823</v>
      </c>
      <c r="AW7" s="10">
        <v>0.84615384615384615</v>
      </c>
      <c r="AX7" s="10">
        <v>0.7898368298368299</v>
      </c>
      <c r="AY7" s="10">
        <v>6.3328764678519223E-2</v>
      </c>
      <c r="AZ7" s="10">
        <v>768</v>
      </c>
      <c r="BA7" s="10">
        <v>0.72000000000000008</v>
      </c>
      <c r="BB7" s="10">
        <v>0.61538461538461531</v>
      </c>
      <c r="BC7" s="10">
        <v>0.8571428571428571</v>
      </c>
      <c r="BD7" s="10">
        <v>0.75000000000000011</v>
      </c>
      <c r="BE7" s="10">
        <v>0.84615384615384615</v>
      </c>
      <c r="BF7" s="10">
        <v>0.75773626373626368</v>
      </c>
      <c r="BG7" s="10">
        <v>8.8822527389255237E-2</v>
      </c>
      <c r="BH7" s="10">
        <v>442</v>
      </c>
      <c r="BI7" s="10">
        <v>0.7857142857142857</v>
      </c>
      <c r="BJ7" s="10">
        <v>0.71428571428571441</v>
      </c>
      <c r="BK7" s="10">
        <v>0.90981432360742709</v>
      </c>
      <c r="BL7" s="10">
        <v>0.81167108753315642</v>
      </c>
      <c r="BM7" s="10">
        <v>0.88736263736263743</v>
      </c>
      <c r="BN7" s="10">
        <v>0.82176960970064417</v>
      </c>
      <c r="BO7" s="10">
        <v>7.0723505620253785E-2</v>
      </c>
      <c r="BP7" s="10">
        <v>333</v>
      </c>
      <c r="BQ7" s="10">
        <v>0.61267166485398683</v>
      </c>
      <c r="BR7" s="10">
        <v>0.44721359549995793</v>
      </c>
      <c r="BS7" s="10">
        <v>0.79078840482670842</v>
      </c>
      <c r="BT7" s="10">
        <v>0.6554204648540598</v>
      </c>
      <c r="BU7" s="10">
        <v>0.77472527472527475</v>
      </c>
      <c r="BV7" s="10">
        <v>0.65616388095199751</v>
      </c>
      <c r="BW7" s="10">
        <v>0.1246859365293891</v>
      </c>
      <c r="BX7">
        <v>433</v>
      </c>
    </row>
    <row r="8" spans="1:76" x14ac:dyDescent="0.25">
      <c r="A8" s="1">
        <v>277</v>
      </c>
      <c r="B8">
        <v>4.0094041824340822E-2</v>
      </c>
      <c r="C8">
        <v>1.4662845936853121E-3</v>
      </c>
      <c r="D8">
        <v>1.256561279296875E-2</v>
      </c>
      <c r="E8">
        <v>7.9715261014387626E-4</v>
      </c>
      <c r="F8" t="s">
        <v>76</v>
      </c>
      <c r="G8">
        <v>3</v>
      </c>
      <c r="H8" t="s">
        <v>77</v>
      </c>
      <c r="I8" t="s">
        <v>78</v>
      </c>
      <c r="J8">
        <v>2</v>
      </c>
      <c r="K8" t="s">
        <v>79</v>
      </c>
      <c r="L8" t="s">
        <v>80</v>
      </c>
      <c r="M8">
        <v>0.83333333333333337</v>
      </c>
      <c r="N8">
        <v>0.80952380952380953</v>
      </c>
      <c r="O8">
        <v>0.80952380952380953</v>
      </c>
      <c r="P8">
        <v>0.80952380952380953</v>
      </c>
      <c r="Q8">
        <v>0.90243902439024393</v>
      </c>
      <c r="R8" s="10">
        <v>0.83286875725900111</v>
      </c>
      <c r="S8" s="10">
        <v>3.5986657677305363E-2</v>
      </c>
      <c r="T8" s="10">
        <v>1523</v>
      </c>
      <c r="U8" s="10">
        <v>0.83928571428571419</v>
      </c>
      <c r="V8" s="10">
        <v>0.7678571428571429</v>
      </c>
      <c r="W8" s="10">
        <v>0.79840848806366049</v>
      </c>
      <c r="X8" s="10">
        <v>0.77718832891246681</v>
      </c>
      <c r="Y8" s="10">
        <v>0.86675824175824179</v>
      </c>
      <c r="Z8" s="10">
        <v>0.80989958317544519</v>
      </c>
      <c r="AA8" s="10">
        <v>3.759279177637187E-2</v>
      </c>
      <c r="AB8" s="10">
        <v>1011</v>
      </c>
      <c r="AC8" s="10">
        <v>0.8571428571428571</v>
      </c>
      <c r="AD8" s="10">
        <v>0.6428571428571429</v>
      </c>
      <c r="AE8" s="10">
        <v>0.76923076923076927</v>
      </c>
      <c r="AF8" s="10">
        <v>0.69230769230769229</v>
      </c>
      <c r="AG8" s="10">
        <v>0.76923076923076927</v>
      </c>
      <c r="AH8" s="10">
        <v>0.74615384615384617</v>
      </c>
      <c r="AI8" s="10">
        <v>7.3421068520835422E-2</v>
      </c>
      <c r="AJ8" s="10">
        <v>370</v>
      </c>
      <c r="AK8" s="10">
        <v>0.8214285714285714</v>
      </c>
      <c r="AL8" s="10">
        <v>0.8928571428571429</v>
      </c>
      <c r="AM8" s="10">
        <v>0.82758620689655171</v>
      </c>
      <c r="AN8" s="10">
        <v>0.86206896551724133</v>
      </c>
      <c r="AO8" s="10">
        <v>0.9642857142857143</v>
      </c>
      <c r="AP8" s="10">
        <v>0.87364532019704433</v>
      </c>
      <c r="AQ8" s="10">
        <v>5.2089956667523737E-2</v>
      </c>
      <c r="AR8" s="10">
        <v>3236</v>
      </c>
      <c r="AS8" s="10">
        <v>0.70588235294117652</v>
      </c>
      <c r="AT8" s="10">
        <v>0.75</v>
      </c>
      <c r="AU8" s="10">
        <v>0.66666666666666663</v>
      </c>
      <c r="AV8" s="10">
        <v>0.69230769230769229</v>
      </c>
      <c r="AW8" s="10">
        <v>0.90909090909090906</v>
      </c>
      <c r="AX8" s="10">
        <v>0.74478952420128886</v>
      </c>
      <c r="AY8" s="10">
        <v>8.6479345115978296E-2</v>
      </c>
      <c r="AZ8" s="10">
        <v>2674</v>
      </c>
      <c r="BA8" s="10">
        <v>0.77419354838709675</v>
      </c>
      <c r="BB8" s="10">
        <v>0.6923076923076924</v>
      </c>
      <c r="BC8" s="10">
        <v>0.71428571428571419</v>
      </c>
      <c r="BD8" s="10">
        <v>0.69230769230769229</v>
      </c>
      <c r="BE8" s="10">
        <v>0.83333333333333326</v>
      </c>
      <c r="BF8" s="10">
        <v>0.74128559612430567</v>
      </c>
      <c r="BG8" s="10">
        <v>5.4922459870747037E-2</v>
      </c>
      <c r="BH8" s="10">
        <v>1105</v>
      </c>
      <c r="BI8" s="10">
        <v>0.8392857142857143</v>
      </c>
      <c r="BJ8" s="10">
        <v>0.7678571428571429</v>
      </c>
      <c r="BK8" s="10">
        <v>0.79840848806366038</v>
      </c>
      <c r="BL8" s="10">
        <v>0.77718832891246681</v>
      </c>
      <c r="BM8" s="10">
        <v>0.86675824175824168</v>
      </c>
      <c r="BN8" s="10">
        <v>0.80989958317544519</v>
      </c>
      <c r="BO8" s="10">
        <v>3.7592791776371863E-2</v>
      </c>
      <c r="BP8" s="10">
        <v>1011</v>
      </c>
      <c r="BQ8" s="10">
        <v>0.65169462354153362</v>
      </c>
      <c r="BR8" s="10">
        <v>0.55901699437494745</v>
      </c>
      <c r="BS8" s="10">
        <v>0.57581679963109844</v>
      </c>
      <c r="BT8" s="10">
        <v>0.55437665782493373</v>
      </c>
      <c r="BU8" s="10">
        <v>0.77037751685879219</v>
      </c>
      <c r="BV8" s="10">
        <v>0.62225651844626095</v>
      </c>
      <c r="BW8" s="10">
        <v>8.1938992633170449E-2</v>
      </c>
      <c r="BX8">
        <v>1352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0AEF-68F6-4074-9BB8-8AFA59DEAAF3}">
  <dimension ref="A1:B8"/>
  <sheetViews>
    <sheetView workbookViewId="0">
      <selection activeCell="D11" sqref="D11"/>
    </sheetView>
  </sheetViews>
  <sheetFormatPr defaultRowHeight="15" x14ac:dyDescent="0.25"/>
  <cols>
    <col min="1" max="1" width="55.85546875" customWidth="1"/>
    <col min="2" max="2" width="14" customWidth="1"/>
  </cols>
  <sheetData>
    <row r="1" spans="1:2" x14ac:dyDescent="0.25">
      <c r="A1" t="s">
        <v>273</v>
      </c>
      <c r="B1" t="s">
        <v>276</v>
      </c>
    </row>
    <row r="2" spans="1:2" x14ac:dyDescent="0.25">
      <c r="A2" s="16" t="s">
        <v>285</v>
      </c>
      <c r="B2" s="17">
        <v>81.909870999999995</v>
      </c>
    </row>
    <row r="3" spans="1:2" x14ac:dyDescent="0.25">
      <c r="A3" s="16" t="s">
        <v>283</v>
      </c>
      <c r="B3" s="17">
        <v>25.004401000000001</v>
      </c>
    </row>
    <row r="4" spans="1:2" x14ac:dyDescent="0.25">
      <c r="A4" s="16" t="s">
        <v>281</v>
      </c>
      <c r="B4" s="17">
        <v>18.060763999999999</v>
      </c>
    </row>
    <row r="5" spans="1:2" x14ac:dyDescent="0.25">
      <c r="A5" s="16" t="s">
        <v>277</v>
      </c>
      <c r="B5" s="17">
        <v>5.4375030000000004</v>
      </c>
    </row>
    <row r="6" spans="1:2" x14ac:dyDescent="0.25">
      <c r="A6" s="16" t="s">
        <v>284</v>
      </c>
      <c r="B6" s="17">
        <v>5.2371639999999999</v>
      </c>
    </row>
    <row r="7" spans="1:2" x14ac:dyDescent="0.25">
      <c r="A7" s="16" t="s">
        <v>280</v>
      </c>
      <c r="B7" s="17">
        <v>3.649016</v>
      </c>
    </row>
    <row r="8" spans="1:2" x14ac:dyDescent="0.25">
      <c r="A8" s="16" t="s">
        <v>293</v>
      </c>
      <c r="B8" s="17">
        <v>0.184443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F183-21BB-4634-86DC-419A07746DF1}">
  <dimension ref="A1:B8"/>
  <sheetViews>
    <sheetView workbookViewId="0">
      <selection activeCell="A5" sqref="A2:A5"/>
    </sheetView>
  </sheetViews>
  <sheetFormatPr defaultRowHeight="15" x14ac:dyDescent="0.25"/>
  <cols>
    <col min="1" max="1" width="61.28515625" customWidth="1"/>
    <col min="2" max="2" width="14.5703125" customWidth="1"/>
  </cols>
  <sheetData>
    <row r="1" spans="1:2" x14ac:dyDescent="0.25">
      <c r="A1" s="14" t="s">
        <v>273</v>
      </c>
      <c r="B1" s="15" t="s">
        <v>274</v>
      </c>
    </row>
    <row r="2" spans="1:2" x14ac:dyDescent="0.25">
      <c r="A2" s="16" t="s">
        <v>291</v>
      </c>
      <c r="B2">
        <v>0.250139</v>
      </c>
    </row>
    <row r="3" spans="1:2" x14ac:dyDescent="0.25">
      <c r="A3" s="16" t="s">
        <v>294</v>
      </c>
      <c r="B3">
        <v>0.15010000000000001</v>
      </c>
    </row>
    <row r="4" spans="1:2" x14ac:dyDescent="0.25">
      <c r="A4" s="16" t="s">
        <v>289</v>
      </c>
      <c r="B4">
        <v>0.111043</v>
      </c>
    </row>
    <row r="5" spans="1:2" x14ac:dyDescent="0.25">
      <c r="A5" s="16" t="s">
        <v>286</v>
      </c>
      <c r="B5">
        <v>3.9026999999999999E-2</v>
      </c>
    </row>
    <row r="6" spans="1:2" x14ac:dyDescent="0.25">
      <c r="A6" s="16" t="s">
        <v>290</v>
      </c>
      <c r="B6">
        <v>2.8930000000000001E-2</v>
      </c>
    </row>
    <row r="7" spans="1:2" x14ac:dyDescent="0.25">
      <c r="A7" s="16" t="s">
        <v>288</v>
      </c>
      <c r="B7">
        <v>1.6049000000000001E-2</v>
      </c>
    </row>
    <row r="8" spans="1:2" x14ac:dyDescent="0.25">
      <c r="A8" s="16" t="s">
        <v>275</v>
      </c>
      <c r="B8">
        <v>7.2230000000000003E-3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C3A-7556-4A4D-9E32-E088BD7DCF9F}">
  <dimension ref="A1:B6"/>
  <sheetViews>
    <sheetView workbookViewId="0">
      <selection activeCell="A2" sqref="A2"/>
    </sheetView>
  </sheetViews>
  <sheetFormatPr defaultRowHeight="15" x14ac:dyDescent="0.25"/>
  <cols>
    <col min="1" max="1" width="60.7109375" customWidth="1"/>
    <col min="2" max="2" width="12.28515625" customWidth="1"/>
  </cols>
  <sheetData>
    <row r="1" spans="1:2" x14ac:dyDescent="0.25">
      <c r="A1" s="14" t="s">
        <v>273</v>
      </c>
      <c r="B1" s="15" t="s">
        <v>278</v>
      </c>
    </row>
    <row r="2" spans="1:2" x14ac:dyDescent="0.25">
      <c r="A2" s="16" t="s">
        <v>295</v>
      </c>
      <c r="B2" s="17">
        <v>0.72151500000000002</v>
      </c>
    </row>
    <row r="3" spans="1:2" x14ac:dyDescent="0.25">
      <c r="A3" s="16" t="s">
        <v>297</v>
      </c>
      <c r="B3" s="17">
        <v>0.65556000000000003</v>
      </c>
    </row>
    <row r="4" spans="1:2" x14ac:dyDescent="0.25">
      <c r="A4" s="16" t="s">
        <v>299</v>
      </c>
      <c r="B4" s="17">
        <v>0.334204</v>
      </c>
    </row>
    <row r="5" spans="1:2" x14ac:dyDescent="0.25">
      <c r="A5" s="16" t="s">
        <v>298</v>
      </c>
      <c r="B5" s="17">
        <v>0.10090399999999999</v>
      </c>
    </row>
    <row r="6" spans="1:2" x14ac:dyDescent="0.25">
      <c r="A6" s="16" t="s">
        <v>296</v>
      </c>
      <c r="B6" s="17">
        <v>6.9512000000000004E-2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23E5-99F7-4B4A-8F19-FE9B436DCA2A}">
  <dimension ref="A1:B6"/>
  <sheetViews>
    <sheetView workbookViewId="0">
      <selection activeCell="B12" sqref="B12"/>
    </sheetView>
  </sheetViews>
  <sheetFormatPr defaultRowHeight="15" x14ac:dyDescent="0.25"/>
  <cols>
    <col min="1" max="1" width="59.140625" customWidth="1"/>
    <col min="2" max="2" width="14.5703125" customWidth="1"/>
  </cols>
  <sheetData>
    <row r="1" spans="1:2" x14ac:dyDescent="0.25">
      <c r="A1" s="14" t="s">
        <v>273</v>
      </c>
      <c r="B1" s="15" t="s">
        <v>274</v>
      </c>
    </row>
    <row r="2" spans="1:2" x14ac:dyDescent="0.25">
      <c r="A2" s="16" t="s">
        <v>301</v>
      </c>
      <c r="B2" s="9">
        <v>1.8095E-2</v>
      </c>
    </row>
    <row r="3" spans="1:2" x14ac:dyDescent="0.25">
      <c r="A3" s="16" t="s">
        <v>302</v>
      </c>
      <c r="B3" s="9">
        <v>1.1800000000000001E-3</v>
      </c>
    </row>
    <row r="4" spans="1:2" x14ac:dyDescent="0.25">
      <c r="A4" s="16" t="s">
        <v>304</v>
      </c>
      <c r="B4" s="9">
        <v>1.034E-3</v>
      </c>
    </row>
    <row r="5" spans="1:2" x14ac:dyDescent="0.25">
      <c r="A5" s="16" t="s">
        <v>300</v>
      </c>
      <c r="B5" s="9">
        <v>0</v>
      </c>
    </row>
    <row r="6" spans="1:2" x14ac:dyDescent="0.25">
      <c r="A6" s="16" t="s">
        <v>303</v>
      </c>
      <c r="B6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9D5D-8040-4FC0-A65B-2A5BEEECD66E}">
  <dimension ref="A1:BX8"/>
  <sheetViews>
    <sheetView tabSelected="1" topLeftCell="F1" zoomScale="85" zoomScaleNormal="85" workbookViewId="0">
      <selection activeCell="AP12" sqref="AP12"/>
    </sheetView>
  </sheetViews>
  <sheetFormatPr defaultRowHeight="15" x14ac:dyDescent="0.25"/>
  <cols>
    <col min="1" max="1" width="11" hidden="1" customWidth="1"/>
    <col min="2" max="5" width="12.7109375" hidden="1" customWidth="1"/>
    <col min="6" max="12" width="12.7109375" customWidth="1"/>
    <col min="13" max="17" width="12.7109375" hidden="1" customWidth="1"/>
    <col min="18" max="18" width="12.7109375" customWidth="1"/>
    <col min="19" max="25" width="12.7109375" hidden="1" customWidth="1"/>
    <col min="26" max="26" width="12.7109375" customWidth="1"/>
    <col min="27" max="33" width="12.7109375" hidden="1" customWidth="1"/>
    <col min="34" max="34" width="12.7109375" customWidth="1"/>
    <col min="35" max="41" width="12.7109375" hidden="1" customWidth="1"/>
    <col min="42" max="42" width="12.7109375" customWidth="1"/>
    <col min="43" max="49" width="12.7109375" hidden="1" customWidth="1"/>
    <col min="50" max="50" width="12.7109375" customWidth="1"/>
    <col min="51" max="57" width="12.7109375" hidden="1" customWidth="1"/>
    <col min="58" max="58" width="12.7109375" customWidth="1"/>
    <col min="59" max="65" width="12.7109375" hidden="1" customWidth="1"/>
    <col min="66" max="66" width="12.7109375" customWidth="1"/>
    <col min="67" max="73" width="12.7109375" hidden="1" customWidth="1"/>
    <col min="74" max="74" width="12.7109375" customWidth="1"/>
    <col min="75" max="76" width="12.7109375" hidden="1" customWidth="1"/>
  </cols>
  <sheetData>
    <row r="1" spans="1:7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170</v>
      </c>
      <c r="H1" s="1" t="s">
        <v>171</v>
      </c>
      <c r="I1" s="1" t="s">
        <v>172</v>
      </c>
      <c r="J1" s="1" t="s">
        <v>173</v>
      </c>
      <c r="K1" s="1" t="s">
        <v>174</v>
      </c>
      <c r="L1" s="1" t="s">
        <v>11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1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194</v>
      </c>
      <c r="AG1" s="1" t="s">
        <v>195</v>
      </c>
      <c r="AH1" s="1" t="s">
        <v>196</v>
      </c>
      <c r="AI1" s="1" t="s">
        <v>197</v>
      </c>
      <c r="AJ1" s="1" t="s">
        <v>198</v>
      </c>
      <c r="AK1" s="1" t="s">
        <v>199</v>
      </c>
      <c r="AL1" s="1" t="s">
        <v>200</v>
      </c>
      <c r="AM1" s="1" t="s">
        <v>201</v>
      </c>
      <c r="AN1" s="1" t="s">
        <v>202</v>
      </c>
      <c r="AO1" s="1" t="s">
        <v>203</v>
      </c>
      <c r="AP1" s="1" t="s">
        <v>204</v>
      </c>
      <c r="AQ1" s="1" t="s">
        <v>205</v>
      </c>
      <c r="AR1" s="1" t="s">
        <v>206</v>
      </c>
      <c r="AS1" s="1" t="s">
        <v>207</v>
      </c>
      <c r="AT1" s="1" t="s">
        <v>208</v>
      </c>
      <c r="AU1" s="1" t="s">
        <v>209</v>
      </c>
      <c r="AV1" s="1" t="s">
        <v>210</v>
      </c>
      <c r="AW1" s="1" t="s">
        <v>211</v>
      </c>
      <c r="AX1" s="1" t="s">
        <v>212</v>
      </c>
      <c r="AY1" s="1" t="s">
        <v>213</v>
      </c>
      <c r="AZ1" s="1" t="s">
        <v>214</v>
      </c>
      <c r="BA1" s="1" t="s">
        <v>215</v>
      </c>
      <c r="BB1" s="1" t="s">
        <v>216</v>
      </c>
      <c r="BC1" s="1" t="s">
        <v>217</v>
      </c>
      <c r="BD1" s="1" t="s">
        <v>218</v>
      </c>
      <c r="BE1" s="1" t="s">
        <v>219</v>
      </c>
      <c r="BF1" s="1" t="s">
        <v>220</v>
      </c>
      <c r="BG1" s="1" t="s">
        <v>221</v>
      </c>
      <c r="BH1" s="1" t="s">
        <v>222</v>
      </c>
      <c r="BI1" s="1" t="s">
        <v>223</v>
      </c>
      <c r="BJ1" s="1" t="s">
        <v>224</v>
      </c>
      <c r="BK1" s="1" t="s">
        <v>225</v>
      </c>
      <c r="BL1" s="1" t="s">
        <v>226</v>
      </c>
      <c r="BM1" s="1" t="s">
        <v>227</v>
      </c>
      <c r="BN1" s="1" t="s">
        <v>228</v>
      </c>
      <c r="BO1" s="1" t="s">
        <v>229</v>
      </c>
      <c r="BP1" s="1" t="s">
        <v>230</v>
      </c>
      <c r="BQ1" s="1" t="s">
        <v>231</v>
      </c>
      <c r="BR1" s="1" t="s">
        <v>232</v>
      </c>
      <c r="BS1" s="1" t="s">
        <v>233</v>
      </c>
      <c r="BT1" s="1" t="s">
        <v>234</v>
      </c>
      <c r="BU1" s="1" t="s">
        <v>235</v>
      </c>
      <c r="BV1" s="1" t="s">
        <v>236</v>
      </c>
      <c r="BW1" s="1" t="s">
        <v>237</v>
      </c>
      <c r="BX1" s="1" t="s">
        <v>238</v>
      </c>
    </row>
    <row r="2" spans="1:76" x14ac:dyDescent="0.25">
      <c r="A2" s="1">
        <v>828</v>
      </c>
      <c r="B2">
        <v>0.14406108856201169</v>
      </c>
      <c r="C2">
        <v>1.9056153229875571E-3</v>
      </c>
      <c r="D2">
        <v>2.0448875427246091E-2</v>
      </c>
      <c r="E2">
        <v>1.879878650572043E-3</v>
      </c>
      <c r="F2" t="s">
        <v>89</v>
      </c>
      <c r="G2">
        <v>2</v>
      </c>
      <c r="H2" t="s">
        <v>79</v>
      </c>
      <c r="I2" t="s">
        <v>78</v>
      </c>
      <c r="J2">
        <v>4</v>
      </c>
      <c r="K2" t="s">
        <v>83</v>
      </c>
      <c r="L2" t="s">
        <v>239</v>
      </c>
      <c r="M2">
        <v>0.8571428571428571</v>
      </c>
      <c r="N2">
        <v>0.8571428571428571</v>
      </c>
      <c r="O2">
        <v>0.88095238095238093</v>
      </c>
      <c r="P2">
        <v>0.88095238095238093</v>
      </c>
      <c r="Q2">
        <v>0.90243902439024393</v>
      </c>
      <c r="R2" s="22">
        <v>0.87572590011614404</v>
      </c>
      <c r="S2" s="22">
        <v>1.7081464718464081E-2</v>
      </c>
      <c r="T2" s="22">
        <v>1</v>
      </c>
      <c r="U2" s="22">
        <v>0.8214285714285714</v>
      </c>
      <c r="V2" s="22">
        <v>0.8392857142857143</v>
      </c>
      <c r="W2" s="22">
        <v>0.87135278514588865</v>
      </c>
      <c r="X2" s="22">
        <v>0.87135278514588865</v>
      </c>
      <c r="Y2" s="22">
        <v>0.86675824175824179</v>
      </c>
      <c r="Z2" s="22">
        <v>0.85403561955286089</v>
      </c>
      <c r="AA2" s="22">
        <v>2.0210951768301611E-2</v>
      </c>
      <c r="AB2" s="22">
        <v>1</v>
      </c>
      <c r="AC2" s="22">
        <v>0.7142857142857143</v>
      </c>
      <c r="AD2" s="22">
        <v>0.7857142857142857</v>
      </c>
      <c r="AE2" s="22">
        <v>0.84615384615384615</v>
      </c>
      <c r="AF2" s="22">
        <v>0.84615384615384615</v>
      </c>
      <c r="AG2" s="22">
        <v>0.76923076923076927</v>
      </c>
      <c r="AH2" s="22">
        <v>0.79230769230769238</v>
      </c>
      <c r="AI2" s="22">
        <v>4.9924468974068333E-2</v>
      </c>
      <c r="AJ2" s="22">
        <v>4</v>
      </c>
      <c r="AK2" s="22">
        <v>0.9285714285714286</v>
      </c>
      <c r="AL2" s="22">
        <v>0.8928571428571429</v>
      </c>
      <c r="AM2" s="22">
        <v>0.89655172413793105</v>
      </c>
      <c r="AN2" s="22">
        <v>0.89655172413793105</v>
      </c>
      <c r="AO2" s="22">
        <v>0.9642857142857143</v>
      </c>
      <c r="AP2" s="22">
        <v>0.91576354679802952</v>
      </c>
      <c r="AQ2" s="22">
        <v>2.7500306087654788E-2</v>
      </c>
      <c r="AR2" s="22">
        <v>345</v>
      </c>
      <c r="AS2" s="22">
        <v>0.83333333333333337</v>
      </c>
      <c r="AT2" s="22">
        <v>0.7857142857142857</v>
      </c>
      <c r="AU2" s="22">
        <v>0.7857142857142857</v>
      </c>
      <c r="AV2" s="22">
        <v>0.7857142857142857</v>
      </c>
      <c r="AW2" s="22">
        <v>0.90909090909090906</v>
      </c>
      <c r="AX2" s="22">
        <v>0.81991341991341982</v>
      </c>
      <c r="AY2" s="22">
        <v>4.8252380235819133E-2</v>
      </c>
      <c r="AZ2" s="22">
        <v>109</v>
      </c>
      <c r="BA2" s="22">
        <v>0.76923076923076916</v>
      </c>
      <c r="BB2" s="22">
        <v>0.7857142857142857</v>
      </c>
      <c r="BC2" s="22">
        <v>0.81481481481481477</v>
      </c>
      <c r="BD2" s="22">
        <v>0.81481481481481477</v>
      </c>
      <c r="BE2" s="22">
        <v>0.83333333333333326</v>
      </c>
      <c r="BF2" s="22">
        <v>0.80358160358160347</v>
      </c>
      <c r="BG2" s="10">
        <v>2.2964130119863389E-2</v>
      </c>
      <c r="BH2" s="10">
        <v>1</v>
      </c>
      <c r="BI2" s="10">
        <v>0.82142857142857151</v>
      </c>
      <c r="BJ2" s="10">
        <v>0.8392857142857143</v>
      </c>
      <c r="BK2" s="10">
        <v>0.87135278514588865</v>
      </c>
      <c r="BL2" s="10">
        <v>0.87135278514588865</v>
      </c>
      <c r="BM2" s="10">
        <v>0.86675824175824168</v>
      </c>
      <c r="BN2" s="10">
        <v>0.85403561955286089</v>
      </c>
      <c r="BO2" s="10">
        <v>2.0210951768301559E-2</v>
      </c>
      <c r="BP2" s="10">
        <v>1</v>
      </c>
      <c r="BQ2" s="10">
        <v>0.67082039324993692</v>
      </c>
      <c r="BR2" s="10">
        <v>0.6785714285714286</v>
      </c>
      <c r="BS2" s="10">
        <v>0.7283570407292298</v>
      </c>
      <c r="BT2" s="10">
        <v>0.7283570407292298</v>
      </c>
      <c r="BU2" s="10">
        <v>0.77037751685879219</v>
      </c>
      <c r="BV2" s="10">
        <v>0.7152966840277234</v>
      </c>
      <c r="BW2" s="10">
        <v>3.6611279161989523E-2</v>
      </c>
      <c r="BX2">
        <v>1</v>
      </c>
    </row>
    <row r="3" spans="1:76" x14ac:dyDescent="0.25">
      <c r="A3" s="1">
        <v>1311</v>
      </c>
      <c r="B3">
        <v>0.1166896343231201</v>
      </c>
      <c r="C3">
        <v>1.6693238706520031E-3</v>
      </c>
      <c r="D3">
        <v>2.017893791198731E-2</v>
      </c>
      <c r="E3">
        <v>7.4096653506130615E-4</v>
      </c>
      <c r="F3" t="s">
        <v>85</v>
      </c>
      <c r="G3">
        <v>1</v>
      </c>
      <c r="H3" t="s">
        <v>79</v>
      </c>
      <c r="I3" t="s">
        <v>82</v>
      </c>
      <c r="J3">
        <v>4</v>
      </c>
      <c r="K3" t="s">
        <v>83</v>
      </c>
      <c r="L3" t="s">
        <v>240</v>
      </c>
      <c r="M3">
        <v>0.8571428571428571</v>
      </c>
      <c r="N3">
        <v>0.7857142857142857</v>
      </c>
      <c r="O3">
        <v>0.9285714285714286</v>
      </c>
      <c r="P3">
        <v>0.88095238095238093</v>
      </c>
      <c r="Q3">
        <v>0.90243902439024393</v>
      </c>
      <c r="R3" s="22">
        <v>0.8709639953542393</v>
      </c>
      <c r="S3" s="22">
        <v>4.8718781833502263E-2</v>
      </c>
      <c r="T3" s="22">
        <v>2</v>
      </c>
      <c r="U3" s="22">
        <v>0.8214285714285714</v>
      </c>
      <c r="V3" s="22">
        <v>0.76785714285714279</v>
      </c>
      <c r="W3" s="22">
        <v>0.92705570291777195</v>
      </c>
      <c r="X3" s="22">
        <v>0.85013262599469497</v>
      </c>
      <c r="Y3" s="22">
        <v>0.88736263736263732</v>
      </c>
      <c r="Z3" s="22">
        <v>0.8507673361121636</v>
      </c>
      <c r="AA3" s="22">
        <v>5.457911157055835E-2</v>
      </c>
      <c r="AB3" s="22">
        <v>2</v>
      </c>
      <c r="AC3" s="22">
        <v>0.7142857142857143</v>
      </c>
      <c r="AD3" s="22">
        <v>0.7142857142857143</v>
      </c>
      <c r="AE3" s="22">
        <v>0.92307692307692313</v>
      </c>
      <c r="AF3" s="22">
        <v>0.76923076923076927</v>
      </c>
      <c r="AG3" s="22">
        <v>0.84615384615384615</v>
      </c>
      <c r="AH3" s="22">
        <v>0.79340659340659347</v>
      </c>
      <c r="AI3" s="22">
        <v>8.0871953815270764E-2</v>
      </c>
      <c r="AJ3" s="22">
        <v>2</v>
      </c>
      <c r="AK3" s="22">
        <v>0.9285714285714286</v>
      </c>
      <c r="AL3" s="22">
        <v>0.8214285714285714</v>
      </c>
      <c r="AM3" s="22">
        <v>0.93103448275862066</v>
      </c>
      <c r="AN3" s="22">
        <v>0.93103448275862066</v>
      </c>
      <c r="AO3" s="22">
        <v>0.9285714285714286</v>
      </c>
      <c r="AP3" s="22">
        <v>0.90812807881773394</v>
      </c>
      <c r="AQ3" s="22">
        <v>4.3363746062427232E-2</v>
      </c>
      <c r="AR3" s="22">
        <v>938</v>
      </c>
      <c r="AS3" s="22">
        <v>0.83333333333333337</v>
      </c>
      <c r="AT3" s="22">
        <v>0.66666666666666663</v>
      </c>
      <c r="AU3" s="22">
        <v>0.8571428571428571</v>
      </c>
      <c r="AV3" s="22">
        <v>0.83333333333333337</v>
      </c>
      <c r="AW3" s="22">
        <v>0.84615384615384615</v>
      </c>
      <c r="AX3" s="22">
        <v>0.80732600732600734</v>
      </c>
      <c r="AY3" s="22">
        <v>7.0890241529477552E-2</v>
      </c>
      <c r="AZ3" s="22">
        <v>254</v>
      </c>
      <c r="BA3" s="22">
        <v>0.76923076923076916</v>
      </c>
      <c r="BB3" s="22">
        <v>0.68965517241379304</v>
      </c>
      <c r="BC3" s="22">
        <v>0.88888888888888895</v>
      </c>
      <c r="BD3" s="22">
        <v>0.8</v>
      </c>
      <c r="BE3" s="22">
        <v>0.84615384615384615</v>
      </c>
      <c r="BF3" s="22">
        <v>0.79878573533745945</v>
      </c>
      <c r="BG3" s="10">
        <v>6.8039351005870996E-2</v>
      </c>
      <c r="BH3" s="10">
        <v>2</v>
      </c>
      <c r="BI3" s="10">
        <v>0.82142857142857151</v>
      </c>
      <c r="BJ3" s="10">
        <v>0.7678571428571429</v>
      </c>
      <c r="BK3" s="10">
        <v>0.92705570291777195</v>
      </c>
      <c r="BL3" s="10">
        <v>0.85013262599469497</v>
      </c>
      <c r="BM3" s="10">
        <v>0.88736263736263743</v>
      </c>
      <c r="BN3" s="10">
        <v>0.85076733611216382</v>
      </c>
      <c r="BO3" s="10">
        <v>5.4579111570558322E-2</v>
      </c>
      <c r="BP3" s="10">
        <v>2</v>
      </c>
      <c r="BQ3" s="10">
        <v>0.67082039324993692</v>
      </c>
      <c r="BR3" s="10">
        <v>0.52704627669472992</v>
      </c>
      <c r="BS3" s="10">
        <v>0.83761059683861427</v>
      </c>
      <c r="BT3" s="10">
        <v>0.71660857618290197</v>
      </c>
      <c r="BU3" s="10">
        <v>0.77472527472527475</v>
      </c>
      <c r="BV3" s="10">
        <v>0.70536222353829159</v>
      </c>
      <c r="BW3" s="10">
        <v>0.1052777854029442</v>
      </c>
      <c r="BX3">
        <v>2</v>
      </c>
    </row>
    <row r="4" spans="1:76" x14ac:dyDescent="0.25">
      <c r="A4" s="1">
        <v>3139</v>
      </c>
      <c r="B4">
        <v>5.6065893173217772E-2</v>
      </c>
      <c r="C4">
        <v>1.1654207979435189E-3</v>
      </c>
      <c r="D4">
        <v>1.1953401565551761E-2</v>
      </c>
      <c r="E4">
        <v>1.913264161173457E-5</v>
      </c>
      <c r="F4" t="s">
        <v>93</v>
      </c>
      <c r="G4">
        <v>5</v>
      </c>
      <c r="H4" t="s">
        <v>96</v>
      </c>
      <c r="I4" t="s">
        <v>78</v>
      </c>
      <c r="J4">
        <v>4</v>
      </c>
      <c r="K4" t="s">
        <v>79</v>
      </c>
      <c r="L4" t="s">
        <v>241</v>
      </c>
      <c r="M4">
        <v>0.83333333333333337</v>
      </c>
      <c r="N4">
        <v>0.88095238095238093</v>
      </c>
      <c r="O4">
        <v>0.90476190476190477</v>
      </c>
      <c r="P4">
        <v>0.88095238095238093</v>
      </c>
      <c r="Q4">
        <v>0.85365853658536583</v>
      </c>
      <c r="R4" s="22">
        <v>0.87073170731707317</v>
      </c>
      <c r="S4" s="22">
        <v>2.4726949721770652E-2</v>
      </c>
      <c r="T4" s="22">
        <v>7</v>
      </c>
      <c r="U4" s="22">
        <v>0.8035714285714286</v>
      </c>
      <c r="V4" s="22">
        <v>0.85714285714285721</v>
      </c>
      <c r="W4" s="22">
        <v>0.8885941644562334</v>
      </c>
      <c r="X4" s="22">
        <v>0.85013262599469497</v>
      </c>
      <c r="Y4" s="22">
        <v>0.85164835164835162</v>
      </c>
      <c r="Z4" s="22">
        <v>0.85021788556271327</v>
      </c>
      <c r="AA4" s="22">
        <v>2.7197939132790599E-2</v>
      </c>
      <c r="AB4" s="22">
        <v>3</v>
      </c>
      <c r="AC4" s="22">
        <v>0.7142857142857143</v>
      </c>
      <c r="AD4" s="22">
        <v>0.7857142857142857</v>
      </c>
      <c r="AE4" s="22">
        <v>0.84615384615384615</v>
      </c>
      <c r="AF4" s="22">
        <v>0.76923076923076927</v>
      </c>
      <c r="AG4" s="22">
        <v>0.84615384615384615</v>
      </c>
      <c r="AH4" s="22">
        <v>0.79230769230769238</v>
      </c>
      <c r="AI4" s="22">
        <v>4.9924468974068333E-2</v>
      </c>
      <c r="AJ4" s="22">
        <v>4</v>
      </c>
      <c r="AK4" s="22">
        <v>0.8928571428571429</v>
      </c>
      <c r="AL4" s="22">
        <v>0.9285714285714286</v>
      </c>
      <c r="AM4" s="22">
        <v>0.93103448275862066</v>
      </c>
      <c r="AN4" s="22">
        <v>0.93103448275862066</v>
      </c>
      <c r="AO4" s="22">
        <v>0.8571428571428571</v>
      </c>
      <c r="AP4" s="22">
        <v>0.90812807881773394</v>
      </c>
      <c r="AQ4" s="22">
        <v>2.9325864169728509E-2</v>
      </c>
      <c r="AR4" s="22">
        <v>938</v>
      </c>
      <c r="AS4" s="22">
        <v>0.76923076923076927</v>
      </c>
      <c r="AT4" s="22">
        <v>0.84615384615384615</v>
      </c>
      <c r="AU4" s="22">
        <v>0.84615384615384615</v>
      </c>
      <c r="AV4" s="22">
        <v>0.83333333333333337</v>
      </c>
      <c r="AW4" s="22">
        <v>0.73333333333333328</v>
      </c>
      <c r="AX4" s="22">
        <v>0.80564102564102558</v>
      </c>
      <c r="AY4" s="22">
        <v>4.605116783721775E-2</v>
      </c>
      <c r="AZ4" s="22">
        <v>270</v>
      </c>
      <c r="BA4" s="22">
        <v>0.74074074074074081</v>
      </c>
      <c r="BB4" s="22">
        <v>0.81481481481481477</v>
      </c>
      <c r="BC4" s="22">
        <v>0.84615384615384615</v>
      </c>
      <c r="BD4" s="22">
        <v>0.8</v>
      </c>
      <c r="BE4" s="22">
        <v>0.78571428571428559</v>
      </c>
      <c r="BF4" s="22">
        <v>0.79748473748473747</v>
      </c>
      <c r="BG4" s="10">
        <v>3.4738350466871307E-2</v>
      </c>
      <c r="BH4" s="10">
        <v>3</v>
      </c>
      <c r="BI4" s="10">
        <v>0.8035714285714286</v>
      </c>
      <c r="BJ4" s="10">
        <v>0.8571428571428571</v>
      </c>
      <c r="BK4" s="10">
        <v>0.8885941644562334</v>
      </c>
      <c r="BL4" s="10">
        <v>0.85013262599469497</v>
      </c>
      <c r="BM4" s="10">
        <v>0.85164835164835173</v>
      </c>
      <c r="BN4" s="10">
        <v>0.85021788556271327</v>
      </c>
      <c r="BO4" s="10">
        <v>2.7197939132790588E-2</v>
      </c>
      <c r="BP4" s="10">
        <v>3</v>
      </c>
      <c r="BQ4" s="10">
        <v>0.61910348461984532</v>
      </c>
      <c r="BR4" s="10">
        <v>0.7283570407292298</v>
      </c>
      <c r="BS4" s="10">
        <v>0.77718832891246681</v>
      </c>
      <c r="BT4" s="10">
        <v>0.71660857618290197</v>
      </c>
      <c r="BU4" s="10">
        <v>0.67944916612170259</v>
      </c>
      <c r="BV4" s="10">
        <v>0.70414131931322932</v>
      </c>
      <c r="BW4" s="10">
        <v>5.2761415878492063E-2</v>
      </c>
      <c r="BX4">
        <v>4</v>
      </c>
    </row>
    <row r="5" spans="1:76" x14ac:dyDescent="0.25">
      <c r="A5" s="1">
        <v>3853</v>
      </c>
      <c r="B5">
        <v>0.29541769027709958</v>
      </c>
      <c r="C5">
        <v>9.5467513260498026E-4</v>
      </c>
      <c r="D5">
        <v>3.2902431488037107E-2</v>
      </c>
      <c r="E5">
        <v>6.3877119595129469E-4</v>
      </c>
      <c r="F5" t="s">
        <v>91</v>
      </c>
      <c r="G5">
        <v>1</v>
      </c>
      <c r="H5" t="s">
        <v>79</v>
      </c>
      <c r="I5" t="s">
        <v>78</v>
      </c>
      <c r="J5">
        <v>4</v>
      </c>
      <c r="K5" t="s">
        <v>79</v>
      </c>
      <c r="L5" s="3" t="s">
        <v>242</v>
      </c>
      <c r="M5">
        <v>0.83333333333333337</v>
      </c>
      <c r="N5">
        <v>0.80952380952380953</v>
      </c>
      <c r="O5">
        <v>0.8571428571428571</v>
      </c>
      <c r="P5">
        <v>0.9285714285714286</v>
      </c>
      <c r="Q5">
        <v>0.90243902439024393</v>
      </c>
      <c r="R5" s="22">
        <v>0.86620209059233455</v>
      </c>
      <c r="S5" s="22">
        <v>4.3767344334219152E-2</v>
      </c>
      <c r="T5" s="22">
        <v>9</v>
      </c>
      <c r="U5" s="22">
        <v>0.8035714285714286</v>
      </c>
      <c r="V5" s="22">
        <v>0.7857142857142857</v>
      </c>
      <c r="W5" s="22">
        <v>0.83289124668435011</v>
      </c>
      <c r="X5" s="22">
        <v>0.90583554376657827</v>
      </c>
      <c r="Y5" s="22">
        <v>0.86675824175824179</v>
      </c>
      <c r="Z5" s="22">
        <v>0.83895414929897694</v>
      </c>
      <c r="AA5" s="22">
        <v>4.3288260006909267E-2</v>
      </c>
      <c r="AB5" s="22">
        <v>16</v>
      </c>
      <c r="AC5" s="22">
        <v>0.7142857142857143</v>
      </c>
      <c r="AD5" s="22">
        <v>0.7142857142857143</v>
      </c>
      <c r="AE5" s="22">
        <v>0.76923076923076927</v>
      </c>
      <c r="AF5" s="22">
        <v>0.84615384615384615</v>
      </c>
      <c r="AG5" s="22">
        <v>0.76923076923076927</v>
      </c>
      <c r="AH5" s="22">
        <v>0.7626373626373627</v>
      </c>
      <c r="AI5" s="22">
        <v>4.8451445461645273E-2</v>
      </c>
      <c r="AJ5" s="22">
        <v>124</v>
      </c>
      <c r="AK5" s="22">
        <v>0.8928571428571429</v>
      </c>
      <c r="AL5" s="22">
        <v>0.8571428571428571</v>
      </c>
      <c r="AM5" s="22">
        <v>0.89655172413793105</v>
      </c>
      <c r="AN5" s="22">
        <v>0.96551724137931039</v>
      </c>
      <c r="AO5" s="22">
        <v>0.9642857142857143</v>
      </c>
      <c r="AP5" s="22">
        <v>0.91527093596059106</v>
      </c>
      <c r="AQ5" s="22">
        <v>4.279906602270353E-2</v>
      </c>
      <c r="AR5" s="22">
        <v>507</v>
      </c>
      <c r="AS5" s="22">
        <v>0.76923076923076927</v>
      </c>
      <c r="AT5" s="22">
        <v>0.7142857142857143</v>
      </c>
      <c r="AU5" s="22">
        <v>0.76923076923076927</v>
      </c>
      <c r="AV5" s="22">
        <v>0.91666666666666663</v>
      </c>
      <c r="AW5" s="22">
        <v>0.90909090909090906</v>
      </c>
      <c r="AX5" s="22">
        <v>0.81570096570096562</v>
      </c>
      <c r="AY5" s="22">
        <v>8.1877671971604241E-2</v>
      </c>
      <c r="AZ5" s="22">
        <v>142</v>
      </c>
      <c r="BA5" s="22">
        <v>0.74074074074074081</v>
      </c>
      <c r="BB5" s="22">
        <v>0.7142857142857143</v>
      </c>
      <c r="BC5" s="22">
        <v>0.76923076923076927</v>
      </c>
      <c r="BD5" s="22">
        <v>0.87999999999999989</v>
      </c>
      <c r="BE5" s="22">
        <v>0.83333333333333326</v>
      </c>
      <c r="BF5" s="22">
        <v>0.78751811151811157</v>
      </c>
      <c r="BG5" s="10">
        <v>6.0889190430381088E-2</v>
      </c>
      <c r="BH5" s="10">
        <v>7</v>
      </c>
      <c r="BI5" s="10">
        <v>0.8035714285714286</v>
      </c>
      <c r="BJ5" s="10">
        <v>0.78571428571428581</v>
      </c>
      <c r="BK5" s="10">
        <v>0.83289124668435011</v>
      </c>
      <c r="BL5" s="10">
        <v>0.90583554376657838</v>
      </c>
      <c r="BM5" s="10">
        <v>0.86675824175824168</v>
      </c>
      <c r="BN5" s="10">
        <v>0.83895414929897694</v>
      </c>
      <c r="BO5" s="10">
        <v>4.328826000690926E-2</v>
      </c>
      <c r="BP5" s="10">
        <v>16</v>
      </c>
      <c r="BQ5" s="10">
        <v>0.61910348461984532</v>
      </c>
      <c r="BR5" s="10">
        <v>0.5714285714285714</v>
      </c>
      <c r="BS5" s="10">
        <v>0.66578249336870021</v>
      </c>
      <c r="BT5" s="10">
        <v>0.83061448603018173</v>
      </c>
      <c r="BU5" s="10">
        <v>0.77037751685879219</v>
      </c>
      <c r="BV5" s="10">
        <v>0.69146131046121817</v>
      </c>
      <c r="BW5" s="10">
        <v>9.5806355687451369E-2</v>
      </c>
      <c r="BX5">
        <v>11</v>
      </c>
    </row>
    <row r="6" spans="1:76" x14ac:dyDescent="0.25">
      <c r="A6" s="1">
        <v>3328</v>
      </c>
      <c r="B6">
        <v>0.1001410484313965</v>
      </c>
      <c r="C6">
        <v>1.6235690098227551E-3</v>
      </c>
      <c r="D6">
        <v>1.3365411758422849E-2</v>
      </c>
      <c r="E6">
        <v>1.738259665052638E-3</v>
      </c>
      <c r="F6" t="s">
        <v>87</v>
      </c>
      <c r="G6">
        <v>2</v>
      </c>
      <c r="H6" t="s">
        <v>79</v>
      </c>
      <c r="I6" t="s">
        <v>82</v>
      </c>
      <c r="J6">
        <v>4</v>
      </c>
      <c r="K6" t="s">
        <v>79</v>
      </c>
      <c r="L6" t="s">
        <v>244</v>
      </c>
      <c r="M6">
        <v>0.83333333333333337</v>
      </c>
      <c r="N6">
        <v>0.73809523809523814</v>
      </c>
      <c r="O6">
        <v>0.88095238095238093</v>
      </c>
      <c r="P6">
        <v>0.90476190476190477</v>
      </c>
      <c r="Q6">
        <v>0.87804878048780488</v>
      </c>
      <c r="R6" s="22">
        <v>0.84703832752613251</v>
      </c>
      <c r="S6" s="22">
        <v>5.9161213953321128E-2</v>
      </c>
      <c r="T6" s="22">
        <v>594</v>
      </c>
      <c r="U6" s="22">
        <v>0.78571428571428581</v>
      </c>
      <c r="V6" s="22">
        <v>0.7142857142857143</v>
      </c>
      <c r="W6" s="22">
        <v>0.89257294429708223</v>
      </c>
      <c r="X6" s="22">
        <v>0.8885941644562334</v>
      </c>
      <c r="Y6" s="22">
        <v>0.86950549450549453</v>
      </c>
      <c r="Z6" s="22">
        <v>0.83013452065176208</v>
      </c>
      <c r="AA6" s="22">
        <v>6.9656677341929027E-2</v>
      </c>
      <c r="AB6" s="22">
        <v>125</v>
      </c>
      <c r="AC6" s="22">
        <v>0.6428571428571429</v>
      </c>
      <c r="AD6" s="22">
        <v>0.6428571428571429</v>
      </c>
      <c r="AE6" s="22">
        <v>0.92307692307692313</v>
      </c>
      <c r="AF6" s="22">
        <v>0.84615384615384615</v>
      </c>
      <c r="AG6" s="22">
        <v>0.84615384615384615</v>
      </c>
      <c r="AH6" s="22">
        <v>0.78021978021978033</v>
      </c>
      <c r="AI6" s="22">
        <v>0.11561985439615501</v>
      </c>
      <c r="AJ6" s="22">
        <v>9</v>
      </c>
      <c r="AK6" s="22">
        <v>0.9285714285714286</v>
      </c>
      <c r="AL6" s="22">
        <v>0.7857142857142857</v>
      </c>
      <c r="AM6" s="22">
        <v>0.86206896551724133</v>
      </c>
      <c r="AN6" s="22">
        <v>0.93103448275862066</v>
      </c>
      <c r="AO6" s="22">
        <v>0.8928571428571429</v>
      </c>
      <c r="AP6" s="22">
        <v>0.88004926108374382</v>
      </c>
      <c r="AQ6" s="22">
        <v>5.3554297696964889E-2</v>
      </c>
      <c r="AR6" s="22">
        <v>3157</v>
      </c>
      <c r="AS6" s="22">
        <v>0.81818181818181823</v>
      </c>
      <c r="AT6" s="22">
        <v>0.6</v>
      </c>
      <c r="AU6" s="22">
        <v>0.75</v>
      </c>
      <c r="AV6" s="22">
        <v>0.84615384615384615</v>
      </c>
      <c r="AW6" s="22">
        <v>0.7857142857142857</v>
      </c>
      <c r="AX6" s="22">
        <v>0.76000999000998992</v>
      </c>
      <c r="AY6" s="22">
        <v>8.6219293855652954E-2</v>
      </c>
      <c r="AZ6" s="22">
        <v>2128</v>
      </c>
      <c r="BA6" s="22">
        <v>0.72000000000000008</v>
      </c>
      <c r="BB6" s="22">
        <v>0.62068965517241381</v>
      </c>
      <c r="BC6" s="22">
        <v>0.82758620689655171</v>
      </c>
      <c r="BD6" s="22">
        <v>0.84615384615384615</v>
      </c>
      <c r="BE6" s="22">
        <v>0.81481481481481477</v>
      </c>
      <c r="BF6" s="22">
        <v>0.7658489046075253</v>
      </c>
      <c r="BG6" s="10">
        <v>8.4653846035945501E-2</v>
      </c>
      <c r="BH6" s="10">
        <v>221</v>
      </c>
      <c r="BI6" s="10">
        <v>0.7857142857142857</v>
      </c>
      <c r="BJ6" s="10">
        <v>0.71428571428571419</v>
      </c>
      <c r="BK6" s="10">
        <v>0.89257294429708223</v>
      </c>
      <c r="BL6" s="10">
        <v>0.8885941644562334</v>
      </c>
      <c r="BM6" s="10">
        <v>0.86950549450549453</v>
      </c>
      <c r="BN6" s="10">
        <v>0.83013452065176208</v>
      </c>
      <c r="BO6" s="10">
        <v>6.9656677341929082E-2</v>
      </c>
      <c r="BP6" s="10">
        <v>125</v>
      </c>
      <c r="BQ6" s="10">
        <v>0.61267166485398683</v>
      </c>
      <c r="BR6" s="10">
        <v>0.4216370213557839</v>
      </c>
      <c r="BS6" s="10">
        <v>0.7474366178168822</v>
      </c>
      <c r="BT6" s="10">
        <v>0.77718832891246681</v>
      </c>
      <c r="BU6" s="10">
        <v>0.72519648139261006</v>
      </c>
      <c r="BV6" s="10">
        <v>0.65682602286634606</v>
      </c>
      <c r="BW6" s="10">
        <v>0.13010407987157091</v>
      </c>
      <c r="BX6">
        <v>428</v>
      </c>
    </row>
    <row r="7" spans="1:76" x14ac:dyDescent="0.25">
      <c r="A7" s="1">
        <v>1902</v>
      </c>
      <c r="B7">
        <v>7.7592849731445313E-2</v>
      </c>
      <c r="C7">
        <v>7.4641663092896182E-4</v>
      </c>
      <c r="D7">
        <v>1.7799472808837889E-2</v>
      </c>
      <c r="E7">
        <v>1.3988825726113901E-3</v>
      </c>
      <c r="F7" t="s">
        <v>81</v>
      </c>
      <c r="G7">
        <v>1</v>
      </c>
      <c r="H7" t="s">
        <v>77</v>
      </c>
      <c r="I7" t="s">
        <v>82</v>
      </c>
      <c r="J7">
        <v>5</v>
      </c>
      <c r="K7" t="s">
        <v>83</v>
      </c>
      <c r="L7" t="s">
        <v>243</v>
      </c>
      <c r="M7">
        <v>0.8571428571428571</v>
      </c>
      <c r="N7">
        <v>0.73809523809523814</v>
      </c>
      <c r="O7">
        <v>0.88095238095238093</v>
      </c>
      <c r="P7">
        <v>0.88095238095238093</v>
      </c>
      <c r="Q7">
        <v>0.90243902439024393</v>
      </c>
      <c r="R7" s="22">
        <v>0.85191637630662032</v>
      </c>
      <c r="S7" s="22">
        <v>5.8687792097888727E-2</v>
      </c>
      <c r="T7" s="22">
        <v>253</v>
      </c>
      <c r="U7" s="22">
        <v>0.8035714285714286</v>
      </c>
      <c r="V7" s="22">
        <v>0.6964285714285714</v>
      </c>
      <c r="W7" s="22">
        <v>0.87135278514588865</v>
      </c>
      <c r="X7" s="22">
        <v>0.87135278514588865</v>
      </c>
      <c r="Y7" s="22">
        <v>0.88736263736263732</v>
      </c>
      <c r="Z7" s="22">
        <v>0.82601364153088286</v>
      </c>
      <c r="AA7" s="22">
        <v>7.0951981639679862E-2</v>
      </c>
      <c r="AB7" s="22">
        <v>212</v>
      </c>
      <c r="AC7" s="22">
        <v>0.6428571428571429</v>
      </c>
      <c r="AD7" s="22">
        <v>0.5714285714285714</v>
      </c>
      <c r="AE7" s="22">
        <v>0.84615384615384615</v>
      </c>
      <c r="AF7" s="22">
        <v>0.84615384615384615</v>
      </c>
      <c r="AG7" s="22">
        <v>0.84615384615384615</v>
      </c>
      <c r="AH7" s="22">
        <v>0.75054945054945066</v>
      </c>
      <c r="AI7" s="22">
        <v>0.1192497579450597</v>
      </c>
      <c r="AJ7" s="22">
        <v>157</v>
      </c>
      <c r="AK7" s="22">
        <v>0.9642857142857143</v>
      </c>
      <c r="AL7" s="22">
        <v>0.8214285714285714</v>
      </c>
      <c r="AM7" s="22">
        <v>0.89655172413793105</v>
      </c>
      <c r="AN7" s="22">
        <v>0.89655172413793105</v>
      </c>
      <c r="AO7" s="22">
        <v>0.9285714285714286</v>
      </c>
      <c r="AP7" s="22">
        <v>0.90147783251231528</v>
      </c>
      <c r="AQ7" s="22">
        <v>4.7191758279939981E-2</v>
      </c>
      <c r="AR7" s="22">
        <v>1255</v>
      </c>
      <c r="AS7" s="22">
        <v>0.9</v>
      </c>
      <c r="AT7" s="22">
        <v>0.61538461538461542</v>
      </c>
      <c r="AU7" s="22">
        <v>0.7857142857142857</v>
      </c>
      <c r="AV7" s="22">
        <v>0.7857142857142857</v>
      </c>
      <c r="AW7" s="22">
        <v>0.84615384615384615</v>
      </c>
      <c r="AX7" s="22">
        <v>0.7865934065934066</v>
      </c>
      <c r="AY7" s="22">
        <v>9.5626876225187687E-2</v>
      </c>
      <c r="AZ7" s="22">
        <v>911</v>
      </c>
      <c r="BA7" s="22">
        <v>0.75</v>
      </c>
      <c r="BB7" s="22">
        <v>0.59259259259259267</v>
      </c>
      <c r="BC7" s="22">
        <v>0.81481481481481477</v>
      </c>
      <c r="BD7" s="22">
        <v>0.81481481481481477</v>
      </c>
      <c r="BE7" s="22">
        <v>0.84615384615384615</v>
      </c>
      <c r="BF7" s="22">
        <v>0.76367521367521374</v>
      </c>
      <c r="BG7" s="10">
        <v>9.1092828620635918E-2</v>
      </c>
      <c r="BH7" s="10">
        <v>264</v>
      </c>
      <c r="BI7" s="10">
        <v>0.8035714285714286</v>
      </c>
      <c r="BJ7" s="10">
        <v>0.6964285714285714</v>
      </c>
      <c r="BK7" s="10">
        <v>0.87135278514588865</v>
      </c>
      <c r="BL7" s="10">
        <v>0.87135278514588865</v>
      </c>
      <c r="BM7" s="10">
        <v>0.88736263736263743</v>
      </c>
      <c r="BN7" s="10">
        <v>0.82601364153088297</v>
      </c>
      <c r="BO7" s="10">
        <v>7.0951981639679876E-2</v>
      </c>
      <c r="BP7" s="10">
        <v>212</v>
      </c>
      <c r="BQ7" s="10">
        <v>0.67198400278578063</v>
      </c>
      <c r="BR7" s="10">
        <v>0.40059637240107637</v>
      </c>
      <c r="BS7" s="10">
        <v>0.7283570407292298</v>
      </c>
      <c r="BT7" s="10">
        <v>0.7283570407292298</v>
      </c>
      <c r="BU7" s="10">
        <v>0.77472527472527475</v>
      </c>
      <c r="BV7" s="10">
        <v>0.6608039462741182</v>
      </c>
      <c r="BW7" s="10">
        <v>0.13411777315590739</v>
      </c>
      <c r="BX7">
        <v>292</v>
      </c>
    </row>
    <row r="8" spans="1:76" x14ac:dyDescent="0.25">
      <c r="A8" s="1">
        <v>277</v>
      </c>
      <c r="B8">
        <v>4.0094041824340822E-2</v>
      </c>
      <c r="C8">
        <v>1.4662845936853121E-3</v>
      </c>
      <c r="D8">
        <v>1.256561279296875E-2</v>
      </c>
      <c r="E8">
        <v>7.9715261014387626E-4</v>
      </c>
      <c r="F8" t="s">
        <v>76</v>
      </c>
      <c r="G8">
        <v>3</v>
      </c>
      <c r="H8" t="s">
        <v>77</v>
      </c>
      <c r="I8" t="s">
        <v>78</v>
      </c>
      <c r="J8">
        <v>2</v>
      </c>
      <c r="K8" t="s">
        <v>79</v>
      </c>
      <c r="L8" t="s">
        <v>245</v>
      </c>
      <c r="M8">
        <v>0.83333333333333337</v>
      </c>
      <c r="N8">
        <v>0.80952380952380953</v>
      </c>
      <c r="O8">
        <v>0.80952380952380953</v>
      </c>
      <c r="P8">
        <v>0.80952380952380953</v>
      </c>
      <c r="Q8">
        <v>0.90243902439024393</v>
      </c>
      <c r="R8" s="22">
        <v>0.83286875725900111</v>
      </c>
      <c r="S8" s="22">
        <v>3.5986657677305363E-2</v>
      </c>
      <c r="T8" s="22">
        <v>1523</v>
      </c>
      <c r="U8" s="22">
        <v>0.83928571428571419</v>
      </c>
      <c r="V8" s="22">
        <v>0.7678571428571429</v>
      </c>
      <c r="W8" s="22">
        <v>0.79840848806366049</v>
      </c>
      <c r="X8" s="22">
        <v>0.77718832891246681</v>
      </c>
      <c r="Y8" s="22">
        <v>0.86675824175824179</v>
      </c>
      <c r="Z8" s="22">
        <v>0.80989958317544519</v>
      </c>
      <c r="AA8" s="22">
        <v>3.759279177637187E-2</v>
      </c>
      <c r="AB8" s="22">
        <v>1011</v>
      </c>
      <c r="AC8" s="22">
        <v>0.8571428571428571</v>
      </c>
      <c r="AD8" s="22">
        <v>0.6428571428571429</v>
      </c>
      <c r="AE8" s="22">
        <v>0.76923076923076927</v>
      </c>
      <c r="AF8" s="22">
        <v>0.69230769230769229</v>
      </c>
      <c r="AG8" s="22">
        <v>0.76923076923076927</v>
      </c>
      <c r="AH8" s="22">
        <v>0.74615384615384617</v>
      </c>
      <c r="AI8" s="22">
        <v>7.3421068520835422E-2</v>
      </c>
      <c r="AJ8" s="22">
        <v>370</v>
      </c>
      <c r="AK8" s="22">
        <v>0.8214285714285714</v>
      </c>
      <c r="AL8" s="22">
        <v>0.8928571428571429</v>
      </c>
      <c r="AM8" s="22">
        <v>0.82758620689655171</v>
      </c>
      <c r="AN8" s="22">
        <v>0.86206896551724133</v>
      </c>
      <c r="AO8" s="22">
        <v>0.9642857142857143</v>
      </c>
      <c r="AP8" s="22">
        <v>0.87364532019704433</v>
      </c>
      <c r="AQ8" s="22">
        <v>5.2089956667523737E-2</v>
      </c>
      <c r="AR8" s="22">
        <v>3236</v>
      </c>
      <c r="AS8" s="22">
        <v>0.70588235294117652</v>
      </c>
      <c r="AT8" s="22">
        <v>0.75</v>
      </c>
      <c r="AU8" s="22">
        <v>0.66666666666666663</v>
      </c>
      <c r="AV8" s="22">
        <v>0.69230769230769229</v>
      </c>
      <c r="AW8" s="22">
        <v>0.90909090909090906</v>
      </c>
      <c r="AX8" s="22">
        <v>0.74478952420128886</v>
      </c>
      <c r="AY8" s="22">
        <v>8.6479345115978296E-2</v>
      </c>
      <c r="AZ8" s="22">
        <v>2674</v>
      </c>
      <c r="BA8" s="22">
        <v>0.77419354838709675</v>
      </c>
      <c r="BB8" s="22">
        <v>0.6923076923076924</v>
      </c>
      <c r="BC8" s="22">
        <v>0.71428571428571419</v>
      </c>
      <c r="BD8" s="22">
        <v>0.69230769230769229</v>
      </c>
      <c r="BE8" s="22">
        <v>0.83333333333333326</v>
      </c>
      <c r="BF8" s="22">
        <v>0.74128559612430567</v>
      </c>
      <c r="BG8" s="10">
        <v>5.4922459870747037E-2</v>
      </c>
      <c r="BH8" s="10">
        <v>1105</v>
      </c>
      <c r="BI8" s="10">
        <v>0.8392857142857143</v>
      </c>
      <c r="BJ8" s="10">
        <v>0.7678571428571429</v>
      </c>
      <c r="BK8" s="10">
        <v>0.79840848806366038</v>
      </c>
      <c r="BL8" s="10">
        <v>0.77718832891246681</v>
      </c>
      <c r="BM8" s="10">
        <v>0.86675824175824168</v>
      </c>
      <c r="BN8" s="10">
        <v>0.80989958317544519</v>
      </c>
      <c r="BO8" s="10">
        <v>3.7592791776371863E-2</v>
      </c>
      <c r="BP8" s="10">
        <v>1011</v>
      </c>
      <c r="BQ8" s="10">
        <v>0.65169462354153362</v>
      </c>
      <c r="BR8" s="10">
        <v>0.55901699437494745</v>
      </c>
      <c r="BS8" s="10">
        <v>0.57581679963109844</v>
      </c>
      <c r="BT8" s="10">
        <v>0.55437665782493373</v>
      </c>
      <c r="BU8" s="10">
        <v>0.77037751685879219</v>
      </c>
      <c r="BV8" s="10">
        <v>0.62225651844626095</v>
      </c>
      <c r="BW8" s="10">
        <v>8.1938992633170449E-2</v>
      </c>
      <c r="BX8">
        <v>1352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9BFA-3AD0-4A43-A66F-A51AA6904314}">
  <dimension ref="A1:BW12"/>
  <sheetViews>
    <sheetView topLeftCell="E1" zoomScale="85" zoomScaleNormal="85" workbookViewId="0">
      <selection activeCell="AG17" sqref="AG17"/>
    </sheetView>
  </sheetViews>
  <sheetFormatPr defaultRowHeight="15" x14ac:dyDescent="0.25"/>
  <cols>
    <col min="1" max="4" width="12.7109375" hidden="1" customWidth="1"/>
    <col min="5" max="11" width="12.7109375" customWidth="1"/>
    <col min="12" max="16" width="12.7109375" hidden="1" customWidth="1"/>
    <col min="17" max="18" width="12.7109375" customWidth="1"/>
    <col min="19" max="24" width="12.7109375" hidden="1" customWidth="1"/>
    <col min="25" max="26" width="12.7109375" customWidth="1"/>
    <col min="27" max="32" width="12.7109375" hidden="1" customWidth="1"/>
    <col min="33" max="34" width="12.7109375" customWidth="1"/>
    <col min="35" max="40" width="12.7109375" hidden="1" customWidth="1"/>
    <col min="41" max="42" width="12.7109375" customWidth="1"/>
    <col min="43" max="48" width="12.7109375" hidden="1" customWidth="1"/>
    <col min="49" max="50" width="12.7109375" customWidth="1"/>
    <col min="51" max="56" width="12.7109375" hidden="1" customWidth="1"/>
    <col min="57" max="58" width="12.7109375" customWidth="1"/>
    <col min="59" max="64" width="12.7109375" hidden="1" customWidth="1"/>
    <col min="65" max="66" width="12.7109375" customWidth="1"/>
    <col min="67" max="72" width="12.7109375" hidden="1" customWidth="1"/>
    <col min="73" max="74" width="12.7109375" customWidth="1"/>
    <col min="75" max="75" width="12.7109375" hidden="1" customWidth="1"/>
  </cols>
  <sheetData>
    <row r="1" spans="1:7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</row>
    <row r="2" spans="1:75" x14ac:dyDescent="0.25">
      <c r="A2">
        <v>0.16263947486877439</v>
      </c>
      <c r="B2">
        <v>1.6411845677967939E-3</v>
      </c>
      <c r="C2">
        <v>1.9747018814086911E-2</v>
      </c>
      <c r="D2">
        <v>4.0011803449216198E-4</v>
      </c>
      <c r="E2" t="s">
        <v>89</v>
      </c>
      <c r="F2">
        <v>3</v>
      </c>
      <c r="G2" t="s">
        <v>79</v>
      </c>
      <c r="H2" t="s">
        <v>78</v>
      </c>
      <c r="I2">
        <v>3</v>
      </c>
      <c r="J2" t="s">
        <v>79</v>
      </c>
      <c r="K2" t="s">
        <v>101</v>
      </c>
      <c r="L2">
        <v>0.8571428571428571</v>
      </c>
      <c r="M2">
        <v>0.83333333333333337</v>
      </c>
      <c r="N2">
        <v>0.88095238095238093</v>
      </c>
      <c r="O2">
        <v>0.9285714285714286</v>
      </c>
      <c r="P2">
        <v>0.87804878048780488</v>
      </c>
      <c r="Q2" s="10">
        <v>0.87560975609756098</v>
      </c>
      <c r="R2" s="10">
        <v>3.1520639302805131E-2</v>
      </c>
      <c r="S2" s="10">
        <v>1</v>
      </c>
      <c r="T2" s="10">
        <v>0.8214285714285714</v>
      </c>
      <c r="U2" s="10">
        <v>0.8035714285714286</v>
      </c>
      <c r="V2" s="10">
        <v>0.87135278514588865</v>
      </c>
      <c r="W2" s="10">
        <v>0.90583554376657827</v>
      </c>
      <c r="X2" s="10">
        <v>0.84890109890109899</v>
      </c>
      <c r="Y2" s="10">
        <v>0.85021788556271327</v>
      </c>
      <c r="Z2" s="10">
        <v>3.6184135666723162E-2</v>
      </c>
      <c r="AA2" s="10">
        <v>1</v>
      </c>
      <c r="AB2" s="10">
        <v>0.7142857142857143</v>
      </c>
      <c r="AC2" s="10">
        <v>0.7142857142857143</v>
      </c>
      <c r="AD2" s="10">
        <v>0.84615384615384615</v>
      </c>
      <c r="AE2" s="10">
        <v>0.84615384615384615</v>
      </c>
      <c r="AF2" s="10">
        <v>0.76923076923076927</v>
      </c>
      <c r="AG2" s="10">
        <v>0.77802197802197803</v>
      </c>
      <c r="AH2" s="10">
        <v>5.9136808998126192E-2</v>
      </c>
      <c r="AI2" s="10">
        <v>1</v>
      </c>
      <c r="AJ2" s="10">
        <v>0.9285714285714286</v>
      </c>
      <c r="AK2" s="10">
        <v>0.8928571428571429</v>
      </c>
      <c r="AL2" s="10">
        <v>0.89655172413793105</v>
      </c>
      <c r="AM2" s="10">
        <v>0.96551724137931039</v>
      </c>
      <c r="AN2" s="10">
        <v>0.9285714285714286</v>
      </c>
      <c r="AO2" s="10">
        <v>0.9224137931034484</v>
      </c>
      <c r="AP2" s="10">
        <v>2.636733732231062E-2</v>
      </c>
      <c r="AQ2" s="10">
        <v>39</v>
      </c>
      <c r="AR2" s="10">
        <v>0.83333333333333337</v>
      </c>
      <c r="AS2" s="10">
        <v>0.76923076923076927</v>
      </c>
      <c r="AT2" s="10">
        <v>0.7857142857142857</v>
      </c>
      <c r="AU2" s="10">
        <v>0.91666666666666663</v>
      </c>
      <c r="AV2" s="10">
        <v>0.83333333333333337</v>
      </c>
      <c r="AW2" s="10">
        <v>0.8276556776556776</v>
      </c>
      <c r="AX2" s="10">
        <v>5.1302978461572432E-2</v>
      </c>
      <c r="AY2" s="10">
        <v>7</v>
      </c>
      <c r="AZ2" s="10">
        <v>0.76923076923076916</v>
      </c>
      <c r="BA2" s="10">
        <v>0.74074074074074081</v>
      </c>
      <c r="BB2" s="10">
        <v>0.81481481481481477</v>
      </c>
      <c r="BC2" s="10">
        <v>0.87999999999999989</v>
      </c>
      <c r="BD2" s="10">
        <v>0.8</v>
      </c>
      <c r="BE2" s="10">
        <v>0.80095726495726505</v>
      </c>
      <c r="BF2" s="10">
        <v>4.7060179190248477E-2</v>
      </c>
      <c r="BG2" s="10">
        <v>1</v>
      </c>
      <c r="BH2" s="10">
        <v>0.82142857142857151</v>
      </c>
      <c r="BI2" s="10">
        <v>0.8035714285714286</v>
      </c>
      <c r="BJ2" s="10">
        <v>0.87135278514588865</v>
      </c>
      <c r="BK2" s="10">
        <v>0.90583554376657838</v>
      </c>
      <c r="BL2" s="10">
        <v>0.84890109890109888</v>
      </c>
      <c r="BM2" s="10">
        <v>0.85021788556271305</v>
      </c>
      <c r="BN2" s="10">
        <v>3.6184135666723183E-2</v>
      </c>
      <c r="BO2" s="10">
        <v>1</v>
      </c>
      <c r="BP2" s="10">
        <v>0.67082039324993692</v>
      </c>
      <c r="BQ2" s="10">
        <v>0.61910348461984532</v>
      </c>
      <c r="BR2" s="10">
        <v>0.7283570407292298</v>
      </c>
      <c r="BS2" s="10">
        <v>0.83061448603018173</v>
      </c>
      <c r="BT2" s="10">
        <v>0.71366336409152442</v>
      </c>
      <c r="BU2" s="10">
        <v>0.71251175374414355</v>
      </c>
      <c r="BV2" s="10">
        <v>7.0233793831907962E-2</v>
      </c>
      <c r="BW2">
        <v>1</v>
      </c>
    </row>
    <row r="3" spans="1:75" x14ac:dyDescent="0.25">
      <c r="A3">
        <v>6.705207824707031E-2</v>
      </c>
      <c r="B3">
        <v>9.8805417540933434E-4</v>
      </c>
      <c r="C3">
        <v>1.306438446044922E-2</v>
      </c>
      <c r="D3">
        <v>9.986249888143024E-4</v>
      </c>
      <c r="E3" t="s">
        <v>93</v>
      </c>
      <c r="F3">
        <v>1</v>
      </c>
      <c r="G3" t="s">
        <v>96</v>
      </c>
      <c r="H3" t="s">
        <v>78</v>
      </c>
      <c r="I3">
        <v>3</v>
      </c>
      <c r="J3" t="s">
        <v>79</v>
      </c>
      <c r="K3" t="s">
        <v>168</v>
      </c>
      <c r="L3">
        <v>0.88095238095238093</v>
      </c>
      <c r="M3">
        <v>0.7857142857142857</v>
      </c>
      <c r="N3">
        <v>0.88095238095238093</v>
      </c>
      <c r="O3">
        <v>0.90476190476190477</v>
      </c>
      <c r="P3">
        <v>0.90243902439024393</v>
      </c>
      <c r="Q3" s="10">
        <v>0.8709639953542393</v>
      </c>
      <c r="R3" s="10">
        <v>4.3817861245288588E-2</v>
      </c>
      <c r="S3" s="10">
        <v>1</v>
      </c>
      <c r="T3" s="10">
        <v>0.8392857142857143</v>
      </c>
      <c r="U3" s="10">
        <v>0.75</v>
      </c>
      <c r="V3" s="10">
        <v>0.87135278514588865</v>
      </c>
      <c r="W3" s="10">
        <v>0.8885941644562334</v>
      </c>
      <c r="X3" s="10">
        <v>0.86675824175824179</v>
      </c>
      <c r="Y3" s="10">
        <v>0.84319818112921574</v>
      </c>
      <c r="Z3" s="10">
        <v>4.9213335284253007E-2</v>
      </c>
      <c r="AA3" s="10">
        <v>1</v>
      </c>
      <c r="AB3" s="10">
        <v>0.7142857142857143</v>
      </c>
      <c r="AC3" s="10">
        <v>0.6428571428571429</v>
      </c>
      <c r="AD3" s="10">
        <v>0.84615384615384615</v>
      </c>
      <c r="AE3" s="10">
        <v>0.84615384615384615</v>
      </c>
      <c r="AF3" s="10">
        <v>0.76923076923076927</v>
      </c>
      <c r="AG3" s="10">
        <v>0.7637362637362638</v>
      </c>
      <c r="AH3" s="10">
        <v>7.8323207389914093E-2</v>
      </c>
      <c r="AI3" s="10">
        <v>12</v>
      </c>
      <c r="AJ3" s="10">
        <v>0.9642857142857143</v>
      </c>
      <c r="AK3" s="10">
        <v>0.8571428571428571</v>
      </c>
      <c r="AL3" s="10">
        <v>0.89655172413793105</v>
      </c>
      <c r="AM3" s="10">
        <v>0.93103448275862066</v>
      </c>
      <c r="AN3" s="10">
        <v>0.9642857142857143</v>
      </c>
      <c r="AO3" s="10">
        <v>0.92266009852216746</v>
      </c>
      <c r="AP3" s="10">
        <v>4.1254503312174069E-2</v>
      </c>
      <c r="AQ3" s="10">
        <v>5</v>
      </c>
      <c r="AR3" s="10">
        <v>0.90909090909090906</v>
      </c>
      <c r="AS3" s="10">
        <v>0.69230769230769229</v>
      </c>
      <c r="AT3" s="10">
        <v>0.7857142857142857</v>
      </c>
      <c r="AU3" s="10">
        <v>0.84615384615384615</v>
      </c>
      <c r="AV3" s="10">
        <v>0.90909090909090906</v>
      </c>
      <c r="AW3" s="10">
        <v>0.8284715284715285</v>
      </c>
      <c r="AX3" s="10">
        <v>8.2073632195215199E-2</v>
      </c>
      <c r="AY3" s="10">
        <v>4</v>
      </c>
      <c r="AZ3" s="10">
        <v>0.8</v>
      </c>
      <c r="BA3" s="10">
        <v>0.66666666666666663</v>
      </c>
      <c r="BB3" s="10">
        <v>0.81481481481481477</v>
      </c>
      <c r="BC3" s="10">
        <v>0.84615384615384615</v>
      </c>
      <c r="BD3" s="10">
        <v>0.83333333333333326</v>
      </c>
      <c r="BE3" s="10">
        <v>0.79219373219373224</v>
      </c>
      <c r="BF3" s="10">
        <v>6.4705264169715254E-2</v>
      </c>
      <c r="BG3" s="10">
        <v>1</v>
      </c>
      <c r="BH3" s="10">
        <v>0.8392857142857143</v>
      </c>
      <c r="BI3" s="10">
        <v>0.75</v>
      </c>
      <c r="BJ3" s="10">
        <v>0.87135278514588865</v>
      </c>
      <c r="BK3" s="10">
        <v>0.8885941644562334</v>
      </c>
      <c r="BL3" s="10">
        <v>0.86675824175824168</v>
      </c>
      <c r="BM3" s="10">
        <v>0.84319818112921552</v>
      </c>
      <c r="BN3" s="10">
        <v>4.9213335284252993E-2</v>
      </c>
      <c r="BO3" s="10">
        <v>1</v>
      </c>
      <c r="BP3" s="10">
        <v>0.7275476020141094</v>
      </c>
      <c r="BQ3" s="10">
        <v>0.50984992851046085</v>
      </c>
      <c r="BR3" s="10">
        <v>0.7283570407292298</v>
      </c>
      <c r="BS3" s="10">
        <v>0.77718832891246681</v>
      </c>
      <c r="BT3" s="10">
        <v>0.77037751685879219</v>
      </c>
      <c r="BU3" s="10">
        <v>0.70266408340501174</v>
      </c>
      <c r="BV3" s="10">
        <v>9.8585585275625623E-2</v>
      </c>
      <c r="BW3">
        <v>1</v>
      </c>
    </row>
    <row r="4" spans="1:75" x14ac:dyDescent="0.25">
      <c r="A4">
        <v>0.30133452415466311</v>
      </c>
      <c r="B4">
        <v>2.1522980200934438E-3</v>
      </c>
      <c r="C4">
        <v>3.3815288543701173E-2</v>
      </c>
      <c r="D4">
        <v>9.3242229086107061E-4</v>
      </c>
      <c r="E4" t="s">
        <v>91</v>
      </c>
      <c r="F4">
        <v>1</v>
      </c>
      <c r="G4" t="s">
        <v>79</v>
      </c>
      <c r="H4" t="s">
        <v>78</v>
      </c>
      <c r="I4">
        <v>5</v>
      </c>
      <c r="J4" t="s">
        <v>96</v>
      </c>
      <c r="K4" t="s">
        <v>169</v>
      </c>
      <c r="L4">
        <v>0.83333333333333337</v>
      </c>
      <c r="M4">
        <v>0.8571428571428571</v>
      </c>
      <c r="N4">
        <v>0.90476190476190477</v>
      </c>
      <c r="O4">
        <v>0.8571428571428571</v>
      </c>
      <c r="P4">
        <v>0.90243902439024393</v>
      </c>
      <c r="Q4" s="10">
        <v>0.8709639953542393</v>
      </c>
      <c r="R4" s="10">
        <v>2.8039581238649081E-2</v>
      </c>
      <c r="S4" s="10">
        <v>1</v>
      </c>
      <c r="T4" s="10">
        <v>0.78571428571428581</v>
      </c>
      <c r="U4" s="10">
        <v>0.8214285714285714</v>
      </c>
      <c r="V4" s="10">
        <v>0.8885941644562334</v>
      </c>
      <c r="W4" s="10">
        <v>0.83289124668435011</v>
      </c>
      <c r="X4" s="10">
        <v>0.86675824175824179</v>
      </c>
      <c r="Y4" s="10">
        <v>0.83907730200833652</v>
      </c>
      <c r="Z4" s="10">
        <v>3.5820414770545317E-2</v>
      </c>
      <c r="AA4" s="10">
        <v>1</v>
      </c>
      <c r="AB4" s="10">
        <v>0.6428571428571429</v>
      </c>
      <c r="AC4" s="10">
        <v>0.7142857142857143</v>
      </c>
      <c r="AD4" s="10">
        <v>0.84615384615384615</v>
      </c>
      <c r="AE4" s="10">
        <v>0.76923076923076927</v>
      </c>
      <c r="AF4" s="10">
        <v>0.76923076923076927</v>
      </c>
      <c r="AG4" s="10">
        <v>0.74835164835164836</v>
      </c>
      <c r="AH4" s="10">
        <v>6.7419172088694343E-2</v>
      </c>
      <c r="AI4" s="10">
        <v>3</v>
      </c>
      <c r="AJ4" s="10">
        <v>0.9285714285714286</v>
      </c>
      <c r="AK4" s="10">
        <v>0.9285714285714286</v>
      </c>
      <c r="AL4" s="10">
        <v>0.93103448275862066</v>
      </c>
      <c r="AM4" s="10">
        <v>0.89655172413793105</v>
      </c>
      <c r="AN4" s="10">
        <v>0.9642857142857143</v>
      </c>
      <c r="AO4" s="10">
        <v>0.92980295566502458</v>
      </c>
      <c r="AP4" s="10">
        <v>2.144413680756543E-2</v>
      </c>
      <c r="AQ4" s="10">
        <v>9</v>
      </c>
      <c r="AR4" s="10">
        <v>0.81818181818181823</v>
      </c>
      <c r="AS4" s="10">
        <v>0.83333333333333337</v>
      </c>
      <c r="AT4" s="10">
        <v>0.84615384615384615</v>
      </c>
      <c r="AU4" s="10">
        <v>0.76923076923076927</v>
      </c>
      <c r="AV4" s="10">
        <v>0.90909090909090906</v>
      </c>
      <c r="AW4" s="10">
        <v>0.83519813519813513</v>
      </c>
      <c r="AX4" s="10">
        <v>4.5221445221445188E-2</v>
      </c>
      <c r="AY4" s="10">
        <v>7</v>
      </c>
      <c r="AZ4" s="10">
        <v>0.72000000000000008</v>
      </c>
      <c r="BA4" s="10">
        <v>0.76923076923076916</v>
      </c>
      <c r="BB4" s="10">
        <v>0.84615384615384615</v>
      </c>
      <c r="BC4" s="10">
        <v>0.76923076923076927</v>
      </c>
      <c r="BD4" s="10">
        <v>0.83333333333333326</v>
      </c>
      <c r="BE4" s="10">
        <v>0.78758974358974354</v>
      </c>
      <c r="BF4" s="10">
        <v>4.6399800493801262E-2</v>
      </c>
      <c r="BG4" s="10">
        <v>1</v>
      </c>
      <c r="BH4" s="10">
        <v>0.7857142857142857</v>
      </c>
      <c r="BI4" s="10">
        <v>0.82142857142857151</v>
      </c>
      <c r="BJ4" s="10">
        <v>0.8885941644562334</v>
      </c>
      <c r="BK4" s="10">
        <v>0.83289124668435011</v>
      </c>
      <c r="BL4" s="10">
        <v>0.86675824175824168</v>
      </c>
      <c r="BM4" s="10">
        <v>0.83907730200833652</v>
      </c>
      <c r="BN4" s="10">
        <v>3.5820414770545317E-2</v>
      </c>
      <c r="BO4" s="10">
        <v>1</v>
      </c>
      <c r="BP4" s="10">
        <v>0.61267166485398683</v>
      </c>
      <c r="BQ4" s="10">
        <v>0.67082039324993692</v>
      </c>
      <c r="BR4" s="10">
        <v>0.77718832891246681</v>
      </c>
      <c r="BS4" s="10">
        <v>0.66578249336870021</v>
      </c>
      <c r="BT4" s="10">
        <v>0.77037751685879219</v>
      </c>
      <c r="BU4" s="10">
        <v>0.69936807944877655</v>
      </c>
      <c r="BV4" s="10">
        <v>6.4121075647745038E-2</v>
      </c>
      <c r="BW4">
        <v>1</v>
      </c>
    </row>
    <row r="5" spans="1:75" x14ac:dyDescent="0.25">
      <c r="A5" s="6">
        <v>0.15299568176269529</v>
      </c>
      <c r="B5" s="7">
        <v>1.2279630254470821E-2</v>
      </c>
      <c r="C5" s="7">
        <v>2.243485450744629E-2</v>
      </c>
      <c r="D5" s="7">
        <v>1.47769236934155E-3</v>
      </c>
      <c r="E5" s="7" t="s">
        <v>85</v>
      </c>
      <c r="F5" s="7">
        <v>2</v>
      </c>
      <c r="G5" s="7" t="s">
        <v>79</v>
      </c>
      <c r="H5" s="7" t="s">
        <v>78</v>
      </c>
      <c r="I5" s="7">
        <v>4</v>
      </c>
      <c r="J5" s="7" t="s">
        <v>79</v>
      </c>
      <c r="K5" s="7" t="s">
        <v>102</v>
      </c>
      <c r="L5" s="7">
        <v>0.83333333333333337</v>
      </c>
      <c r="M5" s="7">
        <v>0.80952380952380953</v>
      </c>
      <c r="N5" s="7">
        <v>0.90476190476190477</v>
      </c>
      <c r="O5" s="7">
        <v>0.8571428571428571</v>
      </c>
      <c r="P5" s="7">
        <v>0.90243902439024393</v>
      </c>
      <c r="Q5" s="10">
        <v>0.86144018583042981</v>
      </c>
      <c r="R5" s="10">
        <v>3.7580442824385642E-2</v>
      </c>
      <c r="S5" s="10">
        <v>3</v>
      </c>
      <c r="T5" s="10">
        <v>0.78571428571428581</v>
      </c>
      <c r="U5" s="10">
        <v>0.7678571428571429</v>
      </c>
      <c r="V5" s="10">
        <v>0.90981432360742709</v>
      </c>
      <c r="W5" s="10">
        <v>0.83289124668435011</v>
      </c>
      <c r="X5" s="10">
        <v>0.88736263736263732</v>
      </c>
      <c r="Y5" s="10">
        <v>0.83672792724516865</v>
      </c>
      <c r="Z5" s="10">
        <v>5.5255392287251633E-2</v>
      </c>
      <c r="AA5" s="10">
        <v>1</v>
      </c>
      <c r="AB5" s="10">
        <v>0.6428571428571429</v>
      </c>
      <c r="AC5" s="10">
        <v>0.6428571428571429</v>
      </c>
      <c r="AD5" s="10">
        <v>0.92307692307692313</v>
      </c>
      <c r="AE5" s="10">
        <v>0.76923076923076927</v>
      </c>
      <c r="AF5" s="10">
        <v>0.84615384615384615</v>
      </c>
      <c r="AG5" s="10">
        <v>0.76483516483516489</v>
      </c>
      <c r="AH5" s="10">
        <v>0.11084203084768569</v>
      </c>
      <c r="AI5" s="10">
        <v>1</v>
      </c>
      <c r="AJ5" s="10">
        <v>0.9285714285714286</v>
      </c>
      <c r="AK5" s="10">
        <v>0.8928571428571429</v>
      </c>
      <c r="AL5" s="10">
        <v>0.89655172413793105</v>
      </c>
      <c r="AM5" s="10">
        <v>0.89655172413793105</v>
      </c>
      <c r="AN5" s="10">
        <v>0.9285714285714286</v>
      </c>
      <c r="AO5" s="10">
        <v>0.9086206896551724</v>
      </c>
      <c r="AP5" s="10">
        <v>1.6345477855208929E-2</v>
      </c>
      <c r="AQ5" s="10">
        <v>258</v>
      </c>
      <c r="AR5" s="10">
        <v>0.81818181818181823</v>
      </c>
      <c r="AS5" s="10">
        <v>0.75</v>
      </c>
      <c r="AT5" s="10">
        <v>0.8</v>
      </c>
      <c r="AU5" s="10">
        <v>0.76923076923076927</v>
      </c>
      <c r="AV5" s="10">
        <v>0.84615384615384615</v>
      </c>
      <c r="AW5" s="10">
        <v>0.79671328671328667</v>
      </c>
      <c r="AX5" s="10">
        <v>3.4215461908834378E-2</v>
      </c>
      <c r="AY5" s="10">
        <v>125</v>
      </c>
      <c r="AZ5" s="10">
        <v>0.72000000000000008</v>
      </c>
      <c r="BA5" s="10">
        <v>0.6923076923076924</v>
      </c>
      <c r="BB5" s="10">
        <v>0.8571428571428571</v>
      </c>
      <c r="BC5" s="10">
        <v>0.76923076923076927</v>
      </c>
      <c r="BD5" s="10">
        <v>0.84615384615384615</v>
      </c>
      <c r="BE5" s="10">
        <v>0.77696703296703296</v>
      </c>
      <c r="BF5" s="10">
        <v>6.5859356941528002E-2</v>
      </c>
      <c r="BG5" s="10">
        <v>3</v>
      </c>
      <c r="BH5" s="10">
        <v>0.7857142857142857</v>
      </c>
      <c r="BI5" s="10">
        <v>0.7678571428571429</v>
      </c>
      <c r="BJ5" s="10">
        <v>0.90981432360742709</v>
      </c>
      <c r="BK5" s="10">
        <v>0.83289124668435011</v>
      </c>
      <c r="BL5" s="10">
        <v>0.88736263736263743</v>
      </c>
      <c r="BM5" s="10">
        <v>0.83672792724516876</v>
      </c>
      <c r="BN5" s="10">
        <v>5.5255392287251667E-2</v>
      </c>
      <c r="BO5" s="10">
        <v>1</v>
      </c>
      <c r="BP5" s="10">
        <v>0.61267166485398683</v>
      </c>
      <c r="BQ5" s="10">
        <v>0.55901699437494745</v>
      </c>
      <c r="BR5" s="10">
        <v>0.79078840482670842</v>
      </c>
      <c r="BS5" s="10">
        <v>0.66578249336870021</v>
      </c>
      <c r="BT5" s="10">
        <v>0.77472527472527475</v>
      </c>
      <c r="BU5" s="10">
        <v>0.68059696642992351</v>
      </c>
      <c r="BV5" s="10">
        <v>9.0130235026487704E-2</v>
      </c>
      <c r="BW5" s="8">
        <v>3</v>
      </c>
    </row>
    <row r="6" spans="1:75" x14ac:dyDescent="0.25">
      <c r="A6" s="5">
        <v>9.2188167572021487E-2</v>
      </c>
      <c r="B6" s="5">
        <v>6.7904077381989976E-3</v>
      </c>
      <c r="C6" s="5">
        <v>2.1940565109252928E-2</v>
      </c>
      <c r="D6" s="5">
        <v>2.7143244137201109E-3</v>
      </c>
      <c r="E6" s="5" t="s">
        <v>81</v>
      </c>
      <c r="F6" s="5">
        <v>1</v>
      </c>
      <c r="G6" s="5" t="s">
        <v>77</v>
      </c>
      <c r="H6" s="5" t="s">
        <v>82</v>
      </c>
      <c r="I6" s="5">
        <v>5</v>
      </c>
      <c r="J6" s="5" t="s">
        <v>83</v>
      </c>
      <c r="K6" s="5" t="s">
        <v>84</v>
      </c>
      <c r="L6" s="5">
        <v>0.8571428571428571</v>
      </c>
      <c r="M6" s="5">
        <v>0.73809523809523814</v>
      </c>
      <c r="N6" s="5">
        <v>0.88095238095238093</v>
      </c>
      <c r="O6" s="5">
        <v>0.88095238095238093</v>
      </c>
      <c r="P6" s="5">
        <v>0.90243902439024393</v>
      </c>
      <c r="Q6" s="10">
        <v>0.85191637630662032</v>
      </c>
      <c r="R6" s="10">
        <v>5.8687792097888727E-2</v>
      </c>
      <c r="S6" s="10">
        <v>1</v>
      </c>
      <c r="T6" s="10">
        <v>0.8035714285714286</v>
      </c>
      <c r="U6" s="10">
        <v>0.6964285714285714</v>
      </c>
      <c r="V6" s="10">
        <v>0.87135278514588865</v>
      </c>
      <c r="W6" s="10">
        <v>0.87135278514588865</v>
      </c>
      <c r="X6" s="10">
        <v>0.88736263736263732</v>
      </c>
      <c r="Y6" s="10">
        <v>0.82601364153088286</v>
      </c>
      <c r="Z6" s="10">
        <v>7.0951981639679862E-2</v>
      </c>
      <c r="AA6" s="10">
        <v>1</v>
      </c>
      <c r="AB6" s="10">
        <v>0.6428571428571429</v>
      </c>
      <c r="AC6" s="10">
        <v>0.5714285714285714</v>
      </c>
      <c r="AD6" s="10">
        <v>0.84615384615384615</v>
      </c>
      <c r="AE6" s="10">
        <v>0.84615384615384615</v>
      </c>
      <c r="AF6" s="10">
        <v>0.84615384615384615</v>
      </c>
      <c r="AG6" s="10">
        <v>0.75054945054945066</v>
      </c>
      <c r="AH6" s="10">
        <v>0.1192497579450597</v>
      </c>
      <c r="AI6" s="10">
        <v>1</v>
      </c>
      <c r="AJ6" s="10">
        <v>0.9642857142857143</v>
      </c>
      <c r="AK6" s="10">
        <v>0.8214285714285714</v>
      </c>
      <c r="AL6" s="10">
        <v>0.89655172413793105</v>
      </c>
      <c r="AM6" s="10">
        <v>0.89655172413793105</v>
      </c>
      <c r="AN6" s="10">
        <v>0.9285714285714286</v>
      </c>
      <c r="AO6" s="10">
        <v>0.90147783251231528</v>
      </c>
      <c r="AP6" s="10">
        <v>4.7191758279939981E-2</v>
      </c>
      <c r="AQ6" s="10">
        <v>13</v>
      </c>
      <c r="AR6" s="10">
        <v>0.9</v>
      </c>
      <c r="AS6" s="10">
        <v>0.61538461538461542</v>
      </c>
      <c r="AT6" s="10">
        <v>0.7857142857142857</v>
      </c>
      <c r="AU6" s="10">
        <v>0.7857142857142857</v>
      </c>
      <c r="AV6" s="10">
        <v>0.84615384615384615</v>
      </c>
      <c r="AW6" s="10">
        <v>0.7865934065934066</v>
      </c>
      <c r="AX6" s="10">
        <v>9.5626876225187687E-2</v>
      </c>
      <c r="AY6" s="10">
        <v>6</v>
      </c>
      <c r="AZ6" s="10">
        <v>0.75</v>
      </c>
      <c r="BA6" s="10">
        <v>0.59259259259259267</v>
      </c>
      <c r="BB6" s="10">
        <v>0.81481481481481477</v>
      </c>
      <c r="BC6" s="10">
        <v>0.81481481481481477</v>
      </c>
      <c r="BD6" s="10">
        <v>0.84615384615384615</v>
      </c>
      <c r="BE6" s="10">
        <v>0.76367521367521374</v>
      </c>
      <c r="BF6" s="10">
        <v>9.1092828620635918E-2</v>
      </c>
      <c r="BG6" s="10">
        <v>1</v>
      </c>
      <c r="BH6" s="10">
        <v>0.8035714285714286</v>
      </c>
      <c r="BI6" s="10">
        <v>0.6964285714285714</v>
      </c>
      <c r="BJ6" s="10">
        <v>0.87135278514588865</v>
      </c>
      <c r="BK6" s="10">
        <v>0.87135278514588865</v>
      </c>
      <c r="BL6" s="10">
        <v>0.88736263736263743</v>
      </c>
      <c r="BM6" s="10">
        <v>0.82601364153088297</v>
      </c>
      <c r="BN6" s="10">
        <v>7.0951981639679876E-2</v>
      </c>
      <c r="BO6" s="10">
        <v>1</v>
      </c>
      <c r="BP6" s="10">
        <v>0.67198400278578063</v>
      </c>
      <c r="BQ6" s="10">
        <v>0.40059637240107637</v>
      </c>
      <c r="BR6" s="10">
        <v>0.7283570407292298</v>
      </c>
      <c r="BS6" s="10">
        <v>0.7283570407292298</v>
      </c>
      <c r="BT6" s="10">
        <v>0.77472527472527475</v>
      </c>
      <c r="BU6" s="10">
        <v>0.6608039462741182</v>
      </c>
      <c r="BV6" s="10">
        <v>0.13411777315590739</v>
      </c>
      <c r="BW6" s="5">
        <v>1</v>
      </c>
    </row>
    <row r="7" spans="1:75" x14ac:dyDescent="0.25">
      <c r="A7" s="11">
        <v>9.261817932128906E-2</v>
      </c>
      <c r="B7" s="11">
        <v>1.885976502495544E-3</v>
      </c>
      <c r="C7" s="11">
        <v>1.307716369628906E-2</v>
      </c>
      <c r="D7" s="11">
        <v>6.6578647720596162E-4</v>
      </c>
      <c r="E7" s="11" t="s">
        <v>87</v>
      </c>
      <c r="F7" s="11">
        <v>1</v>
      </c>
      <c r="G7" s="11" t="s">
        <v>96</v>
      </c>
      <c r="H7" s="11" t="s">
        <v>82</v>
      </c>
      <c r="I7" s="11">
        <v>5</v>
      </c>
      <c r="J7" s="11" t="s">
        <v>83</v>
      </c>
      <c r="K7" s="11" t="s">
        <v>167</v>
      </c>
      <c r="L7" s="11">
        <v>0.8571428571428571</v>
      </c>
      <c r="M7" s="11">
        <v>0.76190476190476186</v>
      </c>
      <c r="N7" s="11">
        <v>0.90476190476190477</v>
      </c>
      <c r="O7" s="11">
        <v>0.88095238095238093</v>
      </c>
      <c r="P7" s="11">
        <v>0.82926829268292679</v>
      </c>
      <c r="Q7" s="10">
        <v>0.84680603948896638</v>
      </c>
      <c r="R7" s="10">
        <v>4.9289967037002121E-2</v>
      </c>
      <c r="S7" s="10">
        <v>22</v>
      </c>
      <c r="T7" s="10">
        <v>0.8214285714285714</v>
      </c>
      <c r="U7" s="10">
        <v>0.73214285714285721</v>
      </c>
      <c r="V7" s="10">
        <v>0.90981432360742709</v>
      </c>
      <c r="W7" s="10">
        <v>0.85013262599469497</v>
      </c>
      <c r="X7" s="10">
        <v>0.81318681318681318</v>
      </c>
      <c r="Y7" s="10">
        <v>0.82534103827207284</v>
      </c>
      <c r="Z7" s="10">
        <v>5.7618212931633661E-2</v>
      </c>
      <c r="AA7" s="10">
        <v>1</v>
      </c>
      <c r="AB7" s="10">
        <v>0.7142857142857143</v>
      </c>
      <c r="AC7" s="10">
        <v>0.6428571428571429</v>
      </c>
      <c r="AD7" s="10">
        <v>0.92307692307692313</v>
      </c>
      <c r="AE7" s="10">
        <v>0.76923076923076927</v>
      </c>
      <c r="AF7" s="10">
        <v>0.76923076923076927</v>
      </c>
      <c r="AG7" s="10">
        <v>0.76373626373626369</v>
      </c>
      <c r="AH7" s="10">
        <v>9.2202975663310011E-2</v>
      </c>
      <c r="AI7" s="10">
        <v>1</v>
      </c>
      <c r="AJ7" s="10">
        <v>0.9285714285714286</v>
      </c>
      <c r="AK7" s="10">
        <v>0.8214285714285714</v>
      </c>
      <c r="AL7" s="10">
        <v>0.89655172413793105</v>
      </c>
      <c r="AM7" s="10">
        <v>0.93103448275862066</v>
      </c>
      <c r="AN7" s="10">
        <v>0.8571428571428571</v>
      </c>
      <c r="AO7" s="10">
        <v>0.88694581280788165</v>
      </c>
      <c r="AP7" s="10">
        <v>4.2307212913465807E-2</v>
      </c>
      <c r="AQ7" s="10">
        <v>382</v>
      </c>
      <c r="AR7" s="10">
        <v>0.83333333333333337</v>
      </c>
      <c r="AS7" s="10">
        <v>0.6428571428571429</v>
      </c>
      <c r="AT7" s="10">
        <v>0.8</v>
      </c>
      <c r="AU7" s="10">
        <v>0.83333333333333337</v>
      </c>
      <c r="AV7" s="10">
        <v>0.7142857142857143</v>
      </c>
      <c r="AW7" s="10">
        <v>0.76476190476190475</v>
      </c>
      <c r="AX7" s="10">
        <v>7.490583657994547E-2</v>
      </c>
      <c r="AY7" s="10">
        <v>221</v>
      </c>
      <c r="AZ7" s="10">
        <v>0.76923076923076916</v>
      </c>
      <c r="BA7" s="10">
        <v>0.6428571428571429</v>
      </c>
      <c r="BB7" s="10">
        <v>0.8571428571428571</v>
      </c>
      <c r="BC7" s="10">
        <v>0.8</v>
      </c>
      <c r="BD7" s="10">
        <v>0.74074074074074081</v>
      </c>
      <c r="BE7" s="10">
        <v>0.76199430199430196</v>
      </c>
      <c r="BF7" s="10">
        <v>7.0986510886300175E-2</v>
      </c>
      <c r="BG7" s="10">
        <v>1</v>
      </c>
      <c r="BH7" s="10">
        <v>0.82142857142857151</v>
      </c>
      <c r="BI7" s="10">
        <v>0.7321428571428571</v>
      </c>
      <c r="BJ7" s="10">
        <v>0.90981432360742709</v>
      </c>
      <c r="BK7" s="10">
        <v>0.85013262599469497</v>
      </c>
      <c r="BL7" s="10">
        <v>0.8131868131868133</v>
      </c>
      <c r="BM7" s="10">
        <v>0.82534103827207284</v>
      </c>
      <c r="BN7" s="10">
        <v>5.7618212931633689E-2</v>
      </c>
      <c r="BO7" s="10">
        <v>1</v>
      </c>
      <c r="BP7" s="10">
        <v>0.67082039324993692</v>
      </c>
      <c r="BQ7" s="10">
        <v>0.4642857142857143</v>
      </c>
      <c r="BR7" s="10">
        <v>0.79078840482670842</v>
      </c>
      <c r="BS7" s="10">
        <v>0.71660857618290197</v>
      </c>
      <c r="BT7" s="10">
        <v>0.61466467567849481</v>
      </c>
      <c r="BU7" s="10">
        <v>0.65143355284475124</v>
      </c>
      <c r="BV7" s="10">
        <v>0.1099269501299153</v>
      </c>
      <c r="BW7" s="11">
        <v>3</v>
      </c>
    </row>
    <row r="8" spans="1:75" x14ac:dyDescent="0.25">
      <c r="A8">
        <v>5.7615470886230473E-2</v>
      </c>
      <c r="B8">
        <v>3.0321473247499958E-3</v>
      </c>
      <c r="C8">
        <v>1.3987493515014651E-2</v>
      </c>
      <c r="D8">
        <v>4.1296669255560317E-3</v>
      </c>
      <c r="E8" t="s">
        <v>76</v>
      </c>
      <c r="F8">
        <v>3</v>
      </c>
      <c r="G8" t="s">
        <v>96</v>
      </c>
      <c r="H8" t="s">
        <v>78</v>
      </c>
      <c r="I8">
        <v>2</v>
      </c>
      <c r="J8" t="s">
        <v>79</v>
      </c>
      <c r="K8" t="s">
        <v>100</v>
      </c>
      <c r="L8">
        <v>0.83333333333333337</v>
      </c>
      <c r="M8">
        <v>0.76190476190476186</v>
      </c>
      <c r="N8">
        <v>0.80952380952380953</v>
      </c>
      <c r="O8">
        <v>0.80952380952380953</v>
      </c>
      <c r="P8">
        <v>0.90243902439024393</v>
      </c>
      <c r="Q8" s="10">
        <v>0.82334494773519162</v>
      </c>
      <c r="R8" s="10">
        <v>4.5853211374049803E-2</v>
      </c>
      <c r="S8" s="10">
        <v>3</v>
      </c>
      <c r="T8" s="10">
        <v>0.83928571428571419</v>
      </c>
      <c r="U8" s="10">
        <v>0.75</v>
      </c>
      <c r="V8" s="10">
        <v>0.79840848806366049</v>
      </c>
      <c r="W8" s="10">
        <v>0.77718832891246681</v>
      </c>
      <c r="X8" s="10">
        <v>0.86675824175824179</v>
      </c>
      <c r="Y8" s="10">
        <v>0.80632815460401663</v>
      </c>
      <c r="Z8" s="10">
        <v>4.2006446491409513E-2</v>
      </c>
      <c r="AA8" s="10">
        <v>1</v>
      </c>
      <c r="AB8" s="10">
        <v>0.8571428571428571</v>
      </c>
      <c r="AC8" s="10">
        <v>0.7142857142857143</v>
      </c>
      <c r="AD8" s="10">
        <v>0.76923076923076927</v>
      </c>
      <c r="AE8" s="10">
        <v>0.69230769230769229</v>
      </c>
      <c r="AF8" s="10">
        <v>0.76923076923076927</v>
      </c>
      <c r="AG8" s="10">
        <v>0.7604395604395604</v>
      </c>
      <c r="AH8" s="10">
        <v>5.7058263673613933E-2</v>
      </c>
      <c r="AI8" s="10">
        <v>3</v>
      </c>
      <c r="AJ8" s="10">
        <v>0.8214285714285714</v>
      </c>
      <c r="AK8" s="10">
        <v>0.7857142857142857</v>
      </c>
      <c r="AL8" s="10">
        <v>0.82758620689655171</v>
      </c>
      <c r="AM8" s="10">
        <v>0.86206896551724133</v>
      </c>
      <c r="AN8" s="10">
        <v>0.9642857142857143</v>
      </c>
      <c r="AO8" s="10">
        <v>0.85221674876847298</v>
      </c>
      <c r="AP8" s="10">
        <v>6.1046985602993667E-2</v>
      </c>
      <c r="AQ8" s="10">
        <v>229</v>
      </c>
      <c r="AR8" s="10">
        <v>0.70588235294117652</v>
      </c>
      <c r="AS8" s="10">
        <v>0.625</v>
      </c>
      <c r="AT8" s="10">
        <v>0.66666666666666663</v>
      </c>
      <c r="AU8" s="10">
        <v>0.69230769230769229</v>
      </c>
      <c r="AV8" s="10">
        <v>0.90909090909090906</v>
      </c>
      <c r="AW8" s="10">
        <v>0.71978952420128883</v>
      </c>
      <c r="AX8" s="10">
        <v>9.8580694569235641E-2</v>
      </c>
      <c r="AY8" s="10">
        <v>61</v>
      </c>
      <c r="AZ8" s="10">
        <v>0.77419354838709675</v>
      </c>
      <c r="BA8" s="10">
        <v>0.66666666666666663</v>
      </c>
      <c r="BB8" s="10">
        <v>0.71428571428571419</v>
      </c>
      <c r="BC8" s="10">
        <v>0.69230769230769229</v>
      </c>
      <c r="BD8" s="10">
        <v>0.83333333333333326</v>
      </c>
      <c r="BE8" s="10">
        <v>0.73615739099610056</v>
      </c>
      <c r="BF8" s="10">
        <v>6.019973442336609E-2</v>
      </c>
      <c r="BG8" s="10">
        <v>1</v>
      </c>
      <c r="BH8" s="10">
        <v>0.8392857142857143</v>
      </c>
      <c r="BI8" s="10">
        <v>0.75000000000000011</v>
      </c>
      <c r="BJ8" s="10">
        <v>0.79840848806366038</v>
      </c>
      <c r="BK8" s="10">
        <v>0.77718832891246681</v>
      </c>
      <c r="BL8" s="10">
        <v>0.86675824175824168</v>
      </c>
      <c r="BM8" s="10">
        <v>0.80632815460401663</v>
      </c>
      <c r="BN8" s="10">
        <v>4.2006446491409458E-2</v>
      </c>
      <c r="BO8" s="10">
        <v>1</v>
      </c>
      <c r="BP8" s="10">
        <v>0.65169462354153362</v>
      </c>
      <c r="BQ8" s="10">
        <v>0.48536267169707548</v>
      </c>
      <c r="BR8" s="10">
        <v>0.57581679963109844</v>
      </c>
      <c r="BS8" s="10">
        <v>0.55437665782493373</v>
      </c>
      <c r="BT8" s="10">
        <v>0.77037751685879219</v>
      </c>
      <c r="BU8" s="10">
        <v>0.60752565391068658</v>
      </c>
      <c r="BV8" s="10">
        <v>9.7186098380262029E-2</v>
      </c>
      <c r="BW8">
        <v>2</v>
      </c>
    </row>
    <row r="9" spans="1:75" x14ac:dyDescent="0.25"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1" spans="1:75" x14ac:dyDescent="0.25">
      <c r="E11" s="4" t="s">
        <v>246</v>
      </c>
      <c r="F11" s="4"/>
      <c r="G11" s="4"/>
      <c r="H11" s="4"/>
    </row>
    <row r="12" spans="1:75" x14ac:dyDescent="0.25">
      <c r="A12" s="4" t="s">
        <v>99</v>
      </c>
      <c r="B12" s="4"/>
      <c r="C12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88DF-1819-4630-8F42-E73DA384C7C3}">
  <dimension ref="A1:BW15"/>
  <sheetViews>
    <sheetView topLeftCell="E1" zoomScale="70" zoomScaleNormal="70" workbookViewId="0">
      <selection activeCell="Q4" sqref="Q4:Y4"/>
    </sheetView>
  </sheetViews>
  <sheetFormatPr defaultRowHeight="15" x14ac:dyDescent="0.25"/>
  <cols>
    <col min="1" max="4" width="12.7109375" hidden="1" customWidth="1"/>
    <col min="5" max="11" width="12.7109375" customWidth="1"/>
    <col min="12" max="16" width="12.7109375" hidden="1" customWidth="1"/>
    <col min="17" max="17" width="12.7109375" customWidth="1"/>
    <col min="18" max="24" width="12.7109375" hidden="1" customWidth="1"/>
    <col min="25" max="25" width="12.7109375" customWidth="1"/>
    <col min="26" max="32" width="12.7109375" hidden="1" customWidth="1"/>
    <col min="33" max="33" width="12.7109375" customWidth="1"/>
    <col min="34" max="40" width="12.7109375" hidden="1" customWidth="1"/>
    <col min="41" max="41" width="12.7109375" customWidth="1"/>
    <col min="42" max="48" width="12.7109375" hidden="1" customWidth="1"/>
    <col min="49" max="49" width="12.7109375" customWidth="1"/>
    <col min="50" max="56" width="12.7109375" hidden="1" customWidth="1"/>
    <col min="57" max="57" width="12.7109375" customWidth="1"/>
    <col min="58" max="64" width="12.7109375" hidden="1" customWidth="1"/>
    <col min="65" max="65" width="12.7109375" customWidth="1"/>
    <col min="66" max="72" width="12.7109375" hidden="1" customWidth="1"/>
    <col min="73" max="73" width="12.7109375" customWidth="1"/>
    <col min="74" max="75" width="12.7109375" hidden="1" customWidth="1"/>
  </cols>
  <sheetData>
    <row r="1" spans="1:7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175</v>
      </c>
      <c r="M1" s="2" t="s">
        <v>176</v>
      </c>
      <c r="N1" s="2" t="s">
        <v>177</v>
      </c>
      <c r="O1" s="2" t="s">
        <v>178</v>
      </c>
      <c r="P1" s="2" t="s">
        <v>179</v>
      </c>
      <c r="Q1" s="2" t="s">
        <v>180</v>
      </c>
      <c r="R1" s="2" t="s">
        <v>181</v>
      </c>
      <c r="S1" s="2" t="s">
        <v>182</v>
      </c>
      <c r="T1" s="2" t="s">
        <v>183</v>
      </c>
      <c r="U1" s="2" t="s">
        <v>184</v>
      </c>
      <c r="V1" s="2" t="s">
        <v>185</v>
      </c>
      <c r="W1" s="2" t="s">
        <v>186</v>
      </c>
      <c r="X1" s="2" t="s">
        <v>187</v>
      </c>
      <c r="Y1" s="2" t="s">
        <v>188</v>
      </c>
      <c r="Z1" s="2" t="s">
        <v>189</v>
      </c>
      <c r="AA1" s="2" t="s">
        <v>190</v>
      </c>
      <c r="AB1" s="2" t="s">
        <v>191</v>
      </c>
      <c r="AC1" s="2" t="s">
        <v>192</v>
      </c>
      <c r="AD1" s="2" t="s">
        <v>193</v>
      </c>
      <c r="AE1" s="2" t="s">
        <v>194</v>
      </c>
      <c r="AF1" s="2" t="s">
        <v>195</v>
      </c>
      <c r="AG1" s="2" t="s">
        <v>196</v>
      </c>
      <c r="AH1" s="2" t="s">
        <v>197</v>
      </c>
      <c r="AI1" s="2" t="s">
        <v>198</v>
      </c>
      <c r="AJ1" s="2" t="s">
        <v>199</v>
      </c>
      <c r="AK1" s="2" t="s">
        <v>200</v>
      </c>
      <c r="AL1" s="2" t="s">
        <v>201</v>
      </c>
      <c r="AM1" s="2" t="s">
        <v>202</v>
      </c>
      <c r="AN1" s="2" t="s">
        <v>203</v>
      </c>
      <c r="AO1" s="2" t="s">
        <v>204</v>
      </c>
      <c r="AP1" s="2" t="s">
        <v>205</v>
      </c>
      <c r="AQ1" s="2" t="s">
        <v>206</v>
      </c>
      <c r="AR1" s="2" t="s">
        <v>207</v>
      </c>
      <c r="AS1" s="2" t="s">
        <v>208</v>
      </c>
      <c r="AT1" s="2" t="s">
        <v>209</v>
      </c>
      <c r="AU1" s="2" t="s">
        <v>210</v>
      </c>
      <c r="AV1" s="2" t="s">
        <v>211</v>
      </c>
      <c r="AW1" s="2" t="s">
        <v>212</v>
      </c>
      <c r="AX1" s="2" t="s">
        <v>213</v>
      </c>
      <c r="AY1" s="2" t="s">
        <v>214</v>
      </c>
      <c r="AZ1" s="2" t="s">
        <v>215</v>
      </c>
      <c r="BA1" s="2" t="s">
        <v>216</v>
      </c>
      <c r="BB1" s="2" t="s">
        <v>217</v>
      </c>
      <c r="BC1" s="2" t="s">
        <v>218</v>
      </c>
      <c r="BD1" s="2" t="s">
        <v>219</v>
      </c>
      <c r="BE1" s="2" t="s">
        <v>220</v>
      </c>
      <c r="BF1" s="2" t="s">
        <v>221</v>
      </c>
      <c r="BG1" s="2" t="s">
        <v>222</v>
      </c>
      <c r="BH1" s="2" t="s">
        <v>223</v>
      </c>
      <c r="BI1" s="2" t="s">
        <v>224</v>
      </c>
      <c r="BJ1" s="2" t="s">
        <v>225</v>
      </c>
      <c r="BK1" s="2" t="s">
        <v>226</v>
      </c>
      <c r="BL1" s="2" t="s">
        <v>227</v>
      </c>
      <c r="BM1" s="2" t="s">
        <v>228</v>
      </c>
      <c r="BN1" s="2" t="s">
        <v>229</v>
      </c>
      <c r="BO1" s="2" t="s">
        <v>230</v>
      </c>
      <c r="BP1" s="2" t="s">
        <v>231</v>
      </c>
      <c r="BQ1" s="2" t="s">
        <v>232</v>
      </c>
      <c r="BR1" s="2" t="s">
        <v>233</v>
      </c>
      <c r="BS1" s="2" t="s">
        <v>234</v>
      </c>
      <c r="BT1" s="2" t="s">
        <v>235</v>
      </c>
      <c r="BU1" s="2" t="s">
        <v>236</v>
      </c>
      <c r="BV1" s="2" t="s">
        <v>237</v>
      </c>
      <c r="BW1" s="2" t="s">
        <v>238</v>
      </c>
    </row>
    <row r="2" spans="1:75" x14ac:dyDescent="0.25">
      <c r="A2">
        <v>0.10007705688476561</v>
      </c>
      <c r="B2">
        <v>2.2612179538728971E-2</v>
      </c>
      <c r="C2">
        <v>2.0798015594482421E-2</v>
      </c>
      <c r="D2">
        <v>3.918689239353971E-3</v>
      </c>
      <c r="E2" t="s">
        <v>81</v>
      </c>
      <c r="F2">
        <v>1</v>
      </c>
      <c r="G2" t="s">
        <v>77</v>
      </c>
      <c r="H2" t="s">
        <v>82</v>
      </c>
      <c r="I2">
        <v>5</v>
      </c>
      <c r="J2" t="s">
        <v>83</v>
      </c>
      <c r="K2" t="s">
        <v>84</v>
      </c>
      <c r="L2">
        <v>0.8571428571428571</v>
      </c>
      <c r="M2">
        <v>0.73809523809523814</v>
      </c>
      <c r="N2">
        <v>0.88095238095238093</v>
      </c>
      <c r="O2">
        <v>0.88095238095238093</v>
      </c>
      <c r="P2">
        <v>0.90243902439024393</v>
      </c>
      <c r="Q2" s="22">
        <v>0.85191637630662032</v>
      </c>
      <c r="R2" s="22">
        <v>5.8687792097888727E-2</v>
      </c>
      <c r="S2" s="22">
        <v>1</v>
      </c>
      <c r="T2" s="22">
        <v>0.8035714285714286</v>
      </c>
      <c r="U2" s="22">
        <v>0.6964285714285714</v>
      </c>
      <c r="V2" s="22">
        <v>0.87135278514588865</v>
      </c>
      <c r="W2" s="22">
        <v>0.87135278514588865</v>
      </c>
      <c r="X2" s="22">
        <v>0.88736263736263732</v>
      </c>
      <c r="Y2" s="22">
        <v>0.82601364153088286</v>
      </c>
      <c r="Z2" s="22">
        <v>7.0951981639679862E-2</v>
      </c>
      <c r="AA2" s="22">
        <v>1</v>
      </c>
      <c r="AB2" s="22">
        <v>0.6428571428571429</v>
      </c>
      <c r="AC2" s="22">
        <v>0.5714285714285714</v>
      </c>
      <c r="AD2" s="22">
        <v>0.84615384615384615</v>
      </c>
      <c r="AE2" s="22">
        <v>0.84615384615384615</v>
      </c>
      <c r="AF2" s="22">
        <v>0.84615384615384615</v>
      </c>
      <c r="AG2" s="22">
        <v>0.75054945054945066</v>
      </c>
      <c r="AH2" s="22">
        <v>0.1192497579450597</v>
      </c>
      <c r="AI2" s="22">
        <v>1</v>
      </c>
      <c r="AJ2" s="22">
        <v>0.9642857142857143</v>
      </c>
      <c r="AK2" s="22">
        <v>0.8214285714285714</v>
      </c>
      <c r="AL2" s="22">
        <v>0.89655172413793105</v>
      </c>
      <c r="AM2" s="22">
        <v>0.89655172413793105</v>
      </c>
      <c r="AN2" s="22">
        <v>0.9285714285714286</v>
      </c>
      <c r="AO2" s="22">
        <v>0.90147783251231528</v>
      </c>
      <c r="AP2" s="22">
        <v>4.7191758279939981E-2</v>
      </c>
      <c r="AQ2" s="22">
        <v>1</v>
      </c>
      <c r="AR2" s="22">
        <v>0.9</v>
      </c>
      <c r="AS2" s="22">
        <v>0.61538461538461542</v>
      </c>
      <c r="AT2" s="22">
        <v>0.7857142857142857</v>
      </c>
      <c r="AU2" s="22">
        <v>0.7857142857142857</v>
      </c>
      <c r="AV2" s="22">
        <v>0.84615384615384615</v>
      </c>
      <c r="AW2" s="22">
        <v>0.7865934065934066</v>
      </c>
      <c r="AX2" s="22">
        <v>9.5626876225187687E-2</v>
      </c>
      <c r="AY2" s="22">
        <v>1</v>
      </c>
      <c r="AZ2" s="22">
        <v>0.75</v>
      </c>
      <c r="BA2" s="22">
        <v>0.59259259259259267</v>
      </c>
      <c r="BB2" s="22">
        <v>0.81481481481481477</v>
      </c>
      <c r="BC2" s="22">
        <v>0.81481481481481477</v>
      </c>
      <c r="BD2" s="22">
        <v>0.84615384615384615</v>
      </c>
      <c r="BE2" s="22">
        <v>0.76367521367521374</v>
      </c>
      <c r="BF2" s="22">
        <v>9.1092828620635918E-2</v>
      </c>
      <c r="BG2" s="22">
        <v>1</v>
      </c>
      <c r="BH2" s="22">
        <v>0.8035714285714286</v>
      </c>
      <c r="BI2" s="22">
        <v>0.6964285714285714</v>
      </c>
      <c r="BJ2" s="22">
        <v>0.87135278514588865</v>
      </c>
      <c r="BK2" s="22">
        <v>0.87135278514588865</v>
      </c>
      <c r="BL2" s="22">
        <v>0.88736263736263743</v>
      </c>
      <c r="BM2" s="22">
        <v>0.82601364153088297</v>
      </c>
      <c r="BN2" s="22">
        <v>7.0951981639679876E-2</v>
      </c>
      <c r="BO2" s="22">
        <v>1</v>
      </c>
      <c r="BP2" s="22">
        <v>0.67198400278578063</v>
      </c>
      <c r="BQ2" s="22">
        <v>0.40059637240107637</v>
      </c>
      <c r="BR2" s="22">
        <v>0.7283570407292298</v>
      </c>
      <c r="BS2" s="22">
        <v>0.7283570407292298</v>
      </c>
      <c r="BT2" s="22">
        <v>0.77472527472527475</v>
      </c>
      <c r="BU2" s="22">
        <v>0.6608039462741182</v>
      </c>
      <c r="BV2" s="10">
        <v>0.13411777315590739</v>
      </c>
      <c r="BW2">
        <v>1</v>
      </c>
    </row>
    <row r="3" spans="1:75" x14ac:dyDescent="0.25">
      <c r="A3">
        <v>0.1008049488067627</v>
      </c>
      <c r="B3">
        <v>6.4022105424004338E-3</v>
      </c>
      <c r="C3">
        <v>4.1595745086669918E-2</v>
      </c>
      <c r="D3">
        <v>1.9193745107803951E-2</v>
      </c>
      <c r="E3" t="s">
        <v>76</v>
      </c>
      <c r="F3">
        <v>3</v>
      </c>
      <c r="G3" t="s">
        <v>77</v>
      </c>
      <c r="H3" t="s">
        <v>78</v>
      </c>
      <c r="I3">
        <v>2</v>
      </c>
      <c r="J3" t="s">
        <v>79</v>
      </c>
      <c r="K3" t="s">
        <v>80</v>
      </c>
      <c r="L3">
        <v>0.83333333333333337</v>
      </c>
      <c r="M3">
        <v>0.66666666666666663</v>
      </c>
      <c r="N3">
        <v>0.73809523809523814</v>
      </c>
      <c r="O3">
        <v>0.80952380952380953</v>
      </c>
      <c r="P3">
        <v>0.82926829268292679</v>
      </c>
      <c r="Q3" s="22">
        <v>0.77537746806039487</v>
      </c>
      <c r="R3" s="22">
        <v>6.4244967031214295E-2</v>
      </c>
      <c r="S3" s="22">
        <v>1</v>
      </c>
      <c r="T3" s="22">
        <v>0.83928571428571419</v>
      </c>
      <c r="U3" s="22">
        <v>0.625</v>
      </c>
      <c r="V3" s="22">
        <v>0.68302387267904507</v>
      </c>
      <c r="W3" s="22">
        <v>0.77718832891246681</v>
      </c>
      <c r="X3" s="22">
        <v>0.77197802197802201</v>
      </c>
      <c r="Y3" s="22">
        <v>0.73929518757104962</v>
      </c>
      <c r="Z3" s="22">
        <v>7.5805031547842253E-2</v>
      </c>
      <c r="AA3" s="22">
        <v>1</v>
      </c>
      <c r="AB3" s="22">
        <v>0.8571428571428571</v>
      </c>
      <c r="AC3" s="22">
        <v>0.5</v>
      </c>
      <c r="AD3" s="22">
        <v>0.53846153846153844</v>
      </c>
      <c r="AE3" s="22">
        <v>0.69230769230769229</v>
      </c>
      <c r="AF3" s="22">
        <v>0.61538461538461542</v>
      </c>
      <c r="AG3" s="22">
        <v>0.6406593406593406</v>
      </c>
      <c r="AH3" s="22">
        <v>0.12680766361979481</v>
      </c>
      <c r="AI3" s="22">
        <v>1</v>
      </c>
      <c r="AJ3" s="22">
        <v>0.8214285714285714</v>
      </c>
      <c r="AK3" s="22">
        <v>0.75</v>
      </c>
      <c r="AL3" s="22">
        <v>0.82758620689655171</v>
      </c>
      <c r="AM3" s="22">
        <v>0.86206896551724133</v>
      </c>
      <c r="AN3" s="22">
        <v>0.9285714285714286</v>
      </c>
      <c r="AO3" s="22">
        <v>0.83793103448275874</v>
      </c>
      <c r="AP3" s="22">
        <v>5.8154164640249272E-2</v>
      </c>
      <c r="AQ3" s="22">
        <v>1</v>
      </c>
      <c r="AR3" s="22">
        <v>0.70588235294117652</v>
      </c>
      <c r="AS3" s="22">
        <v>0.5</v>
      </c>
      <c r="AT3" s="22">
        <v>0.58333333333333337</v>
      </c>
      <c r="AU3" s="22">
        <v>0.69230769230769229</v>
      </c>
      <c r="AV3" s="22">
        <v>0.8</v>
      </c>
      <c r="AW3" s="22">
        <v>0.65630467571644036</v>
      </c>
      <c r="AX3" s="22">
        <v>0.1040754322245569</v>
      </c>
      <c r="AY3" s="22">
        <v>1</v>
      </c>
      <c r="AZ3" s="22">
        <v>0.77419354838709675</v>
      </c>
      <c r="BA3" s="22">
        <v>0.5</v>
      </c>
      <c r="BB3" s="22">
        <v>0.55999999999999994</v>
      </c>
      <c r="BC3" s="22">
        <v>0.69230769230769229</v>
      </c>
      <c r="BD3" s="22">
        <v>0.69565217391304346</v>
      </c>
      <c r="BE3" s="22">
        <v>0.64443068292156647</v>
      </c>
      <c r="BF3" s="22">
        <v>9.9742681745345743E-2</v>
      </c>
      <c r="BG3" s="22">
        <v>1</v>
      </c>
      <c r="BH3" s="22">
        <v>0.8392857142857143</v>
      </c>
      <c r="BI3" s="22">
        <v>0.625</v>
      </c>
      <c r="BJ3" s="22">
        <v>0.68302387267904507</v>
      </c>
      <c r="BK3" s="22">
        <v>0.77718832891246681</v>
      </c>
      <c r="BL3" s="22">
        <v>0.77197802197802201</v>
      </c>
      <c r="BM3" s="22">
        <v>0.73929518757104962</v>
      </c>
      <c r="BN3" s="22">
        <v>7.580503154784228E-2</v>
      </c>
      <c r="BO3" s="22">
        <v>1</v>
      </c>
      <c r="BP3" s="22">
        <v>0.65169462354153362</v>
      </c>
      <c r="BQ3" s="22">
        <v>0.25</v>
      </c>
      <c r="BR3" s="22">
        <v>0.37459084664106229</v>
      </c>
      <c r="BS3" s="22">
        <v>0.55437665782493373</v>
      </c>
      <c r="BT3" s="22">
        <v>0.5894319208911859</v>
      </c>
      <c r="BU3" s="22">
        <v>0.4840188097797431</v>
      </c>
      <c r="BV3" s="10">
        <v>0.14894066720934901</v>
      </c>
      <c r="BW3">
        <v>1</v>
      </c>
    </row>
    <row r="4" spans="1:75" x14ac:dyDescent="0.25">
      <c r="A4">
        <v>0.16320343017578129</v>
      </c>
      <c r="B4">
        <v>8.1577004317193794E-3</v>
      </c>
      <c r="C4">
        <v>3.3597612380981447E-2</v>
      </c>
      <c r="D4">
        <v>5.9899647405960866E-3</v>
      </c>
      <c r="E4" t="s">
        <v>85</v>
      </c>
      <c r="F4">
        <v>1</v>
      </c>
      <c r="G4" t="s">
        <v>79</v>
      </c>
      <c r="H4" t="s">
        <v>82</v>
      </c>
      <c r="I4">
        <v>4</v>
      </c>
      <c r="J4" t="s">
        <v>83</v>
      </c>
      <c r="K4" t="s">
        <v>86</v>
      </c>
      <c r="L4">
        <v>0.80952380952380953</v>
      </c>
      <c r="M4">
        <v>0.83333333333333337</v>
      </c>
      <c r="N4">
        <v>0.90476190476190477</v>
      </c>
      <c r="O4">
        <v>0.8571428571428571</v>
      </c>
      <c r="P4">
        <v>0.85365853658536583</v>
      </c>
      <c r="Q4" s="22">
        <v>0.85168408826945419</v>
      </c>
      <c r="R4" s="22">
        <v>3.1512507098000693E-2</v>
      </c>
      <c r="S4" s="22">
        <v>1</v>
      </c>
      <c r="T4" s="22">
        <v>0.75</v>
      </c>
      <c r="U4" s="22">
        <v>0.8035714285714286</v>
      </c>
      <c r="V4" s="22">
        <v>0.90981432360742709</v>
      </c>
      <c r="W4" s="22">
        <v>0.81167108753315653</v>
      </c>
      <c r="X4" s="22">
        <v>0.83104395604395609</v>
      </c>
      <c r="Y4" s="22">
        <v>0.82122015915119362</v>
      </c>
      <c r="Z4" s="22">
        <v>5.1808120001508022E-2</v>
      </c>
      <c r="AA4" s="22">
        <v>1</v>
      </c>
      <c r="AB4" s="22">
        <v>0.5714285714285714</v>
      </c>
      <c r="AC4" s="22">
        <v>0.7142857142857143</v>
      </c>
      <c r="AD4" s="22">
        <v>0.92307692307692313</v>
      </c>
      <c r="AE4" s="22">
        <v>0.69230769230769229</v>
      </c>
      <c r="AF4" s="22">
        <v>0.76923076923076927</v>
      </c>
      <c r="AG4" s="22">
        <v>0.73406593406593412</v>
      </c>
      <c r="AH4" s="22">
        <v>0.114496846396757</v>
      </c>
      <c r="AI4" s="22">
        <v>1</v>
      </c>
      <c r="AJ4" s="22">
        <v>0.9285714285714286</v>
      </c>
      <c r="AK4" s="22">
        <v>0.8928571428571429</v>
      </c>
      <c r="AL4" s="22">
        <v>0.89655172413793105</v>
      </c>
      <c r="AM4" s="22">
        <v>0.93103448275862066</v>
      </c>
      <c r="AN4" s="22">
        <v>0.8928571428571429</v>
      </c>
      <c r="AO4" s="22">
        <v>0.90837438423645323</v>
      </c>
      <c r="AP4" s="22">
        <v>1.7565565842044741E-2</v>
      </c>
      <c r="AQ4" s="22">
        <v>1</v>
      </c>
      <c r="AR4" s="22">
        <v>0.8</v>
      </c>
      <c r="AS4" s="22">
        <v>0.76923076923076927</v>
      </c>
      <c r="AT4" s="22">
        <v>0.8</v>
      </c>
      <c r="AU4" s="22">
        <v>0.81818181818181823</v>
      </c>
      <c r="AV4" s="22">
        <v>0.76923076923076927</v>
      </c>
      <c r="AW4" s="22">
        <v>0.79132867132867146</v>
      </c>
      <c r="AX4" s="22">
        <v>1.922555555517716E-2</v>
      </c>
      <c r="AY4" s="22">
        <v>1</v>
      </c>
      <c r="AZ4" s="22">
        <v>0.66666666666666663</v>
      </c>
      <c r="BA4" s="22">
        <v>0.74074074074074081</v>
      </c>
      <c r="BB4" s="22">
        <v>0.8571428571428571</v>
      </c>
      <c r="BC4" s="22">
        <v>0.75000000000000011</v>
      </c>
      <c r="BD4" s="22">
        <v>0.76923076923076927</v>
      </c>
      <c r="BE4" s="22">
        <v>0.75675620675620681</v>
      </c>
      <c r="BF4" s="22">
        <v>6.1075954351534033E-2</v>
      </c>
      <c r="BG4" s="22">
        <v>1</v>
      </c>
      <c r="BH4" s="22">
        <v>0.75</v>
      </c>
      <c r="BI4" s="22">
        <v>0.8035714285714286</v>
      </c>
      <c r="BJ4" s="22">
        <v>0.90981432360742709</v>
      </c>
      <c r="BK4" s="22">
        <v>0.81167108753315642</v>
      </c>
      <c r="BL4" s="22">
        <v>0.83104395604395598</v>
      </c>
      <c r="BM4" s="22">
        <v>0.82122015915119362</v>
      </c>
      <c r="BN4" s="22">
        <v>5.1808120001508022E-2</v>
      </c>
      <c r="BO4" s="22">
        <v>1</v>
      </c>
      <c r="BP4" s="22">
        <v>0.55339859052946638</v>
      </c>
      <c r="BQ4" s="22">
        <v>0.61910348461984532</v>
      </c>
      <c r="BR4" s="22">
        <v>0.79078840482670842</v>
      </c>
      <c r="BS4" s="22">
        <v>0.6554204648540598</v>
      </c>
      <c r="BT4" s="22">
        <v>0.66208791208791207</v>
      </c>
      <c r="BU4" s="22">
        <v>0.65615977138359838</v>
      </c>
      <c r="BV4" s="10">
        <v>7.7580393203910969E-2</v>
      </c>
      <c r="BW4">
        <v>1</v>
      </c>
    </row>
    <row r="5" spans="1:75" x14ac:dyDescent="0.25">
      <c r="A5">
        <v>0.22368659973144531</v>
      </c>
      <c r="B5">
        <v>5.365022904236541E-2</v>
      </c>
      <c r="C5">
        <v>3.2704401016235347E-2</v>
      </c>
      <c r="D5">
        <v>5.6382567468936167E-3</v>
      </c>
      <c r="E5" t="s">
        <v>87</v>
      </c>
      <c r="F5">
        <v>2</v>
      </c>
      <c r="G5" t="s">
        <v>79</v>
      </c>
      <c r="H5" t="s">
        <v>82</v>
      </c>
      <c r="I5">
        <v>4</v>
      </c>
      <c r="J5" t="s">
        <v>79</v>
      </c>
      <c r="K5" t="s">
        <v>98</v>
      </c>
      <c r="L5">
        <v>0.83333333333333337</v>
      </c>
      <c r="M5">
        <v>0.7142857142857143</v>
      </c>
      <c r="N5">
        <v>0.80952380952380953</v>
      </c>
      <c r="O5">
        <v>0.83333333333333337</v>
      </c>
      <c r="P5">
        <v>0.90243902439024393</v>
      </c>
      <c r="Q5" s="22">
        <v>0.81858304297328688</v>
      </c>
      <c r="R5" s="22">
        <v>6.0707446384884421E-2</v>
      </c>
      <c r="S5" s="22">
        <v>1</v>
      </c>
      <c r="T5" s="22">
        <v>0.78571428571428581</v>
      </c>
      <c r="U5" s="22">
        <v>0.64285714285714279</v>
      </c>
      <c r="V5" s="22">
        <v>0.77718832891246681</v>
      </c>
      <c r="W5" s="22">
        <v>0.81564986737400536</v>
      </c>
      <c r="X5" s="22">
        <v>0.88736263736263732</v>
      </c>
      <c r="Y5" s="22">
        <v>0.78175445244410757</v>
      </c>
      <c r="Z5" s="22">
        <v>7.95373877483882E-2</v>
      </c>
      <c r="AA5" s="22">
        <v>1</v>
      </c>
      <c r="AB5" s="22">
        <v>0.6428571428571429</v>
      </c>
      <c r="AC5" s="22">
        <v>0.42857142857142849</v>
      </c>
      <c r="AD5" s="22">
        <v>0.69230769230769229</v>
      </c>
      <c r="AE5" s="22">
        <v>0.76923076923076927</v>
      </c>
      <c r="AF5" s="22">
        <v>0.84615384615384615</v>
      </c>
      <c r="AG5" s="22">
        <v>0.67582417582417587</v>
      </c>
      <c r="AH5" s="22">
        <v>0.14158350249148491</v>
      </c>
      <c r="AI5" s="22">
        <v>1</v>
      </c>
      <c r="AJ5" s="22">
        <v>0.9285714285714286</v>
      </c>
      <c r="AK5" s="22">
        <v>0.8571428571428571</v>
      </c>
      <c r="AL5" s="22">
        <v>0.86206896551724133</v>
      </c>
      <c r="AM5" s="22">
        <v>0.86206896551724133</v>
      </c>
      <c r="AN5" s="22">
        <v>0.9285714285714286</v>
      </c>
      <c r="AO5" s="22">
        <v>0.88768472906403928</v>
      </c>
      <c r="AP5" s="22">
        <v>3.3432274878733341E-2</v>
      </c>
      <c r="AQ5" s="22">
        <v>1</v>
      </c>
      <c r="AR5" s="22">
        <v>0.81818181818181823</v>
      </c>
      <c r="AS5" s="22">
        <v>0.6</v>
      </c>
      <c r="AT5" s="22">
        <v>0.69230769230769229</v>
      </c>
      <c r="AU5" s="22">
        <v>0.7142857142857143</v>
      </c>
      <c r="AV5" s="22">
        <v>0.84615384615384615</v>
      </c>
      <c r="AW5" s="22">
        <v>0.73418581418581419</v>
      </c>
      <c r="AX5" s="22">
        <v>8.9160296844361844E-2</v>
      </c>
      <c r="AY5" s="22">
        <v>1</v>
      </c>
      <c r="AZ5" s="22">
        <v>0.72000000000000008</v>
      </c>
      <c r="BA5" s="22">
        <v>0.5</v>
      </c>
      <c r="BB5" s="22">
        <v>0.69230769230769229</v>
      </c>
      <c r="BC5" s="22">
        <v>0.74074074074074081</v>
      </c>
      <c r="BD5" s="22">
        <v>0.84615384615384615</v>
      </c>
      <c r="BE5" s="22">
        <v>0.69984045584045584</v>
      </c>
      <c r="BF5" s="22">
        <v>0.1126763498056316</v>
      </c>
      <c r="BG5" s="22">
        <v>1</v>
      </c>
      <c r="BH5" s="22">
        <v>0.7857142857142857</v>
      </c>
      <c r="BI5" s="22">
        <v>0.6428571428571429</v>
      </c>
      <c r="BJ5" s="22">
        <v>0.77718832891246681</v>
      </c>
      <c r="BK5" s="22">
        <v>0.81564986737400524</v>
      </c>
      <c r="BL5" s="22">
        <v>0.88736263736263743</v>
      </c>
      <c r="BM5" s="22">
        <v>0.78175445244410757</v>
      </c>
      <c r="BN5" s="22">
        <v>7.9537387748388172E-2</v>
      </c>
      <c r="BO5" s="22">
        <v>1</v>
      </c>
      <c r="BP5" s="22">
        <v>0.61267166485398683</v>
      </c>
      <c r="BQ5" s="22">
        <v>0.31622776601683789</v>
      </c>
      <c r="BR5" s="22">
        <v>0.55437665782493373</v>
      </c>
      <c r="BS5" s="22">
        <v>0.61910348461984532</v>
      </c>
      <c r="BT5" s="22">
        <v>0.77472527472527475</v>
      </c>
      <c r="BU5" s="22">
        <v>0.57542096960817568</v>
      </c>
      <c r="BV5" s="10">
        <v>0.14875615099794809</v>
      </c>
      <c r="BW5">
        <v>1</v>
      </c>
    </row>
    <row r="6" spans="1:75" x14ac:dyDescent="0.25">
      <c r="A6">
        <v>0.39318103790283199</v>
      </c>
      <c r="B6">
        <v>5.7599496804383428E-2</v>
      </c>
      <c r="C6">
        <v>4.6408033370971678E-2</v>
      </c>
      <c r="D6">
        <v>7.8486512617766575E-3</v>
      </c>
      <c r="E6" t="s">
        <v>89</v>
      </c>
      <c r="F6">
        <v>2</v>
      </c>
      <c r="G6" t="s">
        <v>79</v>
      </c>
      <c r="H6" t="s">
        <v>78</v>
      </c>
      <c r="I6">
        <v>4</v>
      </c>
      <c r="J6" t="s">
        <v>83</v>
      </c>
      <c r="K6" t="s">
        <v>90</v>
      </c>
      <c r="L6">
        <v>0.8571428571428571</v>
      </c>
      <c r="M6">
        <v>0.83333333333333337</v>
      </c>
      <c r="N6">
        <v>0.90476190476190477</v>
      </c>
      <c r="O6">
        <v>0.83333333333333337</v>
      </c>
      <c r="P6">
        <v>0.85365853658536583</v>
      </c>
      <c r="Q6" s="22">
        <v>0.85644599303135893</v>
      </c>
      <c r="R6" s="22">
        <v>2.6119237875617918E-2</v>
      </c>
      <c r="S6" s="22">
        <v>1</v>
      </c>
      <c r="T6" s="22">
        <v>0.8214285714285714</v>
      </c>
      <c r="U6" s="22">
        <v>0.8035714285714286</v>
      </c>
      <c r="V6" s="22">
        <v>0.8885941644562334</v>
      </c>
      <c r="W6" s="22">
        <v>0.79442970822281167</v>
      </c>
      <c r="X6" s="22">
        <v>0.83104395604395609</v>
      </c>
      <c r="Y6" s="22">
        <v>0.82781356574460019</v>
      </c>
      <c r="Z6" s="22">
        <v>3.3008022998672393E-2</v>
      </c>
      <c r="AA6" s="22">
        <v>1</v>
      </c>
      <c r="AB6" s="22">
        <v>0.7142857142857143</v>
      </c>
      <c r="AC6" s="22">
        <v>0.7142857142857143</v>
      </c>
      <c r="AD6" s="22">
        <v>0.84615384615384615</v>
      </c>
      <c r="AE6" s="22">
        <v>0.69230769230769229</v>
      </c>
      <c r="AF6" s="22">
        <v>0.76923076923076927</v>
      </c>
      <c r="AG6" s="22">
        <v>0.74725274725274726</v>
      </c>
      <c r="AH6" s="22">
        <v>5.5600486332630837E-2</v>
      </c>
      <c r="AI6" s="22">
        <v>1</v>
      </c>
      <c r="AJ6" s="22">
        <v>0.9285714285714286</v>
      </c>
      <c r="AK6" s="22">
        <v>0.8928571428571429</v>
      </c>
      <c r="AL6" s="22">
        <v>0.93103448275862066</v>
      </c>
      <c r="AM6" s="22">
        <v>0.89655172413793105</v>
      </c>
      <c r="AN6" s="22">
        <v>0.8928571428571429</v>
      </c>
      <c r="AO6" s="22">
        <v>0.90837438423645323</v>
      </c>
      <c r="AP6" s="22">
        <v>1.7565565842044741E-2</v>
      </c>
      <c r="AQ6" s="22">
        <v>1</v>
      </c>
      <c r="AR6" s="22">
        <v>0.83333333333333337</v>
      </c>
      <c r="AS6" s="22">
        <v>0.76923076923076927</v>
      </c>
      <c r="AT6" s="22">
        <v>0.84615384615384615</v>
      </c>
      <c r="AU6" s="22">
        <v>0.75</v>
      </c>
      <c r="AV6" s="22">
        <v>0.76923076923076927</v>
      </c>
      <c r="AW6" s="22">
        <v>0.79358974358974366</v>
      </c>
      <c r="AX6" s="22">
        <v>3.8546913790699758E-2</v>
      </c>
      <c r="AY6" s="22">
        <v>1</v>
      </c>
      <c r="AZ6" s="22">
        <v>0.76923076923076916</v>
      </c>
      <c r="BA6" s="22">
        <v>0.74074074074074081</v>
      </c>
      <c r="BB6" s="22">
        <v>0.84615384615384615</v>
      </c>
      <c r="BC6" s="22">
        <v>0.71999999999999986</v>
      </c>
      <c r="BD6" s="22">
        <v>0.76923076923076927</v>
      </c>
      <c r="BE6" s="22">
        <v>0.76907122507122505</v>
      </c>
      <c r="BF6" s="22">
        <v>4.2784069123998208E-2</v>
      </c>
      <c r="BG6" s="22">
        <v>1</v>
      </c>
      <c r="BH6" s="22">
        <v>0.82142857142857151</v>
      </c>
      <c r="BI6" s="22">
        <v>0.8035714285714286</v>
      </c>
      <c r="BJ6" s="22">
        <v>0.8885941644562334</v>
      </c>
      <c r="BK6" s="22">
        <v>0.79442970822281167</v>
      </c>
      <c r="BL6" s="22">
        <v>0.83104395604395598</v>
      </c>
      <c r="BM6" s="22">
        <v>0.82781356574460019</v>
      </c>
      <c r="BN6" s="22">
        <v>3.3008022998672379E-2</v>
      </c>
      <c r="BO6" s="22">
        <v>1</v>
      </c>
      <c r="BP6" s="22">
        <v>0.67082039324993692</v>
      </c>
      <c r="BQ6" s="22">
        <v>0.61910348461984532</v>
      </c>
      <c r="BR6" s="22">
        <v>0.77718832891246681</v>
      </c>
      <c r="BS6" s="22">
        <v>0.60260266633562209</v>
      </c>
      <c r="BT6" s="22">
        <v>0.66208791208791207</v>
      </c>
      <c r="BU6" s="22">
        <v>0.6663605570411566</v>
      </c>
      <c r="BV6" s="10">
        <v>6.1023340080524527E-2</v>
      </c>
      <c r="BW6">
        <v>1</v>
      </c>
    </row>
    <row r="7" spans="1:75" x14ac:dyDescent="0.25">
      <c r="A7">
        <v>0.72050385475158696</v>
      </c>
      <c r="B7">
        <v>8.2467310812943298E-2</v>
      </c>
      <c r="C7">
        <v>7.3601055145263675E-2</v>
      </c>
      <c r="D7">
        <v>1.37549265094907E-2</v>
      </c>
      <c r="E7" t="s">
        <v>91</v>
      </c>
      <c r="F7">
        <v>1</v>
      </c>
      <c r="G7" t="s">
        <v>79</v>
      </c>
      <c r="H7" t="s">
        <v>78</v>
      </c>
      <c r="I7">
        <v>4</v>
      </c>
      <c r="J7" t="s">
        <v>79</v>
      </c>
      <c r="K7" t="s">
        <v>97</v>
      </c>
      <c r="L7">
        <v>0.7857142857142857</v>
      </c>
      <c r="M7">
        <v>0.80952380952380953</v>
      </c>
      <c r="N7">
        <v>0.88095238095238093</v>
      </c>
      <c r="O7">
        <v>0.83333333333333337</v>
      </c>
      <c r="P7">
        <v>0.87804878048780488</v>
      </c>
      <c r="Q7" s="22">
        <v>0.83751451800232302</v>
      </c>
      <c r="R7" s="22">
        <v>3.7454240092064078E-2</v>
      </c>
      <c r="S7" s="22">
        <v>1</v>
      </c>
      <c r="T7" s="22">
        <v>0.73214285714285721</v>
      </c>
      <c r="U7" s="22">
        <v>0.75</v>
      </c>
      <c r="V7" s="22">
        <v>0.85013262599469497</v>
      </c>
      <c r="W7" s="22">
        <v>0.79442970822281167</v>
      </c>
      <c r="X7" s="22">
        <v>0.84890109890109899</v>
      </c>
      <c r="Y7" s="22">
        <v>0.79512125805229261</v>
      </c>
      <c r="Z7" s="22">
        <v>4.8828694504594587E-2</v>
      </c>
      <c r="AA7" s="22">
        <v>1</v>
      </c>
      <c r="AB7" s="22">
        <v>0.5714285714285714</v>
      </c>
      <c r="AC7" s="22">
        <v>0.5714285714285714</v>
      </c>
      <c r="AD7" s="22">
        <v>0.76923076923076927</v>
      </c>
      <c r="AE7" s="22">
        <v>0.69230769230769229</v>
      </c>
      <c r="AF7" s="22">
        <v>0.76923076923076927</v>
      </c>
      <c r="AG7" s="22">
        <v>0.67472527472527466</v>
      </c>
      <c r="AH7" s="22">
        <v>8.8895597433655785E-2</v>
      </c>
      <c r="AI7" s="22">
        <v>1</v>
      </c>
      <c r="AJ7" s="22">
        <v>0.8928571428571429</v>
      </c>
      <c r="AK7" s="22">
        <v>0.9285714285714286</v>
      </c>
      <c r="AL7" s="22">
        <v>0.93103448275862066</v>
      </c>
      <c r="AM7" s="22">
        <v>0.89655172413793105</v>
      </c>
      <c r="AN7" s="22">
        <v>0.9285714285714286</v>
      </c>
      <c r="AO7" s="22">
        <v>0.91551724137931034</v>
      </c>
      <c r="AP7" s="22">
        <v>1.705742826914362E-2</v>
      </c>
      <c r="AQ7" s="22">
        <v>1</v>
      </c>
      <c r="AR7" s="22">
        <v>0.72727272727272729</v>
      </c>
      <c r="AS7" s="22">
        <v>0.8</v>
      </c>
      <c r="AT7" s="22">
        <v>0.83333333333333337</v>
      </c>
      <c r="AU7" s="22">
        <v>0.75</v>
      </c>
      <c r="AV7" s="22">
        <v>0.83333333333333337</v>
      </c>
      <c r="AW7" s="22">
        <v>0.78878787878787882</v>
      </c>
      <c r="AX7" s="22">
        <v>4.3319557038808333E-2</v>
      </c>
      <c r="AY7" s="22">
        <v>1</v>
      </c>
      <c r="AZ7" s="22">
        <v>0.64</v>
      </c>
      <c r="BA7" s="22">
        <v>0.66666666666666663</v>
      </c>
      <c r="BB7" s="22">
        <v>0.8</v>
      </c>
      <c r="BC7" s="22">
        <v>0.71999999999999986</v>
      </c>
      <c r="BD7" s="22">
        <v>0.8</v>
      </c>
      <c r="BE7" s="22">
        <v>0.72533333333333316</v>
      </c>
      <c r="BF7" s="22">
        <v>6.6184926111951259E-2</v>
      </c>
      <c r="BG7" s="22">
        <v>1</v>
      </c>
      <c r="BH7" s="22">
        <v>0.73214285714285721</v>
      </c>
      <c r="BI7" s="22">
        <v>0.75</v>
      </c>
      <c r="BJ7" s="22">
        <v>0.85013262599469497</v>
      </c>
      <c r="BK7" s="22">
        <v>0.79442970822281167</v>
      </c>
      <c r="BL7" s="22">
        <v>0.84890109890109888</v>
      </c>
      <c r="BM7" s="22">
        <v>0.79512125805229261</v>
      </c>
      <c r="BN7" s="22">
        <v>4.8828694504594559E-2</v>
      </c>
      <c r="BO7" s="22">
        <v>1</v>
      </c>
      <c r="BP7" s="22">
        <v>0.49779572769386432</v>
      </c>
      <c r="BQ7" s="22">
        <v>0.55339859052946638</v>
      </c>
      <c r="BR7" s="22">
        <v>0.71660857618290197</v>
      </c>
      <c r="BS7" s="22">
        <v>0.60260266633562209</v>
      </c>
      <c r="BT7" s="22">
        <v>0.71366336409152442</v>
      </c>
      <c r="BU7" s="22">
        <v>0.61681378496667583</v>
      </c>
      <c r="BV7" s="10">
        <v>8.686493201033392E-2</v>
      </c>
      <c r="BW7">
        <v>1</v>
      </c>
    </row>
    <row r="8" spans="1:75" x14ac:dyDescent="0.25">
      <c r="A8">
        <v>0.13760519027709961</v>
      </c>
      <c r="B8">
        <v>1.061712932737912E-2</v>
      </c>
      <c r="C8">
        <v>3.360471725463867E-2</v>
      </c>
      <c r="D8">
        <v>3.1960401532642371E-3</v>
      </c>
      <c r="E8" t="s">
        <v>93</v>
      </c>
      <c r="F8">
        <v>5</v>
      </c>
      <c r="G8" t="s">
        <v>96</v>
      </c>
      <c r="H8" t="s">
        <v>78</v>
      </c>
      <c r="I8">
        <v>4</v>
      </c>
      <c r="J8" t="s">
        <v>79</v>
      </c>
      <c r="K8" t="s">
        <v>95</v>
      </c>
      <c r="L8">
        <v>0.83333333333333337</v>
      </c>
      <c r="M8">
        <v>0.83333333333333337</v>
      </c>
      <c r="N8">
        <v>0.88095238095238093</v>
      </c>
      <c r="O8">
        <v>0.88095238095238093</v>
      </c>
      <c r="P8">
        <v>0.85365853658536583</v>
      </c>
      <c r="Q8" s="22">
        <v>0.85644599303135893</v>
      </c>
      <c r="R8" s="22">
        <v>2.1341443662240871E-2</v>
      </c>
      <c r="S8" s="22">
        <v>1</v>
      </c>
      <c r="T8" s="22">
        <v>0.8035714285714286</v>
      </c>
      <c r="U8" s="22">
        <v>0.78571428571428581</v>
      </c>
      <c r="V8" s="22">
        <v>0.87135278514588865</v>
      </c>
      <c r="W8" s="22">
        <v>0.87135278514588865</v>
      </c>
      <c r="X8" s="22">
        <v>0.85164835164835162</v>
      </c>
      <c r="Y8" s="22">
        <v>0.83672792724516865</v>
      </c>
      <c r="Z8" s="22">
        <v>3.5558756053057708E-2</v>
      </c>
      <c r="AA8" s="22">
        <v>1</v>
      </c>
      <c r="AB8" s="22">
        <v>0.7142857142857143</v>
      </c>
      <c r="AC8" s="22">
        <v>0.6428571428571429</v>
      </c>
      <c r="AD8" s="22">
        <v>0.84615384615384615</v>
      </c>
      <c r="AE8" s="22">
        <v>0.84615384615384615</v>
      </c>
      <c r="AF8" s="22">
        <v>0.84615384615384615</v>
      </c>
      <c r="AG8" s="22">
        <v>0.77912087912087924</v>
      </c>
      <c r="AH8" s="22">
        <v>8.5148881880485763E-2</v>
      </c>
      <c r="AI8" s="22">
        <v>1</v>
      </c>
      <c r="AJ8" s="22">
        <v>0.8928571428571429</v>
      </c>
      <c r="AK8" s="22">
        <v>0.9285714285714286</v>
      </c>
      <c r="AL8" s="22">
        <v>0.89655172413793105</v>
      </c>
      <c r="AM8" s="22">
        <v>0.89655172413793105</v>
      </c>
      <c r="AN8" s="22">
        <v>0.8571428571428571</v>
      </c>
      <c r="AO8" s="22">
        <v>0.89433497536945816</v>
      </c>
      <c r="AP8" s="22">
        <v>2.2660098522167511E-2</v>
      </c>
      <c r="AQ8" s="22">
        <v>1</v>
      </c>
      <c r="AR8" s="22">
        <v>0.76923076923076927</v>
      </c>
      <c r="AS8" s="22">
        <v>0.81818181818181823</v>
      </c>
      <c r="AT8" s="22">
        <v>0.7857142857142857</v>
      </c>
      <c r="AU8" s="22">
        <v>0.7857142857142857</v>
      </c>
      <c r="AV8" s="22">
        <v>0.73333333333333328</v>
      </c>
      <c r="AW8" s="22">
        <v>0.77843489843489844</v>
      </c>
      <c r="AX8" s="22">
        <v>2.7585009540370711E-2</v>
      </c>
      <c r="AY8" s="22">
        <v>1</v>
      </c>
      <c r="AZ8" s="22">
        <v>0.74074074074074081</v>
      </c>
      <c r="BA8" s="22">
        <v>0.72000000000000008</v>
      </c>
      <c r="BB8" s="22">
        <v>0.81481481481481477</v>
      </c>
      <c r="BC8" s="22">
        <v>0.81481481481481477</v>
      </c>
      <c r="BD8" s="22">
        <v>0.78571428571428559</v>
      </c>
      <c r="BE8" s="22">
        <v>0.77521693121693125</v>
      </c>
      <c r="BF8" s="22">
        <v>3.8687714910736359E-2</v>
      </c>
      <c r="BG8" s="22">
        <v>1</v>
      </c>
      <c r="BH8" s="22">
        <v>0.8035714285714286</v>
      </c>
      <c r="BI8" s="22">
        <v>0.7857142857142857</v>
      </c>
      <c r="BJ8" s="22">
        <v>0.87135278514588865</v>
      </c>
      <c r="BK8" s="22">
        <v>0.87135278514588865</v>
      </c>
      <c r="BL8" s="22">
        <v>0.85164835164835173</v>
      </c>
      <c r="BM8" s="22">
        <v>0.83672792724516865</v>
      </c>
      <c r="BN8" s="22">
        <v>3.5558756053057763E-2</v>
      </c>
      <c r="BO8" s="22">
        <v>1</v>
      </c>
      <c r="BP8" s="22">
        <v>0.61910348461984532</v>
      </c>
      <c r="BQ8" s="22">
        <v>0.61267166485398683</v>
      </c>
      <c r="BR8" s="22">
        <v>0.7283570407292298</v>
      </c>
      <c r="BS8" s="22">
        <v>0.7283570407292298</v>
      </c>
      <c r="BT8" s="22">
        <v>0.67944916612170259</v>
      </c>
      <c r="BU8" s="22">
        <v>0.67358767941079889</v>
      </c>
      <c r="BV8" s="10">
        <v>5.0424222783150723E-2</v>
      </c>
      <c r="BW8">
        <v>1</v>
      </c>
    </row>
    <row r="15" spans="1:75" x14ac:dyDescent="0.25">
      <c r="B15" s="4"/>
      <c r="C15" s="4"/>
      <c r="D15" s="4"/>
      <c r="E15" s="4" t="s">
        <v>335</v>
      </c>
      <c r="F15" s="4"/>
      <c r="G15" s="4"/>
      <c r="H15" s="4"/>
      <c r="I15" s="4"/>
      <c r="J15" s="4"/>
      <c r="K15" s="4"/>
      <c r="L15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075C-59EC-4701-A62D-00BB67B40AC1}">
  <dimension ref="A1:BT15"/>
  <sheetViews>
    <sheetView topLeftCell="F1" zoomScale="70" zoomScaleNormal="70" workbookViewId="0">
      <selection activeCell="N8" sqref="N8:BB8"/>
    </sheetView>
  </sheetViews>
  <sheetFormatPr defaultRowHeight="15" x14ac:dyDescent="0.25"/>
  <cols>
    <col min="1" max="5" width="12.7109375" hidden="1" customWidth="1"/>
    <col min="6" max="8" width="12.7109375" customWidth="1"/>
    <col min="9" max="13" width="12.7109375" hidden="1" customWidth="1"/>
    <col min="14" max="14" width="12.7109375" customWidth="1"/>
    <col min="15" max="21" width="12.7109375" hidden="1" customWidth="1"/>
    <col min="22" max="22" width="12.7109375" customWidth="1"/>
    <col min="23" max="29" width="12.7109375" hidden="1" customWidth="1"/>
    <col min="30" max="30" width="12.7109375" customWidth="1"/>
    <col min="31" max="37" width="12.7109375" hidden="1" customWidth="1"/>
    <col min="38" max="38" width="12.7109375" customWidth="1"/>
    <col min="39" max="45" width="12.7109375" hidden="1" customWidth="1"/>
    <col min="46" max="46" width="12.7109375" customWidth="1"/>
    <col min="47" max="53" width="12.7109375" hidden="1" customWidth="1"/>
    <col min="54" max="54" width="12.7109375" customWidth="1"/>
    <col min="55" max="61" width="12.7109375" hidden="1" customWidth="1"/>
    <col min="62" max="62" width="12.7109375" customWidth="1"/>
    <col min="63" max="69" width="12.7109375" hidden="1" customWidth="1"/>
    <col min="70" max="70" width="12.7109375" customWidth="1"/>
    <col min="71" max="72" width="12.7109375" hidden="1" customWidth="1"/>
  </cols>
  <sheetData>
    <row r="1" spans="1:7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320</v>
      </c>
      <c r="H1" s="1" t="s">
        <v>11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  <c r="AE1" s="1" t="s">
        <v>197</v>
      </c>
      <c r="AF1" s="1" t="s">
        <v>198</v>
      </c>
      <c r="AG1" s="1" t="s">
        <v>199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205</v>
      </c>
      <c r="AN1" s="1" t="s">
        <v>206</v>
      </c>
      <c r="AO1" s="1" t="s">
        <v>207</v>
      </c>
      <c r="AP1" s="1" t="s">
        <v>208</v>
      </c>
      <c r="AQ1" s="1" t="s">
        <v>209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217</v>
      </c>
      <c r="AZ1" s="1" t="s">
        <v>218</v>
      </c>
      <c r="BA1" s="1" t="s">
        <v>219</v>
      </c>
      <c r="BB1" s="1" t="s">
        <v>220</v>
      </c>
      <c r="BC1" s="1" t="s">
        <v>221</v>
      </c>
      <c r="BD1" s="1" t="s">
        <v>222</v>
      </c>
      <c r="BE1" s="1" t="s">
        <v>223</v>
      </c>
      <c r="BF1" s="1" t="s">
        <v>224</v>
      </c>
      <c r="BG1" s="1" t="s">
        <v>225</v>
      </c>
      <c r="BH1" s="1" t="s">
        <v>226</v>
      </c>
      <c r="BI1" s="1" t="s">
        <v>227</v>
      </c>
      <c r="BJ1" s="1" t="s">
        <v>228</v>
      </c>
      <c r="BK1" s="1" t="s">
        <v>229</v>
      </c>
      <c r="BL1" s="1" t="s">
        <v>230</v>
      </c>
      <c r="BM1" s="1" t="s">
        <v>231</v>
      </c>
      <c r="BN1" s="1" t="s">
        <v>232</v>
      </c>
      <c r="BO1" s="1" t="s">
        <v>233</v>
      </c>
      <c r="BP1" s="1" t="s">
        <v>234</v>
      </c>
      <c r="BQ1" s="1" t="s">
        <v>235</v>
      </c>
      <c r="BR1" s="1" t="s">
        <v>236</v>
      </c>
      <c r="BS1" s="1" t="s">
        <v>237</v>
      </c>
      <c r="BT1" s="1" t="s">
        <v>238</v>
      </c>
    </row>
    <row r="2" spans="1:72" x14ac:dyDescent="0.25">
      <c r="A2" s="1">
        <v>8</v>
      </c>
      <c r="B2">
        <v>4.0297460556030271E-2</v>
      </c>
      <c r="C2">
        <v>8.3401302281044861E-3</v>
      </c>
      <c r="D2">
        <v>1.256179809570312E-2</v>
      </c>
      <c r="E2">
        <v>7.8525519469477409E-4</v>
      </c>
      <c r="F2" t="s">
        <v>93</v>
      </c>
      <c r="G2" t="s">
        <v>82</v>
      </c>
      <c r="H2" t="s">
        <v>329</v>
      </c>
      <c r="I2">
        <v>0.83333333333333337</v>
      </c>
      <c r="J2">
        <v>0.80952380952380953</v>
      </c>
      <c r="K2">
        <v>0.83333333333333337</v>
      </c>
      <c r="L2">
        <v>0.88095238095238093</v>
      </c>
      <c r="M2">
        <v>0.87804878048780488</v>
      </c>
      <c r="N2" s="22">
        <v>0.84703832752613251</v>
      </c>
      <c r="O2" s="10">
        <v>2.7909869241121349E-2</v>
      </c>
      <c r="P2">
        <v>3</v>
      </c>
      <c r="Q2">
        <v>0.78571428571428581</v>
      </c>
      <c r="R2">
        <v>0.7678571428571429</v>
      </c>
      <c r="S2">
        <v>0.83687002652519893</v>
      </c>
      <c r="T2">
        <v>0.87135278514588865</v>
      </c>
      <c r="U2">
        <v>0.84890109890109899</v>
      </c>
      <c r="V2" s="22">
        <v>0.82213906782872326</v>
      </c>
      <c r="W2" s="10">
        <v>3.9060183189827617E-2</v>
      </c>
      <c r="X2">
        <v>1</v>
      </c>
      <c r="Y2">
        <v>0.6428571428571429</v>
      </c>
      <c r="Z2">
        <v>0.6428571428571429</v>
      </c>
      <c r="AA2">
        <v>0.84615384615384615</v>
      </c>
      <c r="AB2">
        <v>0.84615384615384615</v>
      </c>
      <c r="AC2">
        <v>0.76923076923076927</v>
      </c>
      <c r="AD2" s="22">
        <v>0.74945054945054945</v>
      </c>
      <c r="AE2" s="10">
        <v>9.145339899588209E-2</v>
      </c>
      <c r="AF2">
        <v>1</v>
      </c>
      <c r="AG2">
        <v>0.9285714285714286</v>
      </c>
      <c r="AH2">
        <v>0.8928571428571429</v>
      </c>
      <c r="AI2">
        <v>0.82758620689655171</v>
      </c>
      <c r="AJ2">
        <v>0.89655172413793105</v>
      </c>
      <c r="AK2">
        <v>0.9285714285714286</v>
      </c>
      <c r="AL2" s="22">
        <v>0.89482758620689662</v>
      </c>
      <c r="AM2" s="10">
        <v>3.6893230233207473E-2</v>
      </c>
      <c r="AN2">
        <v>9</v>
      </c>
      <c r="AO2">
        <v>0.81818181818181823</v>
      </c>
      <c r="AP2">
        <v>0.75</v>
      </c>
      <c r="AQ2">
        <v>0.6875</v>
      </c>
      <c r="AR2">
        <v>0.7857142857142857</v>
      </c>
      <c r="AS2">
        <v>0.83333333333333337</v>
      </c>
      <c r="AT2" s="22">
        <v>0.77494588744588744</v>
      </c>
      <c r="AU2" s="10">
        <v>5.2275191968638758E-2</v>
      </c>
      <c r="AV2">
        <v>7</v>
      </c>
      <c r="AW2">
        <v>0.72000000000000008</v>
      </c>
      <c r="AX2">
        <v>0.6923076923076924</v>
      </c>
      <c r="AY2">
        <v>0.75862068965517238</v>
      </c>
      <c r="AZ2">
        <v>0.81481481481481477</v>
      </c>
      <c r="BA2">
        <v>0.8</v>
      </c>
      <c r="BB2" s="22">
        <v>0.75714863935553589</v>
      </c>
      <c r="BC2" s="10">
        <v>4.6364131941180213E-2</v>
      </c>
      <c r="BD2">
        <v>1</v>
      </c>
      <c r="BE2">
        <v>0.7857142857142857</v>
      </c>
      <c r="BF2">
        <v>0.7678571428571429</v>
      </c>
      <c r="BG2">
        <v>0.83687002652519904</v>
      </c>
      <c r="BH2">
        <v>0.87135278514588865</v>
      </c>
      <c r="BI2">
        <v>0.84890109890109888</v>
      </c>
      <c r="BJ2" s="22">
        <v>0.82213906782872304</v>
      </c>
      <c r="BK2" s="10">
        <v>3.9060183189827638E-2</v>
      </c>
      <c r="BL2">
        <v>1</v>
      </c>
      <c r="BM2">
        <v>0.61267166485398683</v>
      </c>
      <c r="BN2">
        <v>0.55901699437494745</v>
      </c>
      <c r="BO2">
        <v>0.64138142204556781</v>
      </c>
      <c r="BP2">
        <v>0.7283570407292298</v>
      </c>
      <c r="BQ2">
        <v>0.71366336409152442</v>
      </c>
      <c r="BR2" s="22">
        <v>0.65101809721905124</v>
      </c>
      <c r="BS2" s="10">
        <v>6.3139938157798392E-2</v>
      </c>
      <c r="BT2">
        <v>1</v>
      </c>
    </row>
    <row r="3" spans="1:72" hidden="1" x14ac:dyDescent="0.25">
      <c r="A3" s="1">
        <v>1</v>
      </c>
      <c r="B3">
        <v>1.6756057739257809E-2</v>
      </c>
      <c r="C3">
        <v>7.4292338697207205E-4</v>
      </c>
      <c r="D3">
        <v>1.2163162231445311E-2</v>
      </c>
      <c r="E3">
        <v>1.1581974387764309E-3</v>
      </c>
      <c r="F3" t="s">
        <v>76</v>
      </c>
      <c r="G3" t="s">
        <v>78</v>
      </c>
      <c r="H3" t="s">
        <v>322</v>
      </c>
      <c r="I3">
        <v>0.7857142857142857</v>
      </c>
      <c r="J3">
        <v>0.7857142857142857</v>
      </c>
      <c r="K3">
        <v>0.73809523809523814</v>
      </c>
      <c r="L3">
        <v>0.7857142857142857</v>
      </c>
      <c r="M3">
        <v>0.82926829268292679</v>
      </c>
      <c r="N3">
        <v>0.78490127758420436</v>
      </c>
      <c r="O3">
        <v>2.884864055054125E-2</v>
      </c>
      <c r="P3">
        <v>13</v>
      </c>
      <c r="Q3">
        <v>0.73214285714285721</v>
      </c>
      <c r="R3">
        <v>0.8214285714285714</v>
      </c>
      <c r="S3">
        <v>0.72546419098143233</v>
      </c>
      <c r="T3">
        <v>0.71750663129973469</v>
      </c>
      <c r="U3">
        <v>0.81318681318681318</v>
      </c>
      <c r="V3">
        <v>0.76194581280788165</v>
      </c>
      <c r="W3">
        <v>4.5514403090745698E-2</v>
      </c>
      <c r="X3">
        <v>11</v>
      </c>
      <c r="Y3">
        <v>0.5714285714285714</v>
      </c>
      <c r="Z3">
        <v>0.9285714285714286</v>
      </c>
      <c r="AA3">
        <v>0.69230769230769229</v>
      </c>
      <c r="AB3">
        <v>0.53846153846153844</v>
      </c>
      <c r="AC3">
        <v>0.76923076923076927</v>
      </c>
      <c r="AD3">
        <v>0.7</v>
      </c>
      <c r="AE3">
        <v>0.14122482484762511</v>
      </c>
      <c r="AF3">
        <v>7</v>
      </c>
      <c r="AG3">
        <v>0.8928571428571429</v>
      </c>
      <c r="AH3">
        <v>0.7142857142857143</v>
      </c>
      <c r="AI3">
        <v>0.75862068965517238</v>
      </c>
      <c r="AJ3">
        <v>0.89655172413793105</v>
      </c>
      <c r="AK3">
        <v>0.8571428571428571</v>
      </c>
      <c r="AL3">
        <v>0.82389162561576357</v>
      </c>
      <c r="AM3">
        <v>7.4047454734585808E-2</v>
      </c>
      <c r="AN3">
        <v>13</v>
      </c>
      <c r="AO3">
        <v>0.72727272727272729</v>
      </c>
      <c r="AP3">
        <v>0.61904761904761907</v>
      </c>
      <c r="AQ3">
        <v>0.5625</v>
      </c>
      <c r="AR3">
        <v>0.7</v>
      </c>
      <c r="AS3">
        <v>0.7142857142857143</v>
      </c>
      <c r="AT3">
        <v>0.66462121212121217</v>
      </c>
      <c r="AU3">
        <v>6.3480907536902303E-2</v>
      </c>
      <c r="AV3">
        <v>13</v>
      </c>
      <c r="AW3">
        <v>0.64</v>
      </c>
      <c r="AX3">
        <v>0.74285714285714299</v>
      </c>
      <c r="AY3">
        <v>0.62068965517241381</v>
      </c>
      <c r="AZ3">
        <v>0.60869565217391297</v>
      </c>
      <c r="BA3">
        <v>0.74074074074074081</v>
      </c>
      <c r="BB3">
        <v>0.67059663818884219</v>
      </c>
      <c r="BC3">
        <v>5.8992150239858591E-2</v>
      </c>
      <c r="BD3">
        <v>11</v>
      </c>
      <c r="BE3">
        <v>0.73214285714285721</v>
      </c>
      <c r="BF3">
        <v>0.82142857142857151</v>
      </c>
      <c r="BG3">
        <v>0.72546419098143233</v>
      </c>
      <c r="BH3">
        <v>0.71750663129973469</v>
      </c>
      <c r="BI3">
        <v>0.8131868131868133</v>
      </c>
      <c r="BJ3">
        <v>0.76194581280788176</v>
      </c>
      <c r="BK3">
        <v>4.5514403090745753E-2</v>
      </c>
      <c r="BL3">
        <v>11</v>
      </c>
      <c r="BM3">
        <v>0.49779572769386432</v>
      </c>
      <c r="BN3">
        <v>0.60609152673132649</v>
      </c>
      <c r="BO3">
        <v>0.42927103050293908</v>
      </c>
      <c r="BP3">
        <v>0.47216977569750068</v>
      </c>
      <c r="BQ3">
        <v>0.61466467567849481</v>
      </c>
      <c r="BR3">
        <v>0.52399854726082506</v>
      </c>
      <c r="BS3">
        <v>7.3899547856169021E-2</v>
      </c>
      <c r="BT3">
        <v>13</v>
      </c>
    </row>
    <row r="4" spans="1:72" x14ac:dyDescent="0.25">
      <c r="A4" s="1">
        <v>2</v>
      </c>
      <c r="B4">
        <v>0.13741021156311031</v>
      </c>
      <c r="C4">
        <v>1.065441379970526E-2</v>
      </c>
      <c r="D4">
        <v>1.877374649047852E-2</v>
      </c>
      <c r="E4">
        <v>1.154036295717416E-3</v>
      </c>
      <c r="F4" t="s">
        <v>89</v>
      </c>
      <c r="G4" t="s">
        <v>82</v>
      </c>
      <c r="H4" t="s">
        <v>323</v>
      </c>
      <c r="I4">
        <v>0.83333333333333337</v>
      </c>
      <c r="J4">
        <v>0.88095238095238093</v>
      </c>
      <c r="K4">
        <v>0.83333333333333337</v>
      </c>
      <c r="L4">
        <v>0.83333333333333337</v>
      </c>
      <c r="M4">
        <v>0.87804878048780488</v>
      </c>
      <c r="N4" s="22">
        <v>0.85180023228803725</v>
      </c>
      <c r="O4" s="10">
        <v>2.263587031838294E-2</v>
      </c>
      <c r="P4">
        <v>1</v>
      </c>
      <c r="Q4">
        <v>0.78571428571428581</v>
      </c>
      <c r="R4">
        <v>0.85714285714285721</v>
      </c>
      <c r="S4">
        <v>0.79442970822281167</v>
      </c>
      <c r="T4">
        <v>0.77320954907161799</v>
      </c>
      <c r="U4">
        <v>0.84890109890109899</v>
      </c>
      <c r="V4" s="22">
        <v>0.81187949981053431</v>
      </c>
      <c r="W4" s="10">
        <v>3.4362331299036569E-2</v>
      </c>
      <c r="X4">
        <v>3</v>
      </c>
      <c r="Y4">
        <v>0.6428571428571429</v>
      </c>
      <c r="Z4">
        <v>0.7857142857142857</v>
      </c>
      <c r="AA4">
        <v>0.69230769230769229</v>
      </c>
      <c r="AB4">
        <v>0.61538461538461542</v>
      </c>
      <c r="AC4">
        <v>0.76923076923076927</v>
      </c>
      <c r="AD4" s="22">
        <v>0.70109890109890105</v>
      </c>
      <c r="AE4" s="10">
        <v>6.7257774716920238E-2</v>
      </c>
      <c r="AF4">
        <v>5</v>
      </c>
      <c r="AG4">
        <v>0.9285714285714286</v>
      </c>
      <c r="AH4">
        <v>0.9285714285714286</v>
      </c>
      <c r="AI4">
        <v>0.89655172413793105</v>
      </c>
      <c r="AJ4">
        <v>0.93103448275862066</v>
      </c>
      <c r="AK4">
        <v>0.9285714285714286</v>
      </c>
      <c r="AL4" s="22">
        <v>0.92266009852216746</v>
      </c>
      <c r="AM4" s="10">
        <v>1.308899532570091E-2</v>
      </c>
      <c r="AN4">
        <v>3</v>
      </c>
      <c r="AO4">
        <v>0.81818181818181823</v>
      </c>
      <c r="AP4">
        <v>0.84615384615384615</v>
      </c>
      <c r="AQ4">
        <v>0.75</v>
      </c>
      <c r="AR4">
        <v>0.8</v>
      </c>
      <c r="AS4">
        <v>0.83333333333333337</v>
      </c>
      <c r="AT4" s="22">
        <v>0.80953379953379945</v>
      </c>
      <c r="AU4" s="10">
        <v>3.3518354585353162E-2</v>
      </c>
      <c r="AV4">
        <v>1</v>
      </c>
      <c r="AW4">
        <v>0.72000000000000008</v>
      </c>
      <c r="AX4">
        <v>0.81481481481481477</v>
      </c>
      <c r="AY4">
        <v>0.71999999999999986</v>
      </c>
      <c r="AZ4">
        <v>0.69565217391304346</v>
      </c>
      <c r="BA4">
        <v>0.8</v>
      </c>
      <c r="BB4" s="22">
        <v>0.7500933977455716</v>
      </c>
      <c r="BC4" s="10">
        <v>4.7863561932147143E-2</v>
      </c>
      <c r="BD4">
        <v>3</v>
      </c>
      <c r="BE4">
        <v>0.7857142857142857</v>
      </c>
      <c r="BF4">
        <v>0.8571428571428571</v>
      </c>
      <c r="BG4">
        <v>0.79442970822281167</v>
      </c>
      <c r="BH4">
        <v>0.7732095490716181</v>
      </c>
      <c r="BI4">
        <v>0.84890109890109888</v>
      </c>
      <c r="BJ4" s="22">
        <v>0.8118794998105342</v>
      </c>
      <c r="BK4" s="10">
        <v>3.4362331299036507E-2</v>
      </c>
      <c r="BL4">
        <v>3</v>
      </c>
      <c r="BM4">
        <v>0.61267166485398683</v>
      </c>
      <c r="BN4">
        <v>0.7283570407292298</v>
      </c>
      <c r="BO4">
        <v>0.60260266633562209</v>
      </c>
      <c r="BP4">
        <v>0.59309130362003137</v>
      </c>
      <c r="BQ4">
        <v>0.71366336409152442</v>
      </c>
      <c r="BR4" s="22">
        <v>0.65007720792607893</v>
      </c>
      <c r="BS4" s="10">
        <v>5.843172344010715E-2</v>
      </c>
      <c r="BT4">
        <v>3</v>
      </c>
    </row>
    <row r="5" spans="1:72" hidden="1" x14ac:dyDescent="0.25">
      <c r="A5" s="1">
        <v>3</v>
      </c>
      <c r="B5">
        <v>0.13266077041625979</v>
      </c>
      <c r="C5">
        <v>3.4462129756649279E-3</v>
      </c>
      <c r="D5">
        <v>1.972780227661133E-2</v>
      </c>
      <c r="E5">
        <v>7.5084243102631885E-4</v>
      </c>
      <c r="F5" t="s">
        <v>89</v>
      </c>
      <c r="G5" t="s">
        <v>78</v>
      </c>
      <c r="H5" t="s">
        <v>324</v>
      </c>
      <c r="I5">
        <v>0.83333333333333337</v>
      </c>
      <c r="J5">
        <v>0.88095238095238093</v>
      </c>
      <c r="K5">
        <v>0.83333333333333337</v>
      </c>
      <c r="L5">
        <v>0.83333333333333337</v>
      </c>
      <c r="M5">
        <v>0.87804878048780488</v>
      </c>
      <c r="N5">
        <v>0.85180023228803725</v>
      </c>
      <c r="O5">
        <v>2.263587031838294E-2</v>
      </c>
      <c r="P5">
        <v>1</v>
      </c>
      <c r="Q5">
        <v>0.78571428571428581</v>
      </c>
      <c r="R5">
        <v>0.85714285714285721</v>
      </c>
      <c r="S5">
        <v>0.79442970822281167</v>
      </c>
      <c r="T5">
        <v>0.77320954907161799</v>
      </c>
      <c r="U5">
        <v>0.84890109890109899</v>
      </c>
      <c r="V5">
        <v>0.81187949981053431</v>
      </c>
      <c r="W5">
        <v>3.4362331299036569E-2</v>
      </c>
      <c r="X5">
        <v>3</v>
      </c>
      <c r="Y5">
        <v>0.6428571428571429</v>
      </c>
      <c r="Z5">
        <v>0.7857142857142857</v>
      </c>
      <c r="AA5">
        <v>0.69230769230769229</v>
      </c>
      <c r="AB5">
        <v>0.61538461538461542</v>
      </c>
      <c r="AC5">
        <v>0.76923076923076927</v>
      </c>
      <c r="AD5">
        <v>0.70109890109890105</v>
      </c>
      <c r="AE5">
        <v>6.7257774716920238E-2</v>
      </c>
      <c r="AF5">
        <v>5</v>
      </c>
      <c r="AG5">
        <v>0.9285714285714286</v>
      </c>
      <c r="AH5">
        <v>0.9285714285714286</v>
      </c>
      <c r="AI5">
        <v>0.89655172413793105</v>
      </c>
      <c r="AJ5">
        <v>0.93103448275862066</v>
      </c>
      <c r="AK5">
        <v>0.9285714285714286</v>
      </c>
      <c r="AL5">
        <v>0.92266009852216746</v>
      </c>
      <c r="AM5">
        <v>1.308899532570091E-2</v>
      </c>
      <c r="AN5">
        <v>3</v>
      </c>
      <c r="AO5">
        <v>0.81818181818181823</v>
      </c>
      <c r="AP5">
        <v>0.84615384615384615</v>
      </c>
      <c r="AQ5">
        <v>0.75</v>
      </c>
      <c r="AR5">
        <v>0.8</v>
      </c>
      <c r="AS5">
        <v>0.83333333333333337</v>
      </c>
      <c r="AT5">
        <v>0.80953379953379945</v>
      </c>
      <c r="AU5">
        <v>3.3518354585353162E-2</v>
      </c>
      <c r="AV5">
        <v>1</v>
      </c>
      <c r="AW5">
        <v>0.72000000000000008</v>
      </c>
      <c r="AX5">
        <v>0.81481481481481477</v>
      </c>
      <c r="AY5">
        <v>0.71999999999999986</v>
      </c>
      <c r="AZ5">
        <v>0.69565217391304346</v>
      </c>
      <c r="BA5">
        <v>0.8</v>
      </c>
      <c r="BB5">
        <v>0.7500933977455716</v>
      </c>
      <c r="BC5">
        <v>4.7863561932147143E-2</v>
      </c>
      <c r="BD5">
        <v>3</v>
      </c>
      <c r="BE5">
        <v>0.7857142857142857</v>
      </c>
      <c r="BF5">
        <v>0.8571428571428571</v>
      </c>
      <c r="BG5">
        <v>0.79442970822281167</v>
      </c>
      <c r="BH5">
        <v>0.7732095490716181</v>
      </c>
      <c r="BI5">
        <v>0.84890109890109888</v>
      </c>
      <c r="BJ5">
        <v>0.8118794998105342</v>
      </c>
      <c r="BK5">
        <v>3.4362331299036507E-2</v>
      </c>
      <c r="BL5">
        <v>3</v>
      </c>
      <c r="BM5">
        <v>0.61267166485398683</v>
      </c>
      <c r="BN5">
        <v>0.7283570407292298</v>
      </c>
      <c r="BO5">
        <v>0.60260266633562209</v>
      </c>
      <c r="BP5">
        <v>0.59309130362003137</v>
      </c>
      <c r="BQ5">
        <v>0.71366336409152442</v>
      </c>
      <c r="BR5">
        <v>0.65007720792607893</v>
      </c>
      <c r="BS5">
        <v>5.843172344010715E-2</v>
      </c>
      <c r="BT5">
        <v>3</v>
      </c>
    </row>
    <row r="6" spans="1:72" x14ac:dyDescent="0.25">
      <c r="A6" s="1">
        <v>10</v>
      </c>
      <c r="B6">
        <v>7.6758098602294919E-2</v>
      </c>
      <c r="C6">
        <v>1.258521826525348E-3</v>
      </c>
      <c r="D6">
        <v>1.216635704040527E-2</v>
      </c>
      <c r="E6">
        <v>3.996127424581531E-4</v>
      </c>
      <c r="F6" t="s">
        <v>87</v>
      </c>
      <c r="G6" t="s">
        <v>82</v>
      </c>
      <c r="H6" t="s">
        <v>331</v>
      </c>
      <c r="I6">
        <v>0.83333333333333337</v>
      </c>
      <c r="J6">
        <v>0.7142857142857143</v>
      </c>
      <c r="K6">
        <v>0.88095238095238093</v>
      </c>
      <c r="L6">
        <v>0.88095238095238093</v>
      </c>
      <c r="M6">
        <v>0.87804878048780488</v>
      </c>
      <c r="N6" s="22">
        <v>0.83751451800232302</v>
      </c>
      <c r="O6" s="10">
        <v>6.4217665297394047E-2</v>
      </c>
      <c r="P6">
        <v>5</v>
      </c>
      <c r="Q6">
        <v>0.78571428571428581</v>
      </c>
      <c r="R6">
        <v>0.6607142857142857</v>
      </c>
      <c r="S6">
        <v>0.87135278514588865</v>
      </c>
      <c r="T6">
        <v>0.85013262599469497</v>
      </c>
      <c r="U6">
        <v>0.84890109890109899</v>
      </c>
      <c r="V6" s="22">
        <v>0.80336301629405082</v>
      </c>
      <c r="W6" s="10">
        <v>7.6868537197866363E-2</v>
      </c>
      <c r="X6">
        <v>5</v>
      </c>
      <c r="Y6">
        <v>0.6428571428571429</v>
      </c>
      <c r="Z6">
        <v>0.5</v>
      </c>
      <c r="AA6">
        <v>0.84615384615384615</v>
      </c>
      <c r="AB6">
        <v>0.76923076923076927</v>
      </c>
      <c r="AC6">
        <v>0.76923076923076927</v>
      </c>
      <c r="AD6" s="22">
        <v>0.70549450549450543</v>
      </c>
      <c r="AE6" s="10">
        <v>0.12170546719965659</v>
      </c>
      <c r="AF6">
        <v>3</v>
      </c>
      <c r="AG6">
        <v>0.9285714285714286</v>
      </c>
      <c r="AH6">
        <v>0.8214285714285714</v>
      </c>
      <c r="AI6">
        <v>0.89655172413793105</v>
      </c>
      <c r="AJ6">
        <v>0.93103448275862066</v>
      </c>
      <c r="AK6">
        <v>0.9285714285714286</v>
      </c>
      <c r="AL6" s="22">
        <v>0.90123152709359611</v>
      </c>
      <c r="AM6" s="10">
        <v>4.1889303839009663E-2</v>
      </c>
      <c r="AN6">
        <v>7</v>
      </c>
      <c r="AO6">
        <v>0.81818181818181823</v>
      </c>
      <c r="AP6">
        <v>0.58333333333333337</v>
      </c>
      <c r="AQ6">
        <v>0.7857142857142857</v>
      </c>
      <c r="AR6">
        <v>0.83333333333333337</v>
      </c>
      <c r="AS6">
        <v>0.83333333333333337</v>
      </c>
      <c r="AT6" s="22">
        <v>0.7707792207792209</v>
      </c>
      <c r="AU6" s="10">
        <v>9.5322670042722588E-2</v>
      </c>
      <c r="AV6">
        <v>9</v>
      </c>
      <c r="AW6">
        <v>0.72000000000000008</v>
      </c>
      <c r="AX6">
        <v>0.53846153846153844</v>
      </c>
      <c r="AY6">
        <v>0.81481481481481477</v>
      </c>
      <c r="AZ6">
        <v>0.8</v>
      </c>
      <c r="BA6">
        <v>0.8</v>
      </c>
      <c r="BB6" s="22">
        <v>0.7346552706552707</v>
      </c>
      <c r="BC6" s="10">
        <v>0.1036071207361955</v>
      </c>
      <c r="BD6">
        <v>5</v>
      </c>
      <c r="BE6">
        <v>0.7857142857142857</v>
      </c>
      <c r="BF6">
        <v>0.6607142857142857</v>
      </c>
      <c r="BG6">
        <v>0.87135278514588865</v>
      </c>
      <c r="BH6">
        <v>0.85013262599469497</v>
      </c>
      <c r="BI6">
        <v>0.84890109890109888</v>
      </c>
      <c r="BJ6" s="22">
        <v>0.80336301629405082</v>
      </c>
      <c r="BK6" s="10">
        <v>7.6868537197866349E-2</v>
      </c>
      <c r="BL6">
        <v>5</v>
      </c>
      <c r="BM6">
        <v>0.61267166485398683</v>
      </c>
      <c r="BN6">
        <v>0.33541019662496852</v>
      </c>
      <c r="BO6">
        <v>0.7283570407292298</v>
      </c>
      <c r="BP6">
        <v>0.71660857618290197</v>
      </c>
      <c r="BQ6">
        <v>0.71366336409152442</v>
      </c>
      <c r="BR6" s="22">
        <v>0.62134216849652224</v>
      </c>
      <c r="BS6" s="10">
        <v>0.1489183297249275</v>
      </c>
      <c r="BT6">
        <v>5</v>
      </c>
    </row>
    <row r="7" spans="1:72" hidden="1" x14ac:dyDescent="0.25">
      <c r="A7" s="1">
        <v>5</v>
      </c>
      <c r="B7">
        <v>0.1001386642456055</v>
      </c>
      <c r="C7">
        <v>4.8268445183822378E-4</v>
      </c>
      <c r="D7">
        <v>1.874189376831055E-2</v>
      </c>
      <c r="E7">
        <v>7.4531306518626453E-4</v>
      </c>
      <c r="F7" t="s">
        <v>85</v>
      </c>
      <c r="G7" t="s">
        <v>78</v>
      </c>
      <c r="H7" t="s">
        <v>326</v>
      </c>
      <c r="I7">
        <v>0.8571428571428571</v>
      </c>
      <c r="J7">
        <v>0.76190476190476186</v>
      </c>
      <c r="K7">
        <v>0.7857142857142857</v>
      </c>
      <c r="L7">
        <v>0.80952380952380953</v>
      </c>
      <c r="M7">
        <v>0.87804878048780488</v>
      </c>
      <c r="N7">
        <v>0.81846689895470381</v>
      </c>
      <c r="O7">
        <v>4.3353934582914318E-2</v>
      </c>
      <c r="P7">
        <v>11</v>
      </c>
      <c r="Q7">
        <v>0.8035714285714286</v>
      </c>
      <c r="R7">
        <v>0.6785714285714286</v>
      </c>
      <c r="S7">
        <v>0.71750663129973469</v>
      </c>
      <c r="T7">
        <v>0.73474801061007955</v>
      </c>
      <c r="U7">
        <v>0.82829670329670324</v>
      </c>
      <c r="V7">
        <v>0.75253884046987507</v>
      </c>
      <c r="W7">
        <v>5.542296664348894E-2</v>
      </c>
      <c r="X7">
        <v>13</v>
      </c>
      <c r="Y7">
        <v>0.6428571428571429</v>
      </c>
      <c r="Z7">
        <v>0.42857142857142849</v>
      </c>
      <c r="AA7">
        <v>0.53846153846153844</v>
      </c>
      <c r="AB7">
        <v>0.53846153846153844</v>
      </c>
      <c r="AC7">
        <v>0.69230769230769229</v>
      </c>
      <c r="AD7">
        <v>0.56813186813186811</v>
      </c>
      <c r="AE7">
        <v>9.1914389742094454E-2</v>
      </c>
      <c r="AF7">
        <v>13</v>
      </c>
      <c r="AG7">
        <v>0.9642857142857143</v>
      </c>
      <c r="AH7">
        <v>0.9285714285714286</v>
      </c>
      <c r="AI7">
        <v>0.89655172413793105</v>
      </c>
      <c r="AJ7">
        <v>0.93103448275862066</v>
      </c>
      <c r="AK7">
        <v>0.9642857142857143</v>
      </c>
      <c r="AL7">
        <v>0.93694581280788169</v>
      </c>
      <c r="AM7">
        <v>2.5423205775047621E-2</v>
      </c>
      <c r="AN7">
        <v>1</v>
      </c>
      <c r="AO7">
        <v>0.9</v>
      </c>
      <c r="AP7">
        <v>0.75</v>
      </c>
      <c r="AQ7">
        <v>0.7</v>
      </c>
      <c r="AR7">
        <v>0.77777777777777779</v>
      </c>
      <c r="AS7">
        <v>0.9</v>
      </c>
      <c r="AT7">
        <v>0.80555555555555558</v>
      </c>
      <c r="AU7">
        <v>8.1042589016935437E-2</v>
      </c>
      <c r="AV7">
        <v>3</v>
      </c>
      <c r="AW7">
        <v>0.75</v>
      </c>
      <c r="AX7">
        <v>0.54545454545454541</v>
      </c>
      <c r="AY7">
        <v>0.60869565217391297</v>
      </c>
      <c r="AZ7">
        <v>0.63636363636363635</v>
      </c>
      <c r="BA7">
        <v>0.78260869565217384</v>
      </c>
      <c r="BB7">
        <v>0.66462450592885369</v>
      </c>
      <c r="BC7">
        <v>8.8698857853901053E-2</v>
      </c>
      <c r="BD7">
        <v>13</v>
      </c>
      <c r="BE7">
        <v>0.8035714285714286</v>
      </c>
      <c r="BF7">
        <v>0.6785714285714286</v>
      </c>
      <c r="BG7">
        <v>0.71750663129973469</v>
      </c>
      <c r="BH7">
        <v>0.73474801061007955</v>
      </c>
      <c r="BI7">
        <v>0.82829670329670324</v>
      </c>
      <c r="BJ7">
        <v>0.75253884046987507</v>
      </c>
      <c r="BK7">
        <v>5.542296664348894E-2</v>
      </c>
      <c r="BL7">
        <v>13</v>
      </c>
      <c r="BM7">
        <v>0.67198400278578063</v>
      </c>
      <c r="BN7">
        <v>0.4287464628562721</v>
      </c>
      <c r="BO7">
        <v>0.47216977569750068</v>
      </c>
      <c r="BP7">
        <v>0.52896186924106725</v>
      </c>
      <c r="BQ7">
        <v>0.71148600552016883</v>
      </c>
      <c r="BR7">
        <v>0.56266962322015801</v>
      </c>
      <c r="BS7">
        <v>0.1107770708968875</v>
      </c>
      <c r="BT7">
        <v>11</v>
      </c>
    </row>
    <row r="8" spans="1:72" x14ac:dyDescent="0.25">
      <c r="A8" s="1">
        <v>12</v>
      </c>
      <c r="B8">
        <v>0.26769061088562007</v>
      </c>
      <c r="C8">
        <v>5.8546356906346636E-3</v>
      </c>
      <c r="D8">
        <v>3.2302045822143563E-2</v>
      </c>
      <c r="E8">
        <v>1.0324218079170049E-3</v>
      </c>
      <c r="F8" t="s">
        <v>91</v>
      </c>
      <c r="G8" t="s">
        <v>82</v>
      </c>
      <c r="H8" t="s">
        <v>333</v>
      </c>
      <c r="I8">
        <v>0.83333333333333337</v>
      </c>
      <c r="J8">
        <v>0.83333333333333337</v>
      </c>
      <c r="K8">
        <v>0.80952380952380953</v>
      </c>
      <c r="L8">
        <v>0.83333333333333337</v>
      </c>
      <c r="M8">
        <v>0.87804878048780488</v>
      </c>
      <c r="N8" s="22">
        <v>0.83751451800232302</v>
      </c>
      <c r="O8" s="10">
        <v>2.226635628961169E-2</v>
      </c>
      <c r="P8">
        <v>5</v>
      </c>
      <c r="Q8">
        <v>0.76785714285714279</v>
      </c>
      <c r="R8">
        <v>0.8035714285714286</v>
      </c>
      <c r="S8">
        <v>0.75596816976127323</v>
      </c>
      <c r="T8">
        <v>0.77320954907161799</v>
      </c>
      <c r="U8">
        <v>0.84890109890109899</v>
      </c>
      <c r="V8" s="22">
        <v>0.78990147783251241</v>
      </c>
      <c r="W8" s="10">
        <v>3.3418155024967811E-2</v>
      </c>
      <c r="X8">
        <v>7</v>
      </c>
      <c r="Y8">
        <v>0.5714285714285714</v>
      </c>
      <c r="Z8">
        <v>0.7142857142857143</v>
      </c>
      <c r="AA8">
        <v>0.61538461538461542</v>
      </c>
      <c r="AB8">
        <v>0.61538461538461542</v>
      </c>
      <c r="AC8">
        <v>0.76923076923076927</v>
      </c>
      <c r="AD8" s="22">
        <v>0.65714285714285714</v>
      </c>
      <c r="AE8" s="10">
        <v>7.3025264728950129E-2</v>
      </c>
      <c r="AF8">
        <v>11</v>
      </c>
      <c r="AG8">
        <v>0.9642857142857143</v>
      </c>
      <c r="AH8">
        <v>0.8928571428571429</v>
      </c>
      <c r="AI8">
        <v>0.89655172413793105</v>
      </c>
      <c r="AJ8">
        <v>0.93103448275862066</v>
      </c>
      <c r="AK8">
        <v>0.9285714285714286</v>
      </c>
      <c r="AL8" s="22">
        <v>0.92266009852216746</v>
      </c>
      <c r="AM8" s="10">
        <v>2.6106050644800202E-2</v>
      </c>
      <c r="AN8">
        <v>3</v>
      </c>
      <c r="AO8">
        <v>0.88888888888888884</v>
      </c>
      <c r="AP8">
        <v>0.76923076923076927</v>
      </c>
      <c r="AQ8">
        <v>0.72727272727272729</v>
      </c>
      <c r="AR8">
        <v>0.8</v>
      </c>
      <c r="AS8">
        <v>0.83333333333333337</v>
      </c>
      <c r="AT8" s="22">
        <v>0.80374514374514361</v>
      </c>
      <c r="AU8" s="10">
        <v>5.5096673095806202E-2</v>
      </c>
      <c r="AV8">
        <v>5</v>
      </c>
      <c r="AW8">
        <v>0.69565217391304346</v>
      </c>
      <c r="AX8">
        <v>0.74074074074074081</v>
      </c>
      <c r="AY8">
        <v>0.66666666666666674</v>
      </c>
      <c r="AZ8">
        <v>0.69565217391304346</v>
      </c>
      <c r="BA8">
        <v>0.8</v>
      </c>
      <c r="BB8" s="22">
        <v>0.71974235104669904</v>
      </c>
      <c r="BC8" s="10">
        <v>4.6604557988086853E-2</v>
      </c>
      <c r="BD8">
        <v>7</v>
      </c>
      <c r="BE8">
        <v>0.7678571428571429</v>
      </c>
      <c r="BF8">
        <v>0.8035714285714286</v>
      </c>
      <c r="BG8">
        <v>0.75596816976127323</v>
      </c>
      <c r="BH8">
        <v>0.7732095490716181</v>
      </c>
      <c r="BI8">
        <v>0.84890109890109888</v>
      </c>
      <c r="BJ8" s="22">
        <v>0.78990147783251241</v>
      </c>
      <c r="BK8" s="10">
        <v>3.3418155024967741E-2</v>
      </c>
      <c r="BL8">
        <v>7</v>
      </c>
      <c r="BM8">
        <v>0.6154574548966637</v>
      </c>
      <c r="BN8">
        <v>0.61910348461984532</v>
      </c>
      <c r="BO8">
        <v>0.53828148815673849</v>
      </c>
      <c r="BP8">
        <v>0.59309130362003137</v>
      </c>
      <c r="BQ8">
        <v>0.71366336409152442</v>
      </c>
      <c r="BR8" s="22">
        <v>0.61591941907696079</v>
      </c>
      <c r="BS8" s="10">
        <v>5.6767951599795127E-2</v>
      </c>
      <c r="BT8">
        <v>7</v>
      </c>
    </row>
    <row r="9" spans="1:72" hidden="1" x14ac:dyDescent="0.25">
      <c r="A9" s="1">
        <v>7</v>
      </c>
      <c r="B9">
        <v>7.2412586212158209E-2</v>
      </c>
      <c r="C9">
        <v>3.1407629479892579E-3</v>
      </c>
      <c r="D9">
        <v>1.914348602294922E-2</v>
      </c>
      <c r="E9">
        <v>7.4069514358859965E-4</v>
      </c>
      <c r="F9" t="s">
        <v>81</v>
      </c>
      <c r="G9" t="s">
        <v>78</v>
      </c>
      <c r="H9" t="s">
        <v>328</v>
      </c>
      <c r="I9">
        <v>0.88095238095238093</v>
      </c>
      <c r="J9">
        <v>0.66666666666666663</v>
      </c>
      <c r="K9">
        <v>0.8571428571428571</v>
      </c>
      <c r="L9">
        <v>0.83333333333333337</v>
      </c>
      <c r="M9">
        <v>0.87804878048780488</v>
      </c>
      <c r="N9">
        <v>0.82322880371660856</v>
      </c>
      <c r="O9">
        <v>8.0126410774858992E-2</v>
      </c>
      <c r="P9">
        <v>9</v>
      </c>
      <c r="Q9">
        <v>0.8392857142857143</v>
      </c>
      <c r="R9">
        <v>0.625</v>
      </c>
      <c r="S9">
        <v>0.83289124668435011</v>
      </c>
      <c r="T9">
        <v>0.79442970822281167</v>
      </c>
      <c r="U9">
        <v>0.82829670329670324</v>
      </c>
      <c r="V9">
        <v>0.78398067449791586</v>
      </c>
      <c r="W9">
        <v>8.0992393563378035E-2</v>
      </c>
      <c r="X9">
        <v>9</v>
      </c>
      <c r="Y9">
        <v>0.7142857142857143</v>
      </c>
      <c r="Z9">
        <v>0.5</v>
      </c>
      <c r="AA9">
        <v>0.76923076923076927</v>
      </c>
      <c r="AB9">
        <v>0.69230769230769229</v>
      </c>
      <c r="AC9">
        <v>0.69230769230769229</v>
      </c>
      <c r="AD9">
        <v>0.67362637362637368</v>
      </c>
      <c r="AE9">
        <v>9.1255118646271186E-2</v>
      </c>
      <c r="AF9">
        <v>9</v>
      </c>
      <c r="AG9">
        <v>0.9642857142857143</v>
      </c>
      <c r="AH9">
        <v>0.75</v>
      </c>
      <c r="AI9">
        <v>0.89655172413793105</v>
      </c>
      <c r="AJ9">
        <v>0.89655172413793105</v>
      </c>
      <c r="AK9">
        <v>0.9642857142857143</v>
      </c>
      <c r="AL9">
        <v>0.89433497536945816</v>
      </c>
      <c r="AM9">
        <v>7.8267010694120176E-2</v>
      </c>
      <c r="AN9">
        <v>11</v>
      </c>
      <c r="AO9">
        <v>0.90909090909090906</v>
      </c>
      <c r="AP9">
        <v>0.5</v>
      </c>
      <c r="AQ9">
        <v>0.76923076923076927</v>
      </c>
      <c r="AR9">
        <v>0.75</v>
      </c>
      <c r="AS9">
        <v>0.9</v>
      </c>
      <c r="AT9">
        <v>0.76566433566433567</v>
      </c>
      <c r="AU9">
        <v>0.14795464357806021</v>
      </c>
      <c r="AV9">
        <v>11</v>
      </c>
      <c r="AW9">
        <v>0.8</v>
      </c>
      <c r="AX9">
        <v>0.5</v>
      </c>
      <c r="AY9">
        <v>0.76923076923076927</v>
      </c>
      <c r="AZ9">
        <v>0.71999999999999986</v>
      </c>
      <c r="BA9">
        <v>0.78260869565217384</v>
      </c>
      <c r="BB9">
        <v>0.71436789297658865</v>
      </c>
      <c r="BC9">
        <v>0.1104399513425318</v>
      </c>
      <c r="BD9">
        <v>9</v>
      </c>
      <c r="BE9">
        <v>0.8392857142857143</v>
      </c>
      <c r="BF9">
        <v>0.625</v>
      </c>
      <c r="BG9">
        <v>0.83289124668435011</v>
      </c>
      <c r="BH9">
        <v>0.79442970822281167</v>
      </c>
      <c r="BI9">
        <v>0.82829670329670324</v>
      </c>
      <c r="BJ9">
        <v>0.78398067449791586</v>
      </c>
      <c r="BK9">
        <v>8.0992393563378035E-2</v>
      </c>
      <c r="BL9">
        <v>9</v>
      </c>
      <c r="BM9">
        <v>0.7275476020141094</v>
      </c>
      <c r="BN9">
        <v>0.25</v>
      </c>
      <c r="BO9">
        <v>0.66578249336870021</v>
      </c>
      <c r="BP9">
        <v>0.60260266633562209</v>
      </c>
      <c r="BQ9">
        <v>0.71148600552016883</v>
      </c>
      <c r="BR9">
        <v>0.59148375344772008</v>
      </c>
      <c r="BS9">
        <v>0.1761641270154366</v>
      </c>
      <c r="BT9">
        <v>9</v>
      </c>
    </row>
    <row r="10" spans="1:72" x14ac:dyDescent="0.25">
      <c r="A10" s="1">
        <v>6</v>
      </c>
      <c r="B10">
        <v>7.3801183700561518E-2</v>
      </c>
      <c r="C10">
        <v>4.2777058714382962E-3</v>
      </c>
      <c r="D10">
        <v>1.9347572326660161E-2</v>
      </c>
      <c r="E10">
        <v>1.017439017252591E-3</v>
      </c>
      <c r="F10" t="s">
        <v>81</v>
      </c>
      <c r="G10" t="s">
        <v>82</v>
      </c>
      <c r="H10" t="s">
        <v>327</v>
      </c>
      <c r="I10">
        <v>0.88095238095238093</v>
      </c>
      <c r="J10">
        <v>0.66666666666666663</v>
      </c>
      <c r="K10">
        <v>0.8571428571428571</v>
      </c>
      <c r="L10">
        <v>0.83333333333333337</v>
      </c>
      <c r="M10">
        <v>0.87804878048780488</v>
      </c>
      <c r="N10" s="22">
        <v>0.82322880371660856</v>
      </c>
      <c r="O10" s="10">
        <v>8.0126410774858992E-2</v>
      </c>
      <c r="P10">
        <v>9</v>
      </c>
      <c r="Q10">
        <v>0.8392857142857143</v>
      </c>
      <c r="R10">
        <v>0.625</v>
      </c>
      <c r="S10">
        <v>0.83289124668435011</v>
      </c>
      <c r="T10">
        <v>0.79442970822281167</v>
      </c>
      <c r="U10">
        <v>0.82829670329670324</v>
      </c>
      <c r="V10" s="22">
        <v>0.78398067449791586</v>
      </c>
      <c r="W10" s="10">
        <v>8.0992393563378035E-2</v>
      </c>
      <c r="X10">
        <v>9</v>
      </c>
      <c r="Y10">
        <v>0.7142857142857143</v>
      </c>
      <c r="Z10">
        <v>0.5</v>
      </c>
      <c r="AA10">
        <v>0.76923076923076927</v>
      </c>
      <c r="AB10">
        <v>0.69230769230769229</v>
      </c>
      <c r="AC10">
        <v>0.69230769230769229</v>
      </c>
      <c r="AD10" s="22">
        <v>0.67362637362637368</v>
      </c>
      <c r="AE10" s="10">
        <v>9.1255118646271186E-2</v>
      </c>
      <c r="AF10">
        <v>9</v>
      </c>
      <c r="AG10">
        <v>0.9642857142857143</v>
      </c>
      <c r="AH10">
        <v>0.75</v>
      </c>
      <c r="AI10">
        <v>0.89655172413793105</v>
      </c>
      <c r="AJ10">
        <v>0.89655172413793105</v>
      </c>
      <c r="AK10">
        <v>0.9642857142857143</v>
      </c>
      <c r="AL10" s="22">
        <v>0.89433497536945816</v>
      </c>
      <c r="AM10" s="10">
        <v>7.8267010694120176E-2</v>
      </c>
      <c r="AN10">
        <v>11</v>
      </c>
      <c r="AO10">
        <v>0.90909090909090906</v>
      </c>
      <c r="AP10">
        <v>0.5</v>
      </c>
      <c r="AQ10">
        <v>0.76923076923076927</v>
      </c>
      <c r="AR10">
        <v>0.75</v>
      </c>
      <c r="AS10">
        <v>0.9</v>
      </c>
      <c r="AT10" s="22">
        <v>0.76566433566433567</v>
      </c>
      <c r="AU10" s="10">
        <v>0.14795464357806021</v>
      </c>
      <c r="AV10">
        <v>11</v>
      </c>
      <c r="AW10">
        <v>0.8</v>
      </c>
      <c r="AX10">
        <v>0.5</v>
      </c>
      <c r="AY10">
        <v>0.76923076923076927</v>
      </c>
      <c r="AZ10">
        <v>0.71999999999999986</v>
      </c>
      <c r="BA10">
        <v>0.78260869565217384</v>
      </c>
      <c r="BB10" s="22">
        <v>0.71436789297658865</v>
      </c>
      <c r="BC10" s="10">
        <v>0.1104399513425318</v>
      </c>
      <c r="BD10">
        <v>9</v>
      </c>
      <c r="BE10">
        <v>0.8392857142857143</v>
      </c>
      <c r="BF10">
        <v>0.625</v>
      </c>
      <c r="BG10">
        <v>0.83289124668435011</v>
      </c>
      <c r="BH10">
        <v>0.79442970822281167</v>
      </c>
      <c r="BI10">
        <v>0.82829670329670324</v>
      </c>
      <c r="BJ10" s="22">
        <v>0.78398067449791586</v>
      </c>
      <c r="BK10" s="10">
        <v>8.0992393563378035E-2</v>
      </c>
      <c r="BL10">
        <v>9</v>
      </c>
      <c r="BM10">
        <v>0.7275476020141094</v>
      </c>
      <c r="BN10">
        <v>0.25</v>
      </c>
      <c r="BO10">
        <v>0.66578249336870021</v>
      </c>
      <c r="BP10">
        <v>0.60260266633562209</v>
      </c>
      <c r="BQ10">
        <v>0.71148600552016883</v>
      </c>
      <c r="BR10" s="22">
        <v>0.59148375344772008</v>
      </c>
      <c r="BS10" s="10">
        <v>0.1761641270154366</v>
      </c>
      <c r="BT10">
        <v>9</v>
      </c>
    </row>
    <row r="11" spans="1:72" hidden="1" x14ac:dyDescent="0.25">
      <c r="A11" s="1">
        <v>9</v>
      </c>
      <c r="B11">
        <v>3.551030158996582E-2</v>
      </c>
      <c r="C11">
        <v>1.356094807011084E-3</v>
      </c>
      <c r="D11">
        <v>1.295762062072754E-2</v>
      </c>
      <c r="E11">
        <v>1.303728949363454E-5</v>
      </c>
      <c r="F11" t="s">
        <v>93</v>
      </c>
      <c r="G11" t="s">
        <v>78</v>
      </c>
      <c r="H11" t="s">
        <v>330</v>
      </c>
      <c r="I11">
        <v>0.83333333333333337</v>
      </c>
      <c r="J11">
        <v>0.80952380952380953</v>
      </c>
      <c r="K11">
        <v>0.83333333333333337</v>
      </c>
      <c r="L11">
        <v>0.88095238095238093</v>
      </c>
      <c r="M11">
        <v>0.87804878048780488</v>
      </c>
      <c r="N11">
        <v>0.84703832752613251</v>
      </c>
      <c r="O11">
        <v>2.7909869241121349E-2</v>
      </c>
      <c r="P11">
        <v>3</v>
      </c>
      <c r="Q11">
        <v>0.78571428571428581</v>
      </c>
      <c r="R11">
        <v>0.7678571428571429</v>
      </c>
      <c r="S11">
        <v>0.83687002652519893</v>
      </c>
      <c r="T11">
        <v>0.87135278514588865</v>
      </c>
      <c r="U11">
        <v>0.84890109890109899</v>
      </c>
      <c r="V11">
        <v>0.82213906782872326</v>
      </c>
      <c r="W11">
        <v>3.9060183189827617E-2</v>
      </c>
      <c r="X11">
        <v>1</v>
      </c>
      <c r="Y11">
        <v>0.6428571428571429</v>
      </c>
      <c r="Z11">
        <v>0.6428571428571429</v>
      </c>
      <c r="AA11">
        <v>0.84615384615384615</v>
      </c>
      <c r="AB11">
        <v>0.84615384615384615</v>
      </c>
      <c r="AC11">
        <v>0.76923076923076927</v>
      </c>
      <c r="AD11">
        <v>0.74945054945054945</v>
      </c>
      <c r="AE11">
        <v>9.145339899588209E-2</v>
      </c>
      <c r="AF11">
        <v>1</v>
      </c>
      <c r="AG11">
        <v>0.9285714285714286</v>
      </c>
      <c r="AH11">
        <v>0.8928571428571429</v>
      </c>
      <c r="AI11">
        <v>0.82758620689655171</v>
      </c>
      <c r="AJ11">
        <v>0.89655172413793105</v>
      </c>
      <c r="AK11">
        <v>0.9285714285714286</v>
      </c>
      <c r="AL11">
        <v>0.89482758620689662</v>
      </c>
      <c r="AM11">
        <v>3.6893230233207473E-2</v>
      </c>
      <c r="AN11">
        <v>9</v>
      </c>
      <c r="AO11">
        <v>0.81818181818181823</v>
      </c>
      <c r="AP11">
        <v>0.75</v>
      </c>
      <c r="AQ11">
        <v>0.6875</v>
      </c>
      <c r="AR11">
        <v>0.7857142857142857</v>
      </c>
      <c r="AS11">
        <v>0.83333333333333337</v>
      </c>
      <c r="AT11">
        <v>0.77494588744588744</v>
      </c>
      <c r="AU11">
        <v>5.2275191968638758E-2</v>
      </c>
      <c r="AV11">
        <v>7</v>
      </c>
      <c r="AW11">
        <v>0.72000000000000008</v>
      </c>
      <c r="AX11">
        <v>0.6923076923076924</v>
      </c>
      <c r="AY11">
        <v>0.75862068965517238</v>
      </c>
      <c r="AZ11">
        <v>0.81481481481481477</v>
      </c>
      <c r="BA11">
        <v>0.8</v>
      </c>
      <c r="BB11">
        <v>0.75714863935553589</v>
      </c>
      <c r="BC11">
        <v>4.6364131941180213E-2</v>
      </c>
      <c r="BD11">
        <v>1</v>
      </c>
      <c r="BE11">
        <v>0.7857142857142857</v>
      </c>
      <c r="BF11">
        <v>0.7678571428571429</v>
      </c>
      <c r="BG11">
        <v>0.83687002652519904</v>
      </c>
      <c r="BH11">
        <v>0.87135278514588865</v>
      </c>
      <c r="BI11">
        <v>0.84890109890109888</v>
      </c>
      <c r="BJ11">
        <v>0.82213906782872304</v>
      </c>
      <c r="BK11">
        <v>3.9060183189827638E-2</v>
      </c>
      <c r="BL11">
        <v>1</v>
      </c>
      <c r="BM11">
        <v>0.61267166485398683</v>
      </c>
      <c r="BN11">
        <v>0.55901699437494745</v>
      </c>
      <c r="BO11">
        <v>0.64138142204556781</v>
      </c>
      <c r="BP11">
        <v>0.7283570407292298</v>
      </c>
      <c r="BQ11">
        <v>0.71366336409152442</v>
      </c>
      <c r="BR11">
        <v>0.65101809721905124</v>
      </c>
      <c r="BS11">
        <v>6.3139938157798392E-2</v>
      </c>
      <c r="BT11">
        <v>1</v>
      </c>
    </row>
    <row r="12" spans="1:72" x14ac:dyDescent="0.25">
      <c r="A12" s="1">
        <v>0</v>
      </c>
      <c r="B12">
        <v>1.7907810211181641E-2</v>
      </c>
      <c r="C12">
        <v>3.9663573025988628E-3</v>
      </c>
      <c r="D12">
        <v>1.2130880355834961E-2</v>
      </c>
      <c r="E12">
        <v>1.321489423534272E-3</v>
      </c>
      <c r="F12" t="s">
        <v>76</v>
      </c>
      <c r="G12" t="s">
        <v>82</v>
      </c>
      <c r="H12" t="s">
        <v>321</v>
      </c>
      <c r="I12">
        <v>0.7857142857142857</v>
      </c>
      <c r="J12">
        <v>0.7857142857142857</v>
      </c>
      <c r="K12">
        <v>0.73809523809523814</v>
      </c>
      <c r="L12">
        <v>0.7857142857142857</v>
      </c>
      <c r="M12">
        <v>0.82926829268292679</v>
      </c>
      <c r="N12" s="22">
        <v>0.78490127758420436</v>
      </c>
      <c r="O12" s="10">
        <v>2.884864055054125E-2</v>
      </c>
      <c r="P12">
        <v>13</v>
      </c>
      <c r="Q12">
        <v>0.73214285714285721</v>
      </c>
      <c r="R12">
        <v>0.8214285714285714</v>
      </c>
      <c r="S12">
        <v>0.72546419098143233</v>
      </c>
      <c r="T12">
        <v>0.71750663129973469</v>
      </c>
      <c r="U12">
        <v>0.81318681318681318</v>
      </c>
      <c r="V12" s="22">
        <v>0.76194581280788165</v>
      </c>
      <c r="W12" s="10">
        <v>4.5514403090745698E-2</v>
      </c>
      <c r="X12">
        <v>11</v>
      </c>
      <c r="Y12">
        <v>0.5714285714285714</v>
      </c>
      <c r="Z12">
        <v>0.9285714285714286</v>
      </c>
      <c r="AA12">
        <v>0.69230769230769229</v>
      </c>
      <c r="AB12">
        <v>0.53846153846153844</v>
      </c>
      <c r="AC12">
        <v>0.76923076923076927</v>
      </c>
      <c r="AD12" s="22">
        <v>0.7</v>
      </c>
      <c r="AE12" s="10">
        <v>0.14122482484762511</v>
      </c>
      <c r="AF12">
        <v>7</v>
      </c>
      <c r="AG12">
        <v>0.8928571428571429</v>
      </c>
      <c r="AH12">
        <v>0.7142857142857143</v>
      </c>
      <c r="AI12">
        <v>0.75862068965517238</v>
      </c>
      <c r="AJ12">
        <v>0.89655172413793105</v>
      </c>
      <c r="AK12">
        <v>0.8571428571428571</v>
      </c>
      <c r="AL12" s="22">
        <v>0.82389162561576357</v>
      </c>
      <c r="AM12" s="10">
        <v>7.4047454734585808E-2</v>
      </c>
      <c r="AN12">
        <v>13</v>
      </c>
      <c r="AO12">
        <v>0.72727272727272729</v>
      </c>
      <c r="AP12">
        <v>0.61904761904761907</v>
      </c>
      <c r="AQ12">
        <v>0.5625</v>
      </c>
      <c r="AR12">
        <v>0.7</v>
      </c>
      <c r="AS12">
        <v>0.7142857142857143</v>
      </c>
      <c r="AT12" s="22">
        <v>0.66462121212121217</v>
      </c>
      <c r="AU12" s="10">
        <v>6.3480907536902303E-2</v>
      </c>
      <c r="AV12">
        <v>13</v>
      </c>
      <c r="AW12">
        <v>0.64</v>
      </c>
      <c r="AX12">
        <v>0.74285714285714299</v>
      </c>
      <c r="AY12">
        <v>0.62068965517241381</v>
      </c>
      <c r="AZ12">
        <v>0.60869565217391297</v>
      </c>
      <c r="BA12">
        <v>0.74074074074074081</v>
      </c>
      <c r="BB12" s="22">
        <v>0.67059663818884219</v>
      </c>
      <c r="BC12" s="10">
        <v>5.8992150239858591E-2</v>
      </c>
      <c r="BD12">
        <v>11</v>
      </c>
      <c r="BE12">
        <v>0.73214285714285721</v>
      </c>
      <c r="BF12">
        <v>0.82142857142857151</v>
      </c>
      <c r="BG12">
        <v>0.72546419098143233</v>
      </c>
      <c r="BH12">
        <v>0.71750663129973469</v>
      </c>
      <c r="BI12">
        <v>0.8131868131868133</v>
      </c>
      <c r="BJ12" s="22">
        <v>0.76194581280788176</v>
      </c>
      <c r="BK12" s="10">
        <v>4.5514403090745753E-2</v>
      </c>
      <c r="BL12">
        <v>11</v>
      </c>
      <c r="BM12">
        <v>0.49779572769386432</v>
      </c>
      <c r="BN12">
        <v>0.60609152673132649</v>
      </c>
      <c r="BO12">
        <v>0.42927103050293908</v>
      </c>
      <c r="BP12">
        <v>0.47216977569750068</v>
      </c>
      <c r="BQ12">
        <v>0.61466467567849481</v>
      </c>
      <c r="BR12" s="22">
        <v>0.52399854726082506</v>
      </c>
      <c r="BS12" s="10">
        <v>7.3899547856169021E-2</v>
      </c>
      <c r="BT12">
        <v>13</v>
      </c>
    </row>
    <row r="13" spans="1:72" hidden="1" x14ac:dyDescent="0.25">
      <c r="A13" s="1">
        <v>11</v>
      </c>
      <c r="B13">
        <v>7.6993083953857427E-2</v>
      </c>
      <c r="C13">
        <v>2.7002539557805199E-3</v>
      </c>
      <c r="D13">
        <v>1.196646690368652E-2</v>
      </c>
      <c r="E13">
        <v>8.930310892782343E-4</v>
      </c>
      <c r="F13" t="s">
        <v>87</v>
      </c>
      <c r="G13" t="s">
        <v>78</v>
      </c>
      <c r="H13" t="s">
        <v>332</v>
      </c>
      <c r="I13">
        <v>0.83333333333333337</v>
      </c>
      <c r="J13">
        <v>0.7142857142857143</v>
      </c>
      <c r="K13">
        <v>0.88095238095238093</v>
      </c>
      <c r="L13">
        <v>0.88095238095238093</v>
      </c>
      <c r="M13">
        <v>0.87804878048780488</v>
      </c>
      <c r="N13">
        <v>0.83751451800232302</v>
      </c>
      <c r="O13">
        <v>6.4217665297394047E-2</v>
      </c>
      <c r="P13">
        <v>5</v>
      </c>
      <c r="Q13">
        <v>0.78571428571428581</v>
      </c>
      <c r="R13">
        <v>0.6607142857142857</v>
      </c>
      <c r="S13">
        <v>0.87135278514588865</v>
      </c>
      <c r="T13">
        <v>0.85013262599469497</v>
      </c>
      <c r="U13">
        <v>0.84890109890109899</v>
      </c>
      <c r="V13">
        <v>0.80336301629405082</v>
      </c>
      <c r="W13">
        <v>7.6868537197866363E-2</v>
      </c>
      <c r="X13">
        <v>5</v>
      </c>
      <c r="Y13">
        <v>0.6428571428571429</v>
      </c>
      <c r="Z13">
        <v>0.5</v>
      </c>
      <c r="AA13">
        <v>0.84615384615384615</v>
      </c>
      <c r="AB13">
        <v>0.76923076923076927</v>
      </c>
      <c r="AC13">
        <v>0.76923076923076927</v>
      </c>
      <c r="AD13">
        <v>0.70549450549450543</v>
      </c>
      <c r="AE13">
        <v>0.12170546719965659</v>
      </c>
      <c r="AF13">
        <v>3</v>
      </c>
      <c r="AG13">
        <v>0.9285714285714286</v>
      </c>
      <c r="AH13">
        <v>0.8214285714285714</v>
      </c>
      <c r="AI13">
        <v>0.89655172413793105</v>
      </c>
      <c r="AJ13">
        <v>0.93103448275862066</v>
      </c>
      <c r="AK13">
        <v>0.9285714285714286</v>
      </c>
      <c r="AL13">
        <v>0.90123152709359611</v>
      </c>
      <c r="AM13">
        <v>4.1889303839009663E-2</v>
      </c>
      <c r="AN13">
        <v>7</v>
      </c>
      <c r="AO13">
        <v>0.81818181818181823</v>
      </c>
      <c r="AP13">
        <v>0.58333333333333337</v>
      </c>
      <c r="AQ13">
        <v>0.7857142857142857</v>
      </c>
      <c r="AR13">
        <v>0.83333333333333337</v>
      </c>
      <c r="AS13">
        <v>0.83333333333333337</v>
      </c>
      <c r="AT13">
        <v>0.7707792207792209</v>
      </c>
      <c r="AU13">
        <v>9.5322670042722588E-2</v>
      </c>
      <c r="AV13">
        <v>9</v>
      </c>
      <c r="AW13">
        <v>0.72000000000000008</v>
      </c>
      <c r="AX13">
        <v>0.53846153846153844</v>
      </c>
      <c r="AY13">
        <v>0.81481481481481477</v>
      </c>
      <c r="AZ13">
        <v>0.8</v>
      </c>
      <c r="BA13">
        <v>0.8</v>
      </c>
      <c r="BB13">
        <v>0.7346552706552707</v>
      </c>
      <c r="BC13">
        <v>0.1036071207361955</v>
      </c>
      <c r="BD13">
        <v>5</v>
      </c>
      <c r="BE13">
        <v>0.7857142857142857</v>
      </c>
      <c r="BF13">
        <v>0.6607142857142857</v>
      </c>
      <c r="BG13">
        <v>0.87135278514588865</v>
      </c>
      <c r="BH13">
        <v>0.85013262599469497</v>
      </c>
      <c r="BI13">
        <v>0.84890109890109888</v>
      </c>
      <c r="BJ13">
        <v>0.80336301629405082</v>
      </c>
      <c r="BK13">
        <v>7.6868537197866349E-2</v>
      </c>
      <c r="BL13">
        <v>5</v>
      </c>
      <c r="BM13">
        <v>0.61267166485398683</v>
      </c>
      <c r="BN13">
        <v>0.33541019662496852</v>
      </c>
      <c r="BO13">
        <v>0.7283570407292298</v>
      </c>
      <c r="BP13">
        <v>0.71660857618290197</v>
      </c>
      <c r="BQ13">
        <v>0.71366336409152442</v>
      </c>
      <c r="BR13">
        <v>0.62134216849652224</v>
      </c>
      <c r="BS13">
        <v>0.1489183297249275</v>
      </c>
      <c r="BT13">
        <v>5</v>
      </c>
    </row>
    <row r="14" spans="1:72" x14ac:dyDescent="0.25">
      <c r="A14" s="1">
        <v>4</v>
      </c>
      <c r="B14">
        <v>0.1027235984802246</v>
      </c>
      <c r="C14">
        <v>2.9006415752545261E-3</v>
      </c>
      <c r="D14">
        <v>1.8951129913330079E-2</v>
      </c>
      <c r="E14">
        <v>1.0923819714815221E-3</v>
      </c>
      <c r="F14" t="s">
        <v>85</v>
      </c>
      <c r="G14" t="s">
        <v>82</v>
      </c>
      <c r="H14" t="s">
        <v>325</v>
      </c>
      <c r="I14">
        <v>0.8571428571428571</v>
      </c>
      <c r="J14">
        <v>0.76190476190476186</v>
      </c>
      <c r="K14">
        <v>0.7857142857142857</v>
      </c>
      <c r="L14">
        <v>0.80952380952380953</v>
      </c>
      <c r="M14">
        <v>0.87804878048780488</v>
      </c>
      <c r="N14" s="22">
        <v>0.81846689895470381</v>
      </c>
      <c r="O14" s="10">
        <v>4.3353934582914318E-2</v>
      </c>
      <c r="P14">
        <v>11</v>
      </c>
      <c r="Q14">
        <v>0.8035714285714286</v>
      </c>
      <c r="R14">
        <v>0.6785714285714286</v>
      </c>
      <c r="S14">
        <v>0.71750663129973469</v>
      </c>
      <c r="T14">
        <v>0.73474801061007955</v>
      </c>
      <c r="U14">
        <v>0.82829670329670324</v>
      </c>
      <c r="V14" s="22">
        <v>0.75253884046987507</v>
      </c>
      <c r="W14" s="10">
        <v>5.542296664348894E-2</v>
      </c>
      <c r="X14">
        <v>13</v>
      </c>
      <c r="Y14">
        <v>0.6428571428571429</v>
      </c>
      <c r="Z14">
        <v>0.42857142857142849</v>
      </c>
      <c r="AA14">
        <v>0.53846153846153844</v>
      </c>
      <c r="AB14">
        <v>0.53846153846153844</v>
      </c>
      <c r="AC14">
        <v>0.69230769230769229</v>
      </c>
      <c r="AD14" s="22">
        <v>0.56813186813186811</v>
      </c>
      <c r="AE14" s="10">
        <v>9.1914389742094454E-2</v>
      </c>
      <c r="AF14">
        <v>13</v>
      </c>
      <c r="AG14">
        <v>0.9642857142857143</v>
      </c>
      <c r="AH14">
        <v>0.9285714285714286</v>
      </c>
      <c r="AI14">
        <v>0.89655172413793105</v>
      </c>
      <c r="AJ14">
        <v>0.93103448275862066</v>
      </c>
      <c r="AK14">
        <v>0.9642857142857143</v>
      </c>
      <c r="AL14" s="22">
        <v>0.93694581280788169</v>
      </c>
      <c r="AM14" s="10">
        <v>2.5423205775047621E-2</v>
      </c>
      <c r="AN14">
        <v>1</v>
      </c>
      <c r="AO14">
        <v>0.9</v>
      </c>
      <c r="AP14">
        <v>0.75</v>
      </c>
      <c r="AQ14">
        <v>0.7</v>
      </c>
      <c r="AR14">
        <v>0.77777777777777779</v>
      </c>
      <c r="AS14">
        <v>0.9</v>
      </c>
      <c r="AT14" s="22">
        <v>0.80555555555555558</v>
      </c>
      <c r="AU14" s="10">
        <v>8.1042589016935437E-2</v>
      </c>
      <c r="AV14">
        <v>3</v>
      </c>
      <c r="AW14">
        <v>0.75</v>
      </c>
      <c r="AX14">
        <v>0.54545454545454541</v>
      </c>
      <c r="AY14">
        <v>0.60869565217391297</v>
      </c>
      <c r="AZ14">
        <v>0.63636363636363635</v>
      </c>
      <c r="BA14">
        <v>0.78260869565217384</v>
      </c>
      <c r="BB14" s="22">
        <v>0.66462450592885369</v>
      </c>
      <c r="BC14" s="10">
        <v>8.8698857853901053E-2</v>
      </c>
      <c r="BD14">
        <v>13</v>
      </c>
      <c r="BE14">
        <v>0.8035714285714286</v>
      </c>
      <c r="BF14">
        <v>0.6785714285714286</v>
      </c>
      <c r="BG14">
        <v>0.71750663129973469</v>
      </c>
      <c r="BH14">
        <v>0.73474801061007955</v>
      </c>
      <c r="BI14">
        <v>0.82829670329670324</v>
      </c>
      <c r="BJ14" s="22">
        <v>0.75253884046987507</v>
      </c>
      <c r="BK14" s="10">
        <v>5.542296664348894E-2</v>
      </c>
      <c r="BL14">
        <v>13</v>
      </c>
      <c r="BM14">
        <v>0.67198400278578063</v>
      </c>
      <c r="BN14">
        <v>0.4287464628562721</v>
      </c>
      <c r="BO14">
        <v>0.47216977569750068</v>
      </c>
      <c r="BP14">
        <v>0.52896186924106725</v>
      </c>
      <c r="BQ14">
        <v>0.71148600552016883</v>
      </c>
      <c r="BR14" s="22">
        <v>0.56266962322015801</v>
      </c>
      <c r="BS14" s="10">
        <v>0.1107770708968875</v>
      </c>
      <c r="BT14">
        <v>11</v>
      </c>
    </row>
    <row r="15" spans="1:72" hidden="1" x14ac:dyDescent="0.25">
      <c r="A15" s="1">
        <v>13</v>
      </c>
      <c r="B15">
        <v>0.27148685455322258</v>
      </c>
      <c r="C15">
        <v>1.1504912247918421E-3</v>
      </c>
      <c r="D15">
        <v>3.2095813751220698E-2</v>
      </c>
      <c r="E15">
        <v>7.610878619225929E-4</v>
      </c>
      <c r="F15" t="s">
        <v>91</v>
      </c>
      <c r="G15" t="s">
        <v>78</v>
      </c>
      <c r="H15" t="s">
        <v>334</v>
      </c>
      <c r="I15">
        <v>0.83333333333333337</v>
      </c>
      <c r="J15">
        <v>0.83333333333333337</v>
      </c>
      <c r="K15">
        <v>0.80952380952380953</v>
      </c>
      <c r="L15">
        <v>0.83333333333333337</v>
      </c>
      <c r="M15">
        <v>0.87804878048780488</v>
      </c>
      <c r="N15">
        <v>0.83751451800232302</v>
      </c>
      <c r="O15">
        <v>2.226635628961169E-2</v>
      </c>
      <c r="P15">
        <v>5</v>
      </c>
      <c r="Q15">
        <v>0.76785714285714279</v>
      </c>
      <c r="R15">
        <v>0.8035714285714286</v>
      </c>
      <c r="S15">
        <v>0.75596816976127323</v>
      </c>
      <c r="T15">
        <v>0.77320954907161799</v>
      </c>
      <c r="U15">
        <v>0.84890109890109899</v>
      </c>
      <c r="V15">
        <v>0.78990147783251241</v>
      </c>
      <c r="W15">
        <v>3.3418155024967811E-2</v>
      </c>
      <c r="X15">
        <v>7</v>
      </c>
      <c r="Y15">
        <v>0.5714285714285714</v>
      </c>
      <c r="Z15">
        <v>0.7142857142857143</v>
      </c>
      <c r="AA15">
        <v>0.61538461538461542</v>
      </c>
      <c r="AB15">
        <v>0.61538461538461542</v>
      </c>
      <c r="AC15">
        <v>0.76923076923076927</v>
      </c>
      <c r="AD15">
        <v>0.65714285714285714</v>
      </c>
      <c r="AE15">
        <v>7.3025264728950129E-2</v>
      </c>
      <c r="AF15">
        <v>11</v>
      </c>
      <c r="AG15">
        <v>0.9642857142857143</v>
      </c>
      <c r="AH15">
        <v>0.8928571428571429</v>
      </c>
      <c r="AI15">
        <v>0.89655172413793105</v>
      </c>
      <c r="AJ15">
        <v>0.93103448275862066</v>
      </c>
      <c r="AK15">
        <v>0.9285714285714286</v>
      </c>
      <c r="AL15">
        <v>0.92266009852216746</v>
      </c>
      <c r="AM15">
        <v>2.6106050644800202E-2</v>
      </c>
      <c r="AN15">
        <v>3</v>
      </c>
      <c r="AO15">
        <v>0.88888888888888884</v>
      </c>
      <c r="AP15">
        <v>0.76923076923076927</v>
      </c>
      <c r="AQ15">
        <v>0.72727272727272729</v>
      </c>
      <c r="AR15">
        <v>0.8</v>
      </c>
      <c r="AS15">
        <v>0.83333333333333337</v>
      </c>
      <c r="AT15">
        <v>0.80374514374514361</v>
      </c>
      <c r="AU15">
        <v>5.5096673095806202E-2</v>
      </c>
      <c r="AV15">
        <v>5</v>
      </c>
      <c r="AW15">
        <v>0.69565217391304346</v>
      </c>
      <c r="AX15">
        <v>0.74074074074074081</v>
      </c>
      <c r="AY15">
        <v>0.66666666666666674</v>
      </c>
      <c r="AZ15">
        <v>0.69565217391304346</v>
      </c>
      <c r="BA15">
        <v>0.8</v>
      </c>
      <c r="BB15">
        <v>0.71974235104669904</v>
      </c>
      <c r="BC15">
        <v>4.6604557988086853E-2</v>
      </c>
      <c r="BD15">
        <v>7</v>
      </c>
      <c r="BE15">
        <v>0.7678571428571429</v>
      </c>
      <c r="BF15">
        <v>0.8035714285714286</v>
      </c>
      <c r="BG15">
        <v>0.75596816976127323</v>
      </c>
      <c r="BH15">
        <v>0.7732095490716181</v>
      </c>
      <c r="BI15">
        <v>0.84890109890109888</v>
      </c>
      <c r="BJ15">
        <v>0.78990147783251241</v>
      </c>
      <c r="BK15">
        <v>3.3418155024967741E-2</v>
      </c>
      <c r="BL15">
        <v>7</v>
      </c>
      <c r="BM15">
        <v>0.6154574548966637</v>
      </c>
      <c r="BN15">
        <v>0.61910348461984532</v>
      </c>
      <c r="BO15">
        <v>0.53828148815673849</v>
      </c>
      <c r="BP15">
        <v>0.59309130362003137</v>
      </c>
      <c r="BQ15">
        <v>0.71366336409152442</v>
      </c>
      <c r="BR15">
        <v>0.61591941907696079</v>
      </c>
      <c r="BS15">
        <v>5.6767951599795127E-2</v>
      </c>
      <c r="BT15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0945-BB91-4911-8BD8-809CF01D99CA}">
  <dimension ref="A1:I8"/>
  <sheetViews>
    <sheetView workbookViewId="0"/>
  </sheetViews>
  <sheetFormatPr defaultRowHeight="15" x14ac:dyDescent="0.25"/>
  <cols>
    <col min="1" max="3" width="15.7109375" customWidth="1"/>
    <col min="4" max="4" width="24" customWidth="1"/>
    <col min="5" max="5" width="15.7109375" customWidth="1"/>
    <col min="6" max="6" width="16.5703125" customWidth="1"/>
    <col min="7" max="9" width="15.7109375" customWidth="1"/>
  </cols>
  <sheetData>
    <row r="1" spans="1:9" x14ac:dyDescent="0.25">
      <c r="A1" s="2" t="s">
        <v>247</v>
      </c>
      <c r="B1" s="2" t="s">
        <v>11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253</v>
      </c>
      <c r="I1" s="2" t="s">
        <v>254</v>
      </c>
    </row>
    <row r="2" spans="1:9" x14ac:dyDescent="0.25">
      <c r="A2" t="s">
        <v>257</v>
      </c>
      <c r="B2" t="s">
        <v>86</v>
      </c>
      <c r="C2" s="10">
        <v>0.84444444444444444</v>
      </c>
      <c r="D2" s="10">
        <v>0.79479932165065015</v>
      </c>
      <c r="E2" s="10">
        <v>0.65517241379310343</v>
      </c>
      <c r="F2" s="10">
        <v>0.93442622950819676</v>
      </c>
      <c r="G2" s="10">
        <v>0.73076923076923084</v>
      </c>
      <c r="H2" s="10">
        <v>0.82608695652173914</v>
      </c>
      <c r="I2" s="10">
        <v>0.79479932165065015</v>
      </c>
    </row>
    <row r="3" spans="1:9" x14ac:dyDescent="0.25">
      <c r="A3" t="s">
        <v>258</v>
      </c>
      <c r="B3" t="s">
        <v>84</v>
      </c>
      <c r="C3" s="10">
        <v>0.83333333333333337</v>
      </c>
      <c r="D3" s="10">
        <v>0.77755794234030529</v>
      </c>
      <c r="E3" s="10">
        <v>0.62068965517241381</v>
      </c>
      <c r="F3" s="10">
        <v>0.93442622950819676</v>
      </c>
      <c r="G3" s="10">
        <v>0.70588235294117652</v>
      </c>
      <c r="H3" s="10">
        <v>0.81818181818181823</v>
      </c>
      <c r="I3" s="10">
        <v>0.77755794234030517</v>
      </c>
    </row>
    <row r="4" spans="1:9" x14ac:dyDescent="0.25">
      <c r="A4" t="s">
        <v>256</v>
      </c>
      <c r="B4" t="s">
        <v>90</v>
      </c>
      <c r="C4" s="10">
        <v>0.8</v>
      </c>
      <c r="D4" s="10">
        <v>0.75296777840587903</v>
      </c>
      <c r="E4" s="10">
        <v>0.62068965517241381</v>
      </c>
      <c r="F4" s="10">
        <v>0.88524590163934425</v>
      </c>
      <c r="G4" s="10">
        <v>0.66666666666666663</v>
      </c>
      <c r="H4" s="10">
        <v>0.72</v>
      </c>
      <c r="I4" s="10">
        <v>0.75296777840587903</v>
      </c>
    </row>
    <row r="5" spans="1:9" x14ac:dyDescent="0.25">
      <c r="A5" t="s">
        <v>261</v>
      </c>
      <c r="B5" t="s">
        <v>97</v>
      </c>
      <c r="C5" s="10">
        <v>0.81111111111111112</v>
      </c>
      <c r="D5" s="10">
        <v>0.752119841718485</v>
      </c>
      <c r="E5" s="10">
        <v>0.58620689655172409</v>
      </c>
      <c r="F5" s="10">
        <v>0.91803278688524592</v>
      </c>
      <c r="G5" s="10">
        <v>0.66666666666666674</v>
      </c>
      <c r="H5" s="10">
        <v>0.77272727272727271</v>
      </c>
      <c r="I5" s="10">
        <v>0.752119841718485</v>
      </c>
    </row>
    <row r="6" spans="1:9" x14ac:dyDescent="0.25">
      <c r="A6" t="s">
        <v>259</v>
      </c>
      <c r="B6" t="s">
        <v>98</v>
      </c>
      <c r="C6" s="10">
        <v>0.8</v>
      </c>
      <c r="D6" s="10">
        <v>0.73487846240814014</v>
      </c>
      <c r="E6" s="10">
        <v>0.55172413793103448</v>
      </c>
      <c r="F6" s="10">
        <v>0.91803278688524592</v>
      </c>
      <c r="G6" s="10">
        <v>0.64</v>
      </c>
      <c r="H6" s="10">
        <v>0.76190476190476186</v>
      </c>
      <c r="I6" s="10">
        <v>0.73487846240814014</v>
      </c>
    </row>
    <row r="7" spans="1:9" x14ac:dyDescent="0.25">
      <c r="A7" t="s">
        <v>260</v>
      </c>
      <c r="B7" t="s">
        <v>95</v>
      </c>
      <c r="C7" s="10">
        <v>0.78888888888888886</v>
      </c>
      <c r="D7" s="10">
        <v>0.71763708309779539</v>
      </c>
      <c r="E7" s="10">
        <v>0.51724137931034486</v>
      </c>
      <c r="F7" s="10">
        <v>0.91803278688524592</v>
      </c>
      <c r="G7" s="10">
        <v>0.6122448979591838</v>
      </c>
      <c r="H7" s="10">
        <v>0.75</v>
      </c>
      <c r="I7" s="10">
        <v>0.71763708309779528</v>
      </c>
    </row>
    <row r="8" spans="1:9" x14ac:dyDescent="0.25">
      <c r="A8" t="s">
        <v>255</v>
      </c>
      <c r="B8" t="s">
        <v>80</v>
      </c>
      <c r="C8" s="10">
        <v>0.75555555555555554</v>
      </c>
      <c r="D8" s="10">
        <v>0.71113623516110791</v>
      </c>
      <c r="E8" s="10">
        <v>0.58620689655172409</v>
      </c>
      <c r="F8" s="10">
        <v>0.83606557377049184</v>
      </c>
      <c r="G8" s="10">
        <v>0.6071428571428571</v>
      </c>
      <c r="H8" s="10">
        <v>0.62962962962962965</v>
      </c>
      <c r="I8" s="10">
        <v>0.71113623516110802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8B0E-9E00-41A4-A39E-173A3CB00ECF}">
  <dimension ref="A1:V13"/>
  <sheetViews>
    <sheetView zoomScaleNormal="100" workbookViewId="0">
      <selection activeCell="J2" sqref="J2"/>
    </sheetView>
  </sheetViews>
  <sheetFormatPr defaultRowHeight="15" x14ac:dyDescent="0.25"/>
  <cols>
    <col min="1" max="8" width="12.7109375" customWidth="1"/>
    <col min="10" max="17" width="12.7109375" customWidth="1"/>
    <col min="18" max="20" width="12.7109375" hidden="1" customWidth="1"/>
    <col min="21" max="21" width="12.7109375" customWidth="1"/>
  </cols>
  <sheetData>
    <row r="1" spans="1:22" x14ac:dyDescent="0.25">
      <c r="A1" s="2" t="s">
        <v>247</v>
      </c>
      <c r="B1" s="2" t="s">
        <v>11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253</v>
      </c>
      <c r="H1" s="2" t="s">
        <v>252</v>
      </c>
      <c r="I1" s="2" t="s">
        <v>254</v>
      </c>
      <c r="J1" s="2" t="s">
        <v>262</v>
      </c>
      <c r="K1" s="2" t="s">
        <v>0</v>
      </c>
      <c r="L1" s="2" t="s">
        <v>263</v>
      </c>
      <c r="M1" s="2" t="s">
        <v>264</v>
      </c>
      <c r="N1" s="2" t="s">
        <v>305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  <c r="U1" s="2" t="s">
        <v>319</v>
      </c>
      <c r="V1" s="2" t="s">
        <v>318</v>
      </c>
    </row>
    <row r="2" spans="1:22" x14ac:dyDescent="0.25">
      <c r="A2" t="s">
        <v>257</v>
      </c>
      <c r="B2" t="s">
        <v>86</v>
      </c>
      <c r="C2" s="22">
        <v>0.84444444444444444</v>
      </c>
      <c r="D2" s="22">
        <v>0.79479932165065015</v>
      </c>
      <c r="E2" s="22">
        <v>0.65517241379310343</v>
      </c>
      <c r="F2" s="22">
        <v>0.93442622950819676</v>
      </c>
      <c r="G2" s="22">
        <v>0.82608695652173914</v>
      </c>
      <c r="H2" s="22">
        <v>0.73076923076923084</v>
      </c>
      <c r="I2" s="10">
        <v>0.79479932165065015</v>
      </c>
      <c r="J2" s="12">
        <v>1</v>
      </c>
      <c r="K2" s="19" t="s">
        <v>307</v>
      </c>
      <c r="L2" s="12" t="s">
        <v>79</v>
      </c>
      <c r="M2" s="12">
        <v>4</v>
      </c>
      <c r="N2" s="19" t="s">
        <v>313</v>
      </c>
      <c r="O2" s="12" t="s">
        <v>271</v>
      </c>
      <c r="P2" s="12" t="s">
        <v>82</v>
      </c>
      <c r="Q2" s="21">
        <f>(12-Table57[[#This Row],[nominal_feat]]-Table57[[#This Row],[Numerical_feat]])/12</f>
        <v>0.58333333333333337</v>
      </c>
      <c r="R2" s="21">
        <v>0.79564725833804395</v>
      </c>
      <c r="S2" s="21">
        <f>Table57[[#This Row],[Acc_dectree_fidelity]]/Table57[[#This Row],[balanced_accuracy_test]]</f>
        <v>1.001066856330014</v>
      </c>
      <c r="T2" s="21">
        <f>Table57[[#This Row],[Fidelity]]/(Table57[[#This Row],[Fidelity]]+Table57[[#This Row],[Interpretabilty]])</f>
        <v>0.6318270237917103</v>
      </c>
      <c r="U2" s="21">
        <f>$D$8/Table57[[#This Row],[balanced_accuracy_test]]</f>
        <v>0.89473684210526305</v>
      </c>
      <c r="V2" s="21">
        <f>Table57[[#This Row],[Fidelity_decTree_accuracy]]/(Table57[[#This Row],[Fidelity_decTree_accuracy]]+Table57[[#This Row],[Interpretabilty]])</f>
        <v>0.60534124629080122</v>
      </c>
    </row>
    <row r="3" spans="1:22" x14ac:dyDescent="0.25">
      <c r="A3" t="s">
        <v>258</v>
      </c>
      <c r="B3" t="s">
        <v>84</v>
      </c>
      <c r="C3" s="22">
        <v>0.83333333333333337</v>
      </c>
      <c r="D3" s="22">
        <v>0.77755794234030529</v>
      </c>
      <c r="E3" s="22">
        <v>0.62068965517241381</v>
      </c>
      <c r="F3" s="22">
        <v>0.93442622950819676</v>
      </c>
      <c r="G3" s="22">
        <v>0.81818181818181823</v>
      </c>
      <c r="H3" s="22">
        <v>0.70588235294117652</v>
      </c>
      <c r="I3" s="10">
        <v>0.77755794234030517</v>
      </c>
      <c r="J3" s="12">
        <v>1</v>
      </c>
      <c r="K3" s="19" t="s">
        <v>309</v>
      </c>
      <c r="L3" s="12" t="s">
        <v>77</v>
      </c>
      <c r="M3" s="12">
        <v>5</v>
      </c>
      <c r="N3" s="19" t="s">
        <v>312</v>
      </c>
      <c r="O3" s="12" t="s">
        <v>271</v>
      </c>
      <c r="P3" s="12" t="s">
        <v>82</v>
      </c>
      <c r="Q3" s="21">
        <f>(12-Table57[[#This Row],[nominal_feat]]-Table57[[#This Row],[Numerical_feat]])/12</f>
        <v>0.5</v>
      </c>
      <c r="R3" s="21">
        <v>0.80384397964951904</v>
      </c>
      <c r="S3" s="21">
        <f>Table57[[#This Row],[Acc_dectree_fidelity]]/Table57[[#This Row],[balanced_accuracy_test]]</f>
        <v>1.0338058887677202</v>
      </c>
      <c r="T3" s="21">
        <f>Table57[[#This Row],[Fidelity]]/(Table57[[#This Row],[Fidelity]]+Table57[[#This Row],[Interpretabilty]])</f>
        <v>0.67401350870956256</v>
      </c>
      <c r="U3" s="21">
        <f>$D$8/Table57[[#This Row],[balanced_accuracy_test]]</f>
        <v>0.91457651762995262</v>
      </c>
      <c r="V3" s="21">
        <f>Table57[[#This Row],[Fidelity_decTree_accuracy]]/(Table57[[#This Row],[Fidelity_decTree_accuracy]]+Table57[[#This Row],[Interpretabilty]])</f>
        <v>0.64653732493896954</v>
      </c>
    </row>
    <row r="4" spans="1:22" x14ac:dyDescent="0.25">
      <c r="A4" t="s">
        <v>256</v>
      </c>
      <c r="B4" t="s">
        <v>90</v>
      </c>
      <c r="C4" s="22">
        <v>0.8</v>
      </c>
      <c r="D4" s="22">
        <v>0.75296777840587903</v>
      </c>
      <c r="E4" s="22">
        <v>0.62068965517241381</v>
      </c>
      <c r="F4" s="22">
        <v>0.88524590163934425</v>
      </c>
      <c r="G4" s="22">
        <v>0.72</v>
      </c>
      <c r="H4" s="22">
        <v>0.66666666666666663</v>
      </c>
      <c r="I4" s="10">
        <v>0.75296777840587903</v>
      </c>
      <c r="J4" s="12">
        <v>2</v>
      </c>
      <c r="K4" s="19" t="s">
        <v>308</v>
      </c>
      <c r="L4" s="12" t="s">
        <v>79</v>
      </c>
      <c r="M4" s="12">
        <v>4</v>
      </c>
      <c r="N4" s="19" t="s">
        <v>313</v>
      </c>
      <c r="O4" s="12" t="s">
        <v>271</v>
      </c>
      <c r="P4" s="12" t="s">
        <v>78</v>
      </c>
      <c r="Q4" s="21">
        <f>(12-Table57[[#This Row],[nominal_feat]]-Table57[[#This Row],[Numerical_feat]])/12</f>
        <v>0.5</v>
      </c>
      <c r="R4" s="21">
        <v>0.79564725833804395</v>
      </c>
      <c r="S4" s="21">
        <f>Table57[[#This Row],[Acc_dectree_fidelity]]/Table57[[#This Row],[balanced_accuracy_test]]</f>
        <v>1.0566816816816815</v>
      </c>
      <c r="T4" s="21">
        <f>Table57[[#This Row],[Fidelity]]/(Table57[[#This Row],[Fidelity]]+Table57[[#This Row],[Interpretabilty]])</f>
        <v>0.67880395466602361</v>
      </c>
      <c r="U4" s="21">
        <f>$D$8/Table57[[#This Row],[balanced_accuracy_test]]</f>
        <v>0.94444444444444431</v>
      </c>
      <c r="V4" s="21">
        <f>Table57[[#This Row],[Fidelity_decTree_accuracy]]/(Table57[[#This Row],[Fidelity_decTree_accuracy]]+Table57[[#This Row],[Interpretabilty]])</f>
        <v>0.65384615384615385</v>
      </c>
    </row>
    <row r="5" spans="1:22" x14ac:dyDescent="0.25">
      <c r="A5" t="s">
        <v>261</v>
      </c>
      <c r="B5" t="s">
        <v>97</v>
      </c>
      <c r="C5" s="22">
        <v>0.81111111111111112</v>
      </c>
      <c r="D5" s="22">
        <v>0.752119841718485</v>
      </c>
      <c r="E5" s="22">
        <v>0.58620689655172409</v>
      </c>
      <c r="F5" s="22">
        <v>0.91803278688524592</v>
      </c>
      <c r="G5" s="22">
        <v>0.77272727272727271</v>
      </c>
      <c r="H5" s="22">
        <v>0.66666666666666674</v>
      </c>
      <c r="I5" s="10">
        <v>0.752119841718485</v>
      </c>
      <c r="J5" s="12">
        <v>1</v>
      </c>
      <c r="K5" s="19" t="s">
        <v>307</v>
      </c>
      <c r="L5" s="12" t="s">
        <v>79</v>
      </c>
      <c r="M5" s="12">
        <v>4</v>
      </c>
      <c r="N5" s="19" t="s">
        <v>315</v>
      </c>
      <c r="O5" s="13" t="s">
        <v>79</v>
      </c>
      <c r="P5" s="12" t="s">
        <v>78</v>
      </c>
      <c r="Q5" s="21">
        <f>(12-Table57[[#This Row],[nominal_feat]]-Table57[[#This Row],[Numerical_feat]])/12</f>
        <v>0.58333333333333337</v>
      </c>
      <c r="R5" s="21">
        <v>0.78010175240248703</v>
      </c>
      <c r="S5" s="21">
        <f>Table57[[#This Row],[Acc_dectree_fidelity]]/Table57[[#This Row],[balanced_accuracy_test]]</f>
        <v>1.037204058624577</v>
      </c>
      <c r="T5" s="21">
        <f>Table57[[#This Row],[Fidelity]]/(Table57[[#This Row],[Fidelity]]+Table57[[#This Row],[Interpretabilty]])</f>
        <v>0.64003710360020871</v>
      </c>
      <c r="U5" s="21">
        <f>$D$8/Table57[[#This Row],[balanced_accuracy_test]]</f>
        <v>0.94550920706501307</v>
      </c>
      <c r="V5" s="21">
        <f>Table57[[#This Row],[Fidelity_decTree_accuracy]]/(Table57[[#This Row],[Fidelity_decTree_accuracy]]+Table57[[#This Row],[Interpretabilty]])</f>
        <v>0.61844773551281251</v>
      </c>
    </row>
    <row r="6" spans="1:22" x14ac:dyDescent="0.25">
      <c r="A6" t="s">
        <v>259</v>
      </c>
      <c r="B6" t="s">
        <v>98</v>
      </c>
      <c r="C6" s="22">
        <v>0.8</v>
      </c>
      <c r="D6" s="22">
        <v>0.73487846240814014</v>
      </c>
      <c r="E6" s="22">
        <v>0.55172413793103448</v>
      </c>
      <c r="F6" s="22">
        <v>0.91803278688524592</v>
      </c>
      <c r="G6" s="22">
        <v>0.76190476190476186</v>
      </c>
      <c r="H6" s="22">
        <v>0.64</v>
      </c>
      <c r="I6" s="10">
        <v>0.73487846240814014</v>
      </c>
      <c r="J6" s="12">
        <v>2</v>
      </c>
      <c r="K6" s="19" t="s">
        <v>308</v>
      </c>
      <c r="L6" s="12" t="s">
        <v>79</v>
      </c>
      <c r="M6" s="12">
        <v>4</v>
      </c>
      <c r="N6" s="19" t="s">
        <v>316</v>
      </c>
      <c r="O6" s="13" t="s">
        <v>79</v>
      </c>
      <c r="P6" s="12" t="s">
        <v>82</v>
      </c>
      <c r="Q6" s="21">
        <f>(12-Table57[[#This Row],[nominal_feat]]-Table57[[#This Row],[Numerical_feat]])/12</f>
        <v>0.5</v>
      </c>
      <c r="R6" s="21">
        <v>0.75381571509327205</v>
      </c>
      <c r="S6" s="21">
        <f>Table57[[#This Row],[Acc_dectree_fidelity]]/Table57[[#This Row],[balanced_accuracy_test]]</f>
        <v>1.0257692307692294</v>
      </c>
      <c r="T6" s="21">
        <f>Table57[[#This Row],[Fidelity]]/(Table57[[#This Row],[Fidelity]]+Table57[[#This Row],[Interpretabilty]])</f>
        <v>0.67229644567683355</v>
      </c>
      <c r="U6" s="21">
        <f>$D$8/Table57[[#This Row],[balanced_accuracy_test]]</f>
        <v>0.96769230769230763</v>
      </c>
      <c r="V6" s="21">
        <f>Table57[[#This Row],[Fidelity_decTree_accuracy]]/(Table57[[#This Row],[Fidelity_decTree_accuracy]]+Table57[[#This Row],[Interpretabilty]])</f>
        <v>0.65932914046121593</v>
      </c>
    </row>
    <row r="7" spans="1:22" x14ac:dyDescent="0.25">
      <c r="A7" t="s">
        <v>260</v>
      </c>
      <c r="B7" t="s">
        <v>95</v>
      </c>
      <c r="C7" s="22">
        <v>0.78888888888888886</v>
      </c>
      <c r="D7" s="22">
        <v>0.71763708309779539</v>
      </c>
      <c r="E7" s="22">
        <v>0.51724137931034486</v>
      </c>
      <c r="F7" s="22">
        <v>0.91803278688524592</v>
      </c>
      <c r="G7" s="22">
        <v>0.75</v>
      </c>
      <c r="H7" s="22">
        <v>0.6122448979591838</v>
      </c>
      <c r="I7" s="10">
        <v>0.71763708309779528</v>
      </c>
      <c r="J7" s="12">
        <v>5</v>
      </c>
      <c r="K7" s="19" t="s">
        <v>306</v>
      </c>
      <c r="L7" s="12" t="s">
        <v>272</v>
      </c>
      <c r="M7" s="12">
        <v>4</v>
      </c>
      <c r="N7" s="19" t="s">
        <v>315</v>
      </c>
      <c r="O7" s="13" t="s">
        <v>79</v>
      </c>
      <c r="P7" s="12" t="s">
        <v>78</v>
      </c>
      <c r="Q7" s="21">
        <f>(12-Table57[[#This Row],[nominal_feat]]-Table57[[#This Row],[Numerical_feat]])/12</f>
        <v>0.25</v>
      </c>
      <c r="R7" s="21">
        <v>0.74561899378179697</v>
      </c>
      <c r="S7" s="21">
        <f>Table57[[#This Row],[Acc_dectree_fidelity]]/Table57[[#This Row],[balanced_accuracy_test]]</f>
        <v>1.0389917290271751</v>
      </c>
      <c r="T7" s="21">
        <f>Table57[[#This Row],[Fidelity]]/(Table57[[#This Row],[Fidelity]]+Table57[[#This Row],[Interpretabilty]])</f>
        <v>0.80604995798640278</v>
      </c>
      <c r="U7" s="21">
        <f>$D$8/Table57[[#This Row],[balanced_accuracy_test]]</f>
        <v>0.9909413154785347</v>
      </c>
      <c r="V7" s="21">
        <f>Table57[[#This Row],[Fidelity_decTree_accuracy]]/(Table57[[#This Row],[Fidelity_decTree_accuracy]]+Table57[[#This Row],[Interpretabilty]])</f>
        <v>0.79854003015155117</v>
      </c>
    </row>
    <row r="8" spans="1:22" x14ac:dyDescent="0.25">
      <c r="A8" t="s">
        <v>255</v>
      </c>
      <c r="B8" t="s">
        <v>80</v>
      </c>
      <c r="C8" s="22">
        <v>0.75555555555555554</v>
      </c>
      <c r="D8" s="22">
        <v>0.71113623516110791</v>
      </c>
      <c r="E8" s="22">
        <v>0.58620689655172409</v>
      </c>
      <c r="F8" s="22">
        <v>0.83606557377049184</v>
      </c>
      <c r="G8" s="22">
        <v>0.62962962962962965</v>
      </c>
      <c r="H8" s="22">
        <v>0.6071428571428571</v>
      </c>
      <c r="I8" s="10">
        <v>0.71113623516110802</v>
      </c>
      <c r="J8" s="12">
        <v>3</v>
      </c>
      <c r="K8" s="19" t="s">
        <v>310</v>
      </c>
      <c r="L8" s="12" t="s">
        <v>77</v>
      </c>
      <c r="M8" s="12">
        <v>2</v>
      </c>
      <c r="N8" s="19" t="s">
        <v>314</v>
      </c>
      <c r="O8" s="13" t="s">
        <v>79</v>
      </c>
      <c r="P8" s="12" t="s">
        <v>78</v>
      </c>
      <c r="Q8" s="21">
        <f>(12-Table57[[#This Row],[nominal_feat]]-Table57[[#This Row],[Numerical_feat]])/12</f>
        <v>0.58333333333333337</v>
      </c>
      <c r="R8" s="21"/>
      <c r="S8" s="21">
        <f>Table57[[#This Row],[Acc_dectree_fidelity]]/Table57[[#This Row],[balanced_accuracy_test]]</f>
        <v>0</v>
      </c>
      <c r="T8" s="21">
        <f>Table57[[#This Row],[Fidelity]]/(Table57[[#This Row],[Fidelity]]+Table57[[#This Row],[Interpretabilty]])</f>
        <v>0</v>
      </c>
      <c r="U8" s="21">
        <f>$D$8/Table57[[#This Row],[balanced_accuracy_test]]</f>
        <v>1</v>
      </c>
      <c r="V8" s="21">
        <f>Table57[[#This Row],[Fidelity_decTree_accuracy]]/(Table57[[#This Row],[Fidelity_decTree_accuracy]]+Table57[[#This Row],[Interpretabilty]])</f>
        <v>0.63157894736842102</v>
      </c>
    </row>
    <row r="10" spans="1:22" x14ac:dyDescent="0.25">
      <c r="Q10" s="20" t="s">
        <v>317</v>
      </c>
      <c r="R10" s="20"/>
      <c r="S10" s="20"/>
    </row>
    <row r="13" spans="1:22" x14ac:dyDescent="0.25">
      <c r="N13" s="18" t="s">
        <v>311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EB74-92DD-4949-A8EC-762D7A528DB5}">
  <dimension ref="A1:B8"/>
  <sheetViews>
    <sheetView workbookViewId="0">
      <selection activeCell="A6" sqref="A6"/>
    </sheetView>
  </sheetViews>
  <sheetFormatPr defaultRowHeight="15" x14ac:dyDescent="0.25"/>
  <cols>
    <col min="1" max="1" width="44.7109375" customWidth="1"/>
    <col min="2" max="2" width="14" customWidth="1"/>
  </cols>
  <sheetData>
    <row r="1" spans="1:2" x14ac:dyDescent="0.25">
      <c r="A1" t="s">
        <v>273</v>
      </c>
      <c r="B1" t="s">
        <v>276</v>
      </c>
    </row>
    <row r="2" spans="1:2" x14ac:dyDescent="0.25">
      <c r="A2" s="16" t="s">
        <v>285</v>
      </c>
      <c r="B2" s="17">
        <v>81.909869999999998</v>
      </c>
    </row>
    <row r="3" spans="1:2" x14ac:dyDescent="0.25">
      <c r="A3" s="16" t="s">
        <v>283</v>
      </c>
      <c r="B3" s="17">
        <v>25.004401000000001</v>
      </c>
    </row>
    <row r="4" spans="1:2" x14ac:dyDescent="0.25">
      <c r="A4" s="16" t="s">
        <v>281</v>
      </c>
      <c r="B4" s="17">
        <v>18.060763999999999</v>
      </c>
    </row>
    <row r="5" spans="1:2" x14ac:dyDescent="0.25">
      <c r="A5" s="16" t="s">
        <v>279</v>
      </c>
      <c r="B5" s="17">
        <v>5.4375030000000004</v>
      </c>
    </row>
    <row r="6" spans="1:2" x14ac:dyDescent="0.25">
      <c r="A6" s="16" t="s">
        <v>284</v>
      </c>
      <c r="B6" s="17">
        <v>5.2371639999999999</v>
      </c>
    </row>
    <row r="7" spans="1:2" x14ac:dyDescent="0.25">
      <c r="A7" s="16" t="s">
        <v>280</v>
      </c>
      <c r="B7" s="17">
        <v>3.649016</v>
      </c>
    </row>
    <row r="8" spans="1:2" x14ac:dyDescent="0.25">
      <c r="A8" s="16" t="s">
        <v>282</v>
      </c>
      <c r="B8" s="17">
        <v>0.184443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345A-B60E-4814-A266-A1BAD750B831}">
  <dimension ref="A1:B8"/>
  <sheetViews>
    <sheetView workbookViewId="0">
      <selection activeCell="A7" sqref="A7"/>
    </sheetView>
  </sheetViews>
  <sheetFormatPr defaultRowHeight="15" x14ac:dyDescent="0.25"/>
  <cols>
    <col min="1" max="1" width="63.28515625" customWidth="1"/>
    <col min="2" max="2" width="14.5703125" customWidth="1"/>
  </cols>
  <sheetData>
    <row r="1" spans="1:2" x14ac:dyDescent="0.25">
      <c r="A1" s="14" t="s">
        <v>273</v>
      </c>
      <c r="B1" s="15" t="s">
        <v>274</v>
      </c>
    </row>
    <row r="2" spans="1:2" x14ac:dyDescent="0.25">
      <c r="A2" s="16" t="s">
        <v>291</v>
      </c>
      <c r="B2" s="17">
        <v>0.25165199999999999</v>
      </c>
    </row>
    <row r="3" spans="1:2" x14ac:dyDescent="0.25">
      <c r="A3" s="16" t="s">
        <v>287</v>
      </c>
      <c r="B3" s="17">
        <v>0.134579</v>
      </c>
    </row>
    <row r="4" spans="1:2" x14ac:dyDescent="0.25">
      <c r="A4" s="16" t="s">
        <v>289</v>
      </c>
      <c r="B4" s="17">
        <v>7.9792000000000002E-2</v>
      </c>
    </row>
    <row r="5" spans="1:2" x14ac:dyDescent="0.25">
      <c r="A5" s="16" t="s">
        <v>286</v>
      </c>
      <c r="B5" s="17">
        <v>3.4643E-2</v>
      </c>
    </row>
    <row r="6" spans="1:2" x14ac:dyDescent="0.25">
      <c r="A6" s="16" t="s">
        <v>292</v>
      </c>
      <c r="B6" s="17">
        <v>0</v>
      </c>
    </row>
    <row r="7" spans="1:2" x14ac:dyDescent="0.25">
      <c r="A7" s="16" t="s">
        <v>288</v>
      </c>
      <c r="B7" s="17">
        <v>0</v>
      </c>
    </row>
    <row r="8" spans="1:2" x14ac:dyDescent="0.25">
      <c r="A8" s="16" t="s">
        <v>290</v>
      </c>
      <c r="B8" s="1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SCI_XAI_Train_Rank_Acc</vt:lpstr>
      <vt:lpstr>SCI_XAI_Train_Rank_BalAcc</vt:lpstr>
      <vt:lpstr>Est_pipe_Train_BalAcc</vt:lpstr>
      <vt:lpstr>Train_BalAcc_BestCombination</vt:lpstr>
      <vt:lpstr>Train_Pipe_NoFeatSel</vt:lpstr>
      <vt:lpstr>Test_BalAcc_BestCombination</vt:lpstr>
      <vt:lpstr>Test class and expl metrics</vt:lpstr>
      <vt:lpstr>ANOVA for numerical feat_median</vt:lpstr>
      <vt:lpstr>Multinf for numerical feat_medi</vt:lpstr>
      <vt:lpstr>ANOVA for numerical feat_mean</vt:lpstr>
      <vt:lpstr>Multinf for numerical feat_mean</vt:lpstr>
      <vt:lpstr>Chi2 for nominal features</vt:lpstr>
      <vt:lpstr>Multinf for nominal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Sánchez, Pedro</dc:creator>
  <cp:lastModifiedBy>Moreno Sánchez, Pedro</cp:lastModifiedBy>
  <dcterms:created xsi:type="dcterms:W3CDTF">2021-06-22T14:46:11Z</dcterms:created>
  <dcterms:modified xsi:type="dcterms:W3CDTF">2021-07-01T10:59:40Z</dcterms:modified>
</cp:coreProperties>
</file>