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etra/Documents/Dartmouth/IND103 Advanced Techniques/Doucette lab/LSD neuroplasticity/Data/"/>
    </mc:Choice>
  </mc:AlternateContent>
  <xr:revisionPtr revIDLastSave="0" documentId="13_ncr:1_{E9206A62-66F8-9642-AE68-94D39CA2C5F6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summary" sheetId="1" r:id="rId1"/>
    <sheet name="LSDB01" sheetId="2" r:id="rId2"/>
    <sheet name="LSDB02" sheetId="3" r:id="rId3"/>
    <sheet name="LSDB03" sheetId="4" r:id="rId4"/>
    <sheet name="LSDB04" sheetId="5" r:id="rId5"/>
    <sheet name="LSDB05" sheetId="6" r:id="rId6"/>
    <sheet name="LSDB06" sheetId="7" r:id="rId7"/>
    <sheet name="LSDB07" sheetId="8" r:id="rId8"/>
    <sheet name="LSDB0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i90m+o+p4w7TxNnTIdfnCwGk6BWZ+iwCWvtbfSyrBbk="/>
    </ext>
  </extLst>
</workbook>
</file>

<file path=xl/calcChain.xml><?xml version="1.0" encoding="utf-8"?>
<calcChain xmlns="http://schemas.openxmlformats.org/spreadsheetml/2006/main">
  <c r="AB47" i="9" l="1"/>
  <c r="AA47" i="9"/>
  <c r="Z47" i="9"/>
  <c r="Y47" i="9"/>
  <c r="X47" i="9"/>
  <c r="W47" i="9"/>
  <c r="V47" i="9"/>
  <c r="U47" i="9"/>
  <c r="AE47" i="9" s="1" a="1"/>
  <c r="AE47" i="9" s="1"/>
  <c r="T47" i="9"/>
  <c r="K47" i="9"/>
  <c r="AB46" i="9"/>
  <c r="AA46" i="9"/>
  <c r="Z46" i="9"/>
  <c r="Y46" i="9"/>
  <c r="X46" i="9"/>
  <c r="W46" i="9"/>
  <c r="V46" i="9"/>
  <c r="AD46" i="9" s="1"/>
  <c r="U46" i="9"/>
  <c r="AE46" i="9" s="1" a="1"/>
  <c r="AE46" i="9" s="1"/>
  <c r="T46" i="9"/>
  <c r="K46" i="9"/>
  <c r="AB45" i="9"/>
  <c r="AA45" i="9"/>
  <c r="Z45" i="9"/>
  <c r="Y45" i="9"/>
  <c r="X45" i="9"/>
  <c r="W45" i="9"/>
  <c r="V45" i="9"/>
  <c r="U45" i="9"/>
  <c r="T45" i="9"/>
  <c r="K45" i="9"/>
  <c r="AB44" i="9"/>
  <c r="AA44" i="9"/>
  <c r="Z44" i="9"/>
  <c r="Y44" i="9"/>
  <c r="X44" i="9"/>
  <c r="W44" i="9"/>
  <c r="V44" i="9"/>
  <c r="U44" i="9"/>
  <c r="T44" i="9"/>
  <c r="K44" i="9"/>
  <c r="AB43" i="9"/>
  <c r="AA43" i="9"/>
  <c r="Z43" i="9"/>
  <c r="Y43" i="9"/>
  <c r="X43" i="9"/>
  <c r="W43" i="9"/>
  <c r="V43" i="9"/>
  <c r="U43" i="9"/>
  <c r="T43" i="9"/>
  <c r="K43" i="9"/>
  <c r="AB42" i="9"/>
  <c r="AA42" i="9"/>
  <c r="Z42" i="9"/>
  <c r="Y42" i="9"/>
  <c r="X42" i="9"/>
  <c r="W42" i="9"/>
  <c r="V42" i="9"/>
  <c r="U42" i="9"/>
  <c r="T42" i="9"/>
  <c r="K42" i="9"/>
  <c r="AB41" i="9"/>
  <c r="AA41" i="9"/>
  <c r="Z41" i="9"/>
  <c r="Y41" i="9"/>
  <c r="X41" i="9"/>
  <c r="W41" i="9"/>
  <c r="V41" i="9"/>
  <c r="U41" i="9"/>
  <c r="T41" i="9"/>
  <c r="K41" i="9"/>
  <c r="AB40" i="9"/>
  <c r="AA40" i="9"/>
  <c r="Z40" i="9"/>
  <c r="Y40" i="9"/>
  <c r="X40" i="9"/>
  <c r="W40" i="9"/>
  <c r="V40" i="9"/>
  <c r="U40" i="9"/>
  <c r="T40" i="9"/>
  <c r="K40" i="9"/>
  <c r="AB39" i="9"/>
  <c r="AA39" i="9"/>
  <c r="Z39" i="9"/>
  <c r="Y39" i="9"/>
  <c r="X39" i="9"/>
  <c r="W39" i="9"/>
  <c r="V39" i="9"/>
  <c r="U39" i="9"/>
  <c r="T39" i="9"/>
  <c r="K39" i="9"/>
  <c r="AB38" i="9"/>
  <c r="AA38" i="9"/>
  <c r="Z38" i="9"/>
  <c r="Y38" i="9"/>
  <c r="X38" i="9"/>
  <c r="W38" i="9"/>
  <c r="V38" i="9"/>
  <c r="AE38" i="9" s="1" a="1"/>
  <c r="AE38" i="9" s="1"/>
  <c r="U38" i="9"/>
  <c r="T38" i="9"/>
  <c r="K38" i="9"/>
  <c r="AB37" i="9"/>
  <c r="AA37" i="9"/>
  <c r="Z37" i="9"/>
  <c r="Y37" i="9"/>
  <c r="X37" i="9"/>
  <c r="W37" i="9"/>
  <c r="V37" i="9"/>
  <c r="U37" i="9"/>
  <c r="T37" i="9"/>
  <c r="K37" i="9"/>
  <c r="AB36" i="9"/>
  <c r="AA36" i="9"/>
  <c r="Z36" i="9"/>
  <c r="Y36" i="9"/>
  <c r="X36" i="9"/>
  <c r="W36" i="9"/>
  <c r="V36" i="9"/>
  <c r="U36" i="9"/>
  <c r="T36" i="9"/>
  <c r="K36" i="9"/>
  <c r="AB35" i="9"/>
  <c r="AA35" i="9"/>
  <c r="Z35" i="9"/>
  <c r="Y35" i="9"/>
  <c r="X35" i="9"/>
  <c r="W35" i="9"/>
  <c r="V35" i="9"/>
  <c r="U35" i="9"/>
  <c r="T35" i="9"/>
  <c r="K35" i="9"/>
  <c r="AB34" i="9"/>
  <c r="AA34" i="9"/>
  <c r="Z34" i="9"/>
  <c r="AD34" i="9" s="1"/>
  <c r="Y34" i="9"/>
  <c r="X34" i="9"/>
  <c r="W34" i="9"/>
  <c r="V34" i="9"/>
  <c r="U34" i="9"/>
  <c r="T34" i="9"/>
  <c r="K34" i="9"/>
  <c r="AB33" i="9"/>
  <c r="AA33" i="9"/>
  <c r="Z33" i="9"/>
  <c r="Y33" i="9"/>
  <c r="X33" i="9"/>
  <c r="W33" i="9"/>
  <c r="V33" i="9"/>
  <c r="U33" i="9"/>
  <c r="T33" i="9"/>
  <c r="K33" i="9"/>
  <c r="AB32" i="9"/>
  <c r="AA32" i="9"/>
  <c r="Z32" i="9"/>
  <c r="Y32" i="9"/>
  <c r="X32" i="9"/>
  <c r="W32" i="9"/>
  <c r="V32" i="9"/>
  <c r="AE32" i="9" s="1" a="1"/>
  <c r="AE32" i="9" s="1"/>
  <c r="U32" i="9"/>
  <c r="T32" i="9"/>
  <c r="K32" i="9"/>
  <c r="AB31" i="9"/>
  <c r="AA31" i="9"/>
  <c r="Z31" i="9"/>
  <c r="Y31" i="9"/>
  <c r="X31" i="9"/>
  <c r="W31" i="9"/>
  <c r="V31" i="9"/>
  <c r="U31" i="9"/>
  <c r="T31" i="9"/>
  <c r="K31" i="9"/>
  <c r="AD30" i="9"/>
  <c r="AB30" i="9"/>
  <c r="AA30" i="9"/>
  <c r="Z30" i="9"/>
  <c r="Y30" i="9"/>
  <c r="X30" i="9"/>
  <c r="W30" i="9"/>
  <c r="V30" i="9"/>
  <c r="AE30" i="9" s="1" a="1"/>
  <c r="AE30" i="9" s="1"/>
  <c r="U30" i="9"/>
  <c r="AC30" i="9" s="1"/>
  <c r="T30" i="9"/>
  <c r="K30" i="9"/>
  <c r="AB29" i="9"/>
  <c r="AA29" i="9"/>
  <c r="Z29" i="9"/>
  <c r="Y29" i="9"/>
  <c r="X29" i="9"/>
  <c r="W29" i="9"/>
  <c r="V29" i="9"/>
  <c r="U29" i="9"/>
  <c r="T29" i="9"/>
  <c r="K29" i="9"/>
  <c r="AB28" i="9"/>
  <c r="AD28" i="9" s="1"/>
  <c r="AA28" i="9"/>
  <c r="Z28" i="9"/>
  <c r="Y28" i="9"/>
  <c r="X28" i="9"/>
  <c r="W28" i="9"/>
  <c r="V28" i="9"/>
  <c r="AE28" i="9" s="1" a="1"/>
  <c r="AE28" i="9" s="1"/>
  <c r="U28" i="9"/>
  <c r="T28" i="9"/>
  <c r="K28" i="9"/>
  <c r="AB27" i="9"/>
  <c r="AA27" i="9"/>
  <c r="Z27" i="9"/>
  <c r="Y27" i="9"/>
  <c r="X27" i="9"/>
  <c r="W27" i="9"/>
  <c r="V27" i="9"/>
  <c r="U27" i="9"/>
  <c r="T27" i="9"/>
  <c r="K27" i="9"/>
  <c r="AB26" i="9"/>
  <c r="AA26" i="9"/>
  <c r="Z26" i="9"/>
  <c r="Y26" i="9"/>
  <c r="X26" i="9"/>
  <c r="W26" i="9"/>
  <c r="V26" i="9"/>
  <c r="AE26" i="9" s="1" a="1"/>
  <c r="AE26" i="9" s="1"/>
  <c r="U26" i="9"/>
  <c r="T26" i="9"/>
  <c r="K26" i="9"/>
  <c r="AB25" i="9"/>
  <c r="AA25" i="9"/>
  <c r="Z25" i="9"/>
  <c r="Y25" i="9"/>
  <c r="X25" i="9"/>
  <c r="W25" i="9"/>
  <c r="V25" i="9"/>
  <c r="U25" i="9"/>
  <c r="T25" i="9"/>
  <c r="K25" i="9"/>
  <c r="AB24" i="9"/>
  <c r="AA24" i="9"/>
  <c r="Z24" i="9"/>
  <c r="Y24" i="9"/>
  <c r="X24" i="9"/>
  <c r="W24" i="9"/>
  <c r="V24" i="9"/>
  <c r="U24" i="9"/>
  <c r="T24" i="9"/>
  <c r="K24" i="9"/>
  <c r="AB23" i="9"/>
  <c r="AA23" i="9"/>
  <c r="Z23" i="9"/>
  <c r="Y23" i="9"/>
  <c r="X23" i="9"/>
  <c r="W23" i="9"/>
  <c r="V23" i="9"/>
  <c r="U23" i="9"/>
  <c r="T23" i="9"/>
  <c r="K23" i="9"/>
  <c r="AB22" i="9"/>
  <c r="AA22" i="9"/>
  <c r="Z22" i="9"/>
  <c r="Y22" i="9"/>
  <c r="X22" i="9"/>
  <c r="AD22" i="9" s="1"/>
  <c r="W22" i="9"/>
  <c r="V22" i="9"/>
  <c r="AE22" i="9" s="1" a="1"/>
  <c r="AE22" i="9" s="1"/>
  <c r="U22" i="9"/>
  <c r="T22" i="9"/>
  <c r="K22" i="9"/>
  <c r="AB21" i="9"/>
  <c r="AA21" i="9"/>
  <c r="Z21" i="9"/>
  <c r="Y21" i="9"/>
  <c r="X21" i="9"/>
  <c r="W21" i="9"/>
  <c r="V21" i="9"/>
  <c r="U21" i="9"/>
  <c r="T21" i="9"/>
  <c r="K21" i="9"/>
  <c r="AB20" i="9"/>
  <c r="AA20" i="9"/>
  <c r="Z20" i="9"/>
  <c r="Y20" i="9"/>
  <c r="X20" i="9"/>
  <c r="W20" i="9"/>
  <c r="V20" i="9"/>
  <c r="U20" i="9"/>
  <c r="T20" i="9"/>
  <c r="K20" i="9"/>
  <c r="AB19" i="9"/>
  <c r="AA19" i="9"/>
  <c r="Z19" i="9"/>
  <c r="Y19" i="9"/>
  <c r="X19" i="9"/>
  <c r="W19" i="9"/>
  <c r="V19" i="9"/>
  <c r="U19" i="9"/>
  <c r="T19" i="9"/>
  <c r="K19" i="9"/>
  <c r="AB18" i="9"/>
  <c r="AA18" i="9"/>
  <c r="Z18" i="9"/>
  <c r="AD18" i="9" s="1"/>
  <c r="Y18" i="9"/>
  <c r="X18" i="9"/>
  <c r="W18" i="9"/>
  <c r="V18" i="9"/>
  <c r="AE18" i="9" s="1" a="1"/>
  <c r="AE18" i="9" s="1"/>
  <c r="U18" i="9"/>
  <c r="T18" i="9"/>
  <c r="K18" i="9"/>
  <c r="AB17" i="9"/>
  <c r="AA17" i="9"/>
  <c r="Z17" i="9"/>
  <c r="Y17" i="9"/>
  <c r="X17" i="9"/>
  <c r="W17" i="9"/>
  <c r="V17" i="9"/>
  <c r="U17" i="9"/>
  <c r="T17" i="9"/>
  <c r="K17" i="9"/>
  <c r="AB16" i="9"/>
  <c r="AA16" i="9"/>
  <c r="Z16" i="9"/>
  <c r="Y16" i="9"/>
  <c r="X16" i="9"/>
  <c r="W16" i="9"/>
  <c r="V16" i="9"/>
  <c r="AE16" i="9" s="1" a="1"/>
  <c r="AE16" i="9" s="1"/>
  <c r="U16" i="9"/>
  <c r="T16" i="9"/>
  <c r="K16" i="9"/>
  <c r="AB15" i="9"/>
  <c r="AA15" i="9"/>
  <c r="Z15" i="9"/>
  <c r="Y15" i="9"/>
  <c r="X15" i="9"/>
  <c r="W15" i="9"/>
  <c r="V15" i="9"/>
  <c r="U15" i="9"/>
  <c r="T15" i="9"/>
  <c r="K15" i="9"/>
  <c r="AB14" i="9"/>
  <c r="AD14" i="9" s="1"/>
  <c r="AA14" i="9"/>
  <c r="Z14" i="9"/>
  <c r="Y14" i="9"/>
  <c r="X14" i="9"/>
  <c r="W14" i="9"/>
  <c r="V14" i="9"/>
  <c r="U14" i="9"/>
  <c r="T14" i="9"/>
  <c r="K14" i="9"/>
  <c r="AB13" i="9"/>
  <c r="AA13" i="9"/>
  <c r="Z13" i="9"/>
  <c r="Y13" i="9"/>
  <c r="X13" i="9"/>
  <c r="W13" i="9"/>
  <c r="V13" i="9"/>
  <c r="U13" i="9"/>
  <c r="T13" i="9"/>
  <c r="K13" i="9"/>
  <c r="AB12" i="9"/>
  <c r="AD12" i="9" s="1"/>
  <c r="AA12" i="9"/>
  <c r="Z12" i="9"/>
  <c r="Y12" i="9"/>
  <c r="X12" i="9"/>
  <c r="W12" i="9"/>
  <c r="V12" i="9"/>
  <c r="AE12" i="9" s="1" a="1"/>
  <c r="AE12" i="9" s="1"/>
  <c r="U12" i="9"/>
  <c r="T12" i="9"/>
  <c r="K12" i="9"/>
  <c r="AB11" i="9"/>
  <c r="AA11" i="9"/>
  <c r="Z11" i="9"/>
  <c r="Y11" i="9"/>
  <c r="X11" i="9"/>
  <c r="W11" i="9"/>
  <c r="V11" i="9"/>
  <c r="U11" i="9"/>
  <c r="T11" i="9"/>
  <c r="K11" i="9"/>
  <c r="AB10" i="9"/>
  <c r="AA10" i="9"/>
  <c r="Z10" i="9"/>
  <c r="Y10" i="9"/>
  <c r="X10" i="9"/>
  <c r="W10" i="9"/>
  <c r="V10" i="9"/>
  <c r="AD10" i="9" s="1"/>
  <c r="U10" i="9"/>
  <c r="T10" i="9"/>
  <c r="K10" i="9"/>
  <c r="AB9" i="9"/>
  <c r="AA9" i="9"/>
  <c r="Z9" i="9"/>
  <c r="Y9" i="9"/>
  <c r="X9" i="9"/>
  <c r="W9" i="9"/>
  <c r="V9" i="9"/>
  <c r="U9" i="9"/>
  <c r="T9" i="9"/>
  <c r="K9" i="9"/>
  <c r="AE8" i="9" a="1"/>
  <c r="AE8" i="9" s="1"/>
  <c r="AB8" i="9"/>
  <c r="AA8" i="9"/>
  <c r="Z8" i="9"/>
  <c r="Y8" i="9"/>
  <c r="X8" i="9"/>
  <c r="W8" i="9"/>
  <c r="V8" i="9"/>
  <c r="AD8" i="9" s="1"/>
  <c r="U8" i="9"/>
  <c r="T8" i="9"/>
  <c r="K8" i="9"/>
  <c r="AB7" i="9"/>
  <c r="AA7" i="9"/>
  <c r="Z7" i="9"/>
  <c r="Y7" i="9"/>
  <c r="X7" i="9"/>
  <c r="W7" i="9"/>
  <c r="V7" i="9"/>
  <c r="U7" i="9"/>
  <c r="T7" i="9"/>
  <c r="K7" i="9"/>
  <c r="AB6" i="9"/>
  <c r="AA6" i="9"/>
  <c r="Z6" i="9"/>
  <c r="Y6" i="9"/>
  <c r="X6" i="9"/>
  <c r="AD6" i="9" s="1"/>
  <c r="W6" i="9"/>
  <c r="V6" i="9"/>
  <c r="U6" i="9"/>
  <c r="T6" i="9"/>
  <c r="K6" i="9"/>
  <c r="AB5" i="9"/>
  <c r="AA5" i="9"/>
  <c r="Z5" i="9"/>
  <c r="Y5" i="9"/>
  <c r="X5" i="9"/>
  <c r="W5" i="9"/>
  <c r="V5" i="9"/>
  <c r="U5" i="9"/>
  <c r="T5" i="9"/>
  <c r="K5" i="9"/>
  <c r="AB4" i="9"/>
  <c r="AA4" i="9"/>
  <c r="Z4" i="9"/>
  <c r="Y4" i="9"/>
  <c r="X4" i="9"/>
  <c r="W4" i="9"/>
  <c r="V4" i="9"/>
  <c r="U4" i="9"/>
  <c r="T4" i="9"/>
  <c r="K4" i="9"/>
  <c r="AB3" i="9"/>
  <c r="AA3" i="9"/>
  <c r="Z3" i="9"/>
  <c r="Y3" i="9"/>
  <c r="X3" i="9"/>
  <c r="W3" i="9"/>
  <c r="V3" i="9"/>
  <c r="U3" i="9"/>
  <c r="T3" i="9"/>
  <c r="K3" i="9"/>
  <c r="AB2" i="9"/>
  <c r="AA2" i="9"/>
  <c r="Z2" i="9"/>
  <c r="Y2" i="9"/>
  <c r="X2" i="9"/>
  <c r="W2" i="9"/>
  <c r="V2" i="9"/>
  <c r="U2" i="9"/>
  <c r="T2" i="9"/>
  <c r="K2" i="9"/>
  <c r="AE47" i="8"/>
  <c r="AD47" i="8"/>
  <c r="AC47" i="8"/>
  <c r="AB47" i="8"/>
  <c r="AA47" i="8"/>
  <c r="Z47" i="8"/>
  <c r="Y47" i="8"/>
  <c r="X47" i="8"/>
  <c r="W47" i="8"/>
  <c r="AF47" i="8" s="1"/>
  <c r="V47" i="8"/>
  <c r="L47" i="8"/>
  <c r="AE46" i="8"/>
  <c r="AD46" i="8"/>
  <c r="AC46" i="8"/>
  <c r="AB46" i="8"/>
  <c r="AA46" i="8"/>
  <c r="Z46" i="8"/>
  <c r="Y46" i="8"/>
  <c r="AH46" i="8" s="1" a="1"/>
  <c r="AH46" i="8" s="1"/>
  <c r="X46" i="8"/>
  <c r="W46" i="8"/>
  <c r="V46" i="8"/>
  <c r="L46" i="8"/>
  <c r="AE45" i="8"/>
  <c r="AD45" i="8"/>
  <c r="AC45" i="8"/>
  <c r="AB45" i="8"/>
  <c r="AA45" i="8"/>
  <c r="Z45" i="8"/>
  <c r="Y45" i="8"/>
  <c r="AH45" i="8" s="1" a="1"/>
  <c r="AH45" i="8" s="1"/>
  <c r="X45" i="8"/>
  <c r="W45" i="8"/>
  <c r="V45" i="8"/>
  <c r="L45" i="8"/>
  <c r="AH44" i="8" a="1"/>
  <c r="AH44" i="8" s="1"/>
  <c r="AE44" i="8"/>
  <c r="AD44" i="8"/>
  <c r="AC44" i="8"/>
  <c r="AB44" i="8"/>
  <c r="AA44" i="8"/>
  <c r="Z44" i="8"/>
  <c r="Y44" i="8"/>
  <c r="X44" i="8"/>
  <c r="AG44" i="8" s="1"/>
  <c r="W44" i="8"/>
  <c r="V44" i="8"/>
  <c r="L44" i="8"/>
  <c r="AE43" i="8"/>
  <c r="AD43" i="8"/>
  <c r="AC43" i="8"/>
  <c r="AB43" i="8"/>
  <c r="AA43" i="8"/>
  <c r="Z43" i="8"/>
  <c r="Y43" i="8"/>
  <c r="X43" i="8"/>
  <c r="W43" i="8"/>
  <c r="V43" i="8"/>
  <c r="L43" i="8"/>
  <c r="AE42" i="8"/>
  <c r="AD42" i="8"/>
  <c r="AC42" i="8"/>
  <c r="AB42" i="8"/>
  <c r="AA42" i="8"/>
  <c r="Z42" i="8"/>
  <c r="Y42" i="8"/>
  <c r="X42" i="8"/>
  <c r="W42" i="8"/>
  <c r="V42" i="8"/>
  <c r="L42" i="8"/>
  <c r="AE41" i="8"/>
  <c r="AD41" i="8"/>
  <c r="AC41" i="8"/>
  <c r="AB41" i="8"/>
  <c r="AA41" i="8"/>
  <c r="Z41" i="8"/>
  <c r="Y41" i="8"/>
  <c r="X41" i="8"/>
  <c r="W41" i="8"/>
  <c r="V41" i="8"/>
  <c r="L41" i="8"/>
  <c r="AE40" i="8"/>
  <c r="AD40" i="8"/>
  <c r="AC40" i="8"/>
  <c r="AB40" i="8"/>
  <c r="AA40" i="8"/>
  <c r="Z40" i="8"/>
  <c r="Y40" i="8"/>
  <c r="X40" i="8"/>
  <c r="AG40" i="8" s="1"/>
  <c r="W40" i="8"/>
  <c r="AH40" i="8" s="1" a="1"/>
  <c r="AH40" i="8" s="1"/>
  <c r="V40" i="8"/>
  <c r="L40" i="8"/>
  <c r="AE39" i="8"/>
  <c r="AD39" i="8"/>
  <c r="AC39" i="8"/>
  <c r="AB39" i="8"/>
  <c r="AA39" i="8"/>
  <c r="Z39" i="8"/>
  <c r="Y39" i="8"/>
  <c r="X39" i="8"/>
  <c r="W39" i="8"/>
  <c r="V39" i="8"/>
  <c r="L39" i="8"/>
  <c r="AE38" i="8"/>
  <c r="AD38" i="8"/>
  <c r="AC38" i="8"/>
  <c r="AB38" i="8"/>
  <c r="AA38" i="8"/>
  <c r="AH38" i="8" s="1" a="1"/>
  <c r="AH38" i="8" s="1"/>
  <c r="Z38" i="8"/>
  <c r="Y38" i="8"/>
  <c r="X38" i="8"/>
  <c r="W38" i="8"/>
  <c r="V38" i="8"/>
  <c r="L38" i="8"/>
  <c r="AG37" i="8"/>
  <c r="AE37" i="8"/>
  <c r="AD37" i="8"/>
  <c r="AC37" i="8"/>
  <c r="AB37" i="8"/>
  <c r="AA37" i="8"/>
  <c r="Z37" i="8"/>
  <c r="Y37" i="8"/>
  <c r="AH37" i="8" s="1" a="1"/>
  <c r="AH37" i="8" s="1"/>
  <c r="X37" i="8"/>
  <c r="W37" i="8"/>
  <c r="V37" i="8"/>
  <c r="L37" i="8"/>
  <c r="AE36" i="8"/>
  <c r="AD36" i="8"/>
  <c r="AC36" i="8"/>
  <c r="AB36" i="8"/>
  <c r="AA36" i="8"/>
  <c r="Z36" i="8"/>
  <c r="Y36" i="8"/>
  <c r="X36" i="8"/>
  <c r="AH36" i="8" s="1" a="1"/>
  <c r="AH36" i="8" s="1"/>
  <c r="W36" i="8"/>
  <c r="V36" i="8"/>
  <c r="L36" i="8"/>
  <c r="AE35" i="8"/>
  <c r="AD35" i="8"/>
  <c r="AC35" i="8"/>
  <c r="AB35" i="8"/>
  <c r="AA35" i="8"/>
  <c r="Z35" i="8"/>
  <c r="Y35" i="8"/>
  <c r="AG35" i="8" s="1"/>
  <c r="X35" i="8"/>
  <c r="W35" i="8"/>
  <c r="V35" i="8"/>
  <c r="L35" i="8"/>
  <c r="AE34" i="8"/>
  <c r="AD34" i="8"/>
  <c r="AC34" i="8"/>
  <c r="AB34" i="8"/>
  <c r="AA34" i="8"/>
  <c r="Z34" i="8"/>
  <c r="Y34" i="8"/>
  <c r="X34" i="8"/>
  <c r="W34" i="8"/>
  <c r="V34" i="8"/>
  <c r="L34" i="8"/>
  <c r="AE33" i="8"/>
  <c r="AD33" i="8"/>
  <c r="AC33" i="8"/>
  <c r="AB33" i="8"/>
  <c r="AA33" i="8"/>
  <c r="Z33" i="8"/>
  <c r="Y33" i="8"/>
  <c r="X33" i="8"/>
  <c r="W33" i="8"/>
  <c r="V33" i="8"/>
  <c r="L33" i="8"/>
  <c r="AE32" i="8"/>
  <c r="AD32" i="8"/>
  <c r="AC32" i="8"/>
  <c r="AB32" i="8"/>
  <c r="AA32" i="8"/>
  <c r="Z32" i="8"/>
  <c r="Y32" i="8"/>
  <c r="X32" i="8"/>
  <c r="W32" i="8"/>
  <c r="V32" i="8"/>
  <c r="L32" i="8"/>
  <c r="AE31" i="8"/>
  <c r="AD31" i="8"/>
  <c r="AC31" i="8"/>
  <c r="AB31" i="8"/>
  <c r="AA31" i="8"/>
  <c r="Z31" i="8"/>
  <c r="Y31" i="8"/>
  <c r="AG31" i="8" s="1"/>
  <c r="X31" i="8"/>
  <c r="AF31" i="8" s="1"/>
  <c r="W31" i="8"/>
  <c r="AH31" i="8" s="1" a="1"/>
  <c r="AH31" i="8" s="1"/>
  <c r="V31" i="8"/>
  <c r="L31" i="8"/>
  <c r="AE30" i="8"/>
  <c r="AD30" i="8"/>
  <c r="AC30" i="8"/>
  <c r="AB30" i="8"/>
  <c r="AH30" i="8" s="1" a="1"/>
  <c r="AH30" i="8" s="1"/>
  <c r="AA30" i="8"/>
  <c r="Z30" i="8"/>
  <c r="Y30" i="8"/>
  <c r="X30" i="8"/>
  <c r="W30" i="8"/>
  <c r="AG30" i="8" s="1"/>
  <c r="V30" i="8"/>
  <c r="L30" i="8"/>
  <c r="AE29" i="8"/>
  <c r="AD29" i="8"/>
  <c r="AC29" i="8"/>
  <c r="AB29" i="8"/>
  <c r="AA29" i="8"/>
  <c r="AG29" i="8" s="1"/>
  <c r="Z29" i="8"/>
  <c r="Y29" i="8"/>
  <c r="AH29" i="8" s="1" a="1"/>
  <c r="AH29" i="8" s="1"/>
  <c r="X29" i="8"/>
  <c r="W29" i="8"/>
  <c r="V29" i="8"/>
  <c r="L29" i="8"/>
  <c r="AH28" i="8" a="1"/>
  <c r="AH28" i="8" s="1"/>
  <c r="AE28" i="8"/>
  <c r="AD28" i="8"/>
  <c r="AC28" i="8"/>
  <c r="AB28" i="8"/>
  <c r="AA28" i="8"/>
  <c r="Z28" i="8"/>
  <c r="Y28" i="8"/>
  <c r="X28" i="8"/>
  <c r="AG28" i="8" s="1"/>
  <c r="W28" i="8"/>
  <c r="V28" i="8"/>
  <c r="L28" i="8"/>
  <c r="AE27" i="8"/>
  <c r="AD27" i="8"/>
  <c r="AC27" i="8"/>
  <c r="AB27" i="8"/>
  <c r="AA27" i="8"/>
  <c r="Z27" i="8"/>
  <c r="Y27" i="8"/>
  <c r="X27" i="8"/>
  <c r="W27" i="8"/>
  <c r="V27" i="8"/>
  <c r="L27" i="8"/>
  <c r="AE26" i="8"/>
  <c r="AD26" i="8"/>
  <c r="AC26" i="8"/>
  <c r="AB26" i="8"/>
  <c r="AA26" i="8"/>
  <c r="Z26" i="8"/>
  <c r="Y26" i="8"/>
  <c r="X26" i="8"/>
  <c r="W26" i="8"/>
  <c r="V26" i="8"/>
  <c r="L26" i="8"/>
  <c r="AE25" i="8"/>
  <c r="AD25" i="8"/>
  <c r="AC25" i="8"/>
  <c r="AB25" i="8"/>
  <c r="AA25" i="8"/>
  <c r="Z25" i="8"/>
  <c r="Y25" i="8"/>
  <c r="X25" i="8"/>
  <c r="W25" i="8"/>
  <c r="V25" i="8"/>
  <c r="L25" i="8"/>
  <c r="AE24" i="8"/>
  <c r="AD24" i="8"/>
  <c r="AC24" i="8"/>
  <c r="AB24" i="8"/>
  <c r="AH24" i="8" s="1" a="1"/>
  <c r="AH24" i="8" s="1"/>
  <c r="AA24" i="8"/>
  <c r="Z24" i="8"/>
  <c r="Y24" i="8"/>
  <c r="AG24" i="8" s="1"/>
  <c r="X24" i="8"/>
  <c r="AF24" i="8" s="1"/>
  <c r="W24" i="8"/>
  <c r="V24" i="8"/>
  <c r="L24" i="8"/>
  <c r="AE23" i="8"/>
  <c r="AD23" i="8"/>
  <c r="AC23" i="8"/>
  <c r="AB23" i="8"/>
  <c r="AA23" i="8"/>
  <c r="Z23" i="8"/>
  <c r="Y23" i="8"/>
  <c r="X23" i="8"/>
  <c r="W23" i="8"/>
  <c r="V23" i="8"/>
  <c r="L23" i="8"/>
  <c r="AE22" i="8"/>
  <c r="AD22" i="8"/>
  <c r="AC22" i="8"/>
  <c r="AB22" i="8"/>
  <c r="AA22" i="8"/>
  <c r="AH22" i="8" s="1" a="1"/>
  <c r="AH22" i="8" s="1"/>
  <c r="Z22" i="8"/>
  <c r="Y22" i="8"/>
  <c r="X22" i="8"/>
  <c r="W22" i="8"/>
  <c r="V22" i="8"/>
  <c r="L22" i="8"/>
  <c r="AG21" i="8"/>
  <c r="AE21" i="8"/>
  <c r="AD21" i="8"/>
  <c r="AC21" i="8"/>
  <c r="AB21" i="8"/>
  <c r="AA21" i="8"/>
  <c r="Z21" i="8"/>
  <c r="Y21" i="8"/>
  <c r="AH21" i="8" s="1" a="1"/>
  <c r="AH21" i="8" s="1"/>
  <c r="X21" i="8"/>
  <c r="W21" i="8"/>
  <c r="V21" i="8"/>
  <c r="L21" i="8"/>
  <c r="AE20" i="8"/>
  <c r="AD20" i="8"/>
  <c r="AC20" i="8"/>
  <c r="AB20" i="8"/>
  <c r="AA20" i="8"/>
  <c r="Z20" i="8"/>
  <c r="Y20" i="8"/>
  <c r="AG20" i="8" s="1"/>
  <c r="X20" i="8"/>
  <c r="AH20" i="8" s="1" a="1"/>
  <c r="AH20" i="8" s="1"/>
  <c r="W20" i="8"/>
  <c r="V20" i="8"/>
  <c r="L20" i="8"/>
  <c r="AE19" i="8"/>
  <c r="AD19" i="8"/>
  <c r="AC19" i="8"/>
  <c r="AB19" i="8"/>
  <c r="AA19" i="8"/>
  <c r="Z19" i="8"/>
  <c r="Y19" i="8"/>
  <c r="AG19" i="8" s="1"/>
  <c r="X19" i="8"/>
  <c r="W19" i="8"/>
  <c r="V19" i="8"/>
  <c r="L19" i="8"/>
  <c r="AE18" i="8"/>
  <c r="AD18" i="8"/>
  <c r="AC18" i="8"/>
  <c r="AB18" i="8"/>
  <c r="AA18" i="8"/>
  <c r="Z18" i="8"/>
  <c r="Y18" i="8"/>
  <c r="X18" i="8"/>
  <c r="AF18" i="8" s="1"/>
  <c r="W18" i="8"/>
  <c r="V18" i="8"/>
  <c r="L18" i="8"/>
  <c r="AE17" i="8"/>
  <c r="AD17" i="8"/>
  <c r="AC17" i="8"/>
  <c r="AB17" i="8"/>
  <c r="AA17" i="8"/>
  <c r="Z17" i="8"/>
  <c r="Y17" i="8"/>
  <c r="X17" i="8"/>
  <c r="W17" i="8"/>
  <c r="V17" i="8"/>
  <c r="L17" i="8"/>
  <c r="AE16" i="8"/>
  <c r="AD16" i="8"/>
  <c r="AC16" i="8"/>
  <c r="AB16" i="8"/>
  <c r="AA16" i="8"/>
  <c r="Z16" i="8"/>
  <c r="Y16" i="8"/>
  <c r="X16" i="8"/>
  <c r="W16" i="8"/>
  <c r="V16" i="8"/>
  <c r="L16" i="8"/>
  <c r="AE15" i="8"/>
  <c r="AD15" i="8"/>
  <c r="AC15" i="8"/>
  <c r="AB15" i="8"/>
  <c r="AA15" i="8"/>
  <c r="Z15" i="8"/>
  <c r="Y15" i="8"/>
  <c r="AG15" i="8" s="1"/>
  <c r="X15" i="8"/>
  <c r="AF15" i="8" s="1"/>
  <c r="W15" i="8"/>
  <c r="AH15" i="8" s="1" a="1"/>
  <c r="AH15" i="8" s="1"/>
  <c r="V15" i="8"/>
  <c r="L15" i="8"/>
  <c r="AE14" i="8"/>
  <c r="AD14" i="8"/>
  <c r="AC14" i="8"/>
  <c r="AB14" i="8"/>
  <c r="AH14" i="8" s="1" a="1"/>
  <c r="AH14" i="8" s="1"/>
  <c r="AA14" i="8"/>
  <c r="Z14" i="8"/>
  <c r="Y14" i="8"/>
  <c r="X14" i="8"/>
  <c r="W14" i="8"/>
  <c r="AG14" i="8" s="1"/>
  <c r="V14" i="8"/>
  <c r="L14" i="8"/>
  <c r="AE13" i="8"/>
  <c r="AD13" i="8"/>
  <c r="AC13" i="8"/>
  <c r="AB13" i="8"/>
  <c r="AA13" i="8"/>
  <c r="AG13" i="8" s="1"/>
  <c r="Z13" i="8"/>
  <c r="Y13" i="8"/>
  <c r="AH13" i="8" s="1" a="1"/>
  <c r="AH13" i="8" s="1"/>
  <c r="X13" i="8"/>
  <c r="W13" i="8"/>
  <c r="V13" i="8"/>
  <c r="L13" i="8"/>
  <c r="AH12" i="8" a="1"/>
  <c r="AH12" i="8" s="1"/>
  <c r="AE12" i="8"/>
  <c r="AD12" i="8"/>
  <c r="AC12" i="8"/>
  <c r="AB12" i="8"/>
  <c r="AA12" i="8"/>
  <c r="Z12" i="8"/>
  <c r="Y12" i="8"/>
  <c r="X12" i="8"/>
  <c r="AG12" i="8" s="1"/>
  <c r="W12" i="8"/>
  <c r="V12" i="8"/>
  <c r="L12" i="8"/>
  <c r="AE11" i="8"/>
  <c r="AD11" i="8"/>
  <c r="AC11" i="8"/>
  <c r="AB11" i="8"/>
  <c r="AA11" i="8"/>
  <c r="Z11" i="8"/>
  <c r="Y11" i="8"/>
  <c r="X11" i="8"/>
  <c r="W11" i="8"/>
  <c r="V11" i="8"/>
  <c r="L11" i="8"/>
  <c r="AE10" i="8"/>
  <c r="AD10" i="8"/>
  <c r="AC10" i="8"/>
  <c r="AB10" i="8"/>
  <c r="AA10" i="8"/>
  <c r="Z10" i="8"/>
  <c r="Y10" i="8"/>
  <c r="X10" i="8"/>
  <c r="W10" i="8"/>
  <c r="V10" i="8"/>
  <c r="L10" i="8"/>
  <c r="AE9" i="8"/>
  <c r="AD9" i="8"/>
  <c r="AC9" i="8"/>
  <c r="AB9" i="8"/>
  <c r="AA9" i="8"/>
  <c r="Z9" i="8"/>
  <c r="Y9" i="8"/>
  <c r="X9" i="8"/>
  <c r="W9" i="8"/>
  <c r="V9" i="8"/>
  <c r="L9" i="8"/>
  <c r="AE8" i="8"/>
  <c r="AD8" i="8"/>
  <c r="AC8" i="8"/>
  <c r="AB8" i="8"/>
  <c r="AH8" i="8" s="1" a="1"/>
  <c r="AH8" i="8" s="1"/>
  <c r="AA8" i="8"/>
  <c r="Z8" i="8"/>
  <c r="Y8" i="8"/>
  <c r="AG8" i="8" s="1"/>
  <c r="X8" i="8"/>
  <c r="AF8" i="8" s="1"/>
  <c r="W8" i="8"/>
  <c r="V8" i="8"/>
  <c r="L8" i="8"/>
  <c r="AE7" i="8"/>
  <c r="AD7" i="8"/>
  <c r="AC7" i="8"/>
  <c r="AB7" i="8"/>
  <c r="AA7" i="8"/>
  <c r="Z7" i="8"/>
  <c r="Y7" i="8"/>
  <c r="X7" i="8"/>
  <c r="W7" i="8"/>
  <c r="V7" i="8"/>
  <c r="L7" i="8"/>
  <c r="AE6" i="8"/>
  <c r="AD6" i="8"/>
  <c r="AC6" i="8"/>
  <c r="AB6" i="8"/>
  <c r="AA6" i="8"/>
  <c r="AH6" i="8" s="1" a="1"/>
  <c r="AH6" i="8" s="1"/>
  <c r="Z6" i="8"/>
  <c r="Y6" i="8"/>
  <c r="X6" i="8"/>
  <c r="W6" i="8"/>
  <c r="V6" i="8"/>
  <c r="L6" i="8"/>
  <c r="AE5" i="8"/>
  <c r="AD5" i="8"/>
  <c r="AC5" i="8"/>
  <c r="AB5" i="8"/>
  <c r="AA5" i="8"/>
  <c r="Z5" i="8"/>
  <c r="Y5" i="8"/>
  <c r="AH5" i="8" s="1" a="1"/>
  <c r="AH5" i="8" s="1"/>
  <c r="X5" i="8"/>
  <c r="W5" i="8"/>
  <c r="V5" i="8"/>
  <c r="L5" i="8"/>
  <c r="AE4" i="8"/>
  <c r="AD4" i="8"/>
  <c r="AC4" i="8"/>
  <c r="AB4" i="8"/>
  <c r="AA4" i="8"/>
  <c r="Z4" i="8"/>
  <c r="Y4" i="8"/>
  <c r="X4" i="8"/>
  <c r="AF4" i="8" s="1"/>
  <c r="W4" i="8"/>
  <c r="V4" i="8"/>
  <c r="L4" i="8"/>
  <c r="AE3" i="8"/>
  <c r="AD3" i="8"/>
  <c r="AC3" i="8"/>
  <c r="AB3" i="8"/>
  <c r="AA3" i="8"/>
  <c r="Z3" i="8"/>
  <c r="Y3" i="8"/>
  <c r="X3" i="8"/>
  <c r="W3" i="8"/>
  <c r="V3" i="8"/>
  <c r="L3" i="8"/>
  <c r="AE2" i="8"/>
  <c r="AD2" i="8"/>
  <c r="AC2" i="8"/>
  <c r="AB2" i="8"/>
  <c r="AA2" i="8"/>
  <c r="Z2" i="8"/>
  <c r="Y2" i="8"/>
  <c r="X2" i="8"/>
  <c r="W2" i="8"/>
  <c r="V2" i="8"/>
  <c r="L2" i="8"/>
  <c r="AB47" i="7"/>
  <c r="AA47" i="7"/>
  <c r="Z47" i="7"/>
  <c r="Y47" i="7"/>
  <c r="X47" i="7"/>
  <c r="W47" i="7"/>
  <c r="V47" i="7"/>
  <c r="U47" i="7"/>
  <c r="AE47" i="7" s="1" a="1"/>
  <c r="AE47" i="7" s="1"/>
  <c r="T47" i="7"/>
  <c r="K47" i="7"/>
  <c r="AB46" i="7"/>
  <c r="AA46" i="7"/>
  <c r="Z46" i="7"/>
  <c r="Y46" i="7"/>
  <c r="X46" i="7"/>
  <c r="W46" i="7"/>
  <c r="V46" i="7"/>
  <c r="U46" i="7"/>
  <c r="T46" i="7"/>
  <c r="K46" i="7"/>
  <c r="AE45" i="7" a="1"/>
  <c r="AE45" i="7"/>
  <c r="AB45" i="7"/>
  <c r="AA45" i="7"/>
  <c r="Z45" i="7"/>
  <c r="Y45" i="7"/>
  <c r="X45" i="7"/>
  <c r="W45" i="7"/>
  <c r="V45" i="7"/>
  <c r="U45" i="7"/>
  <c r="AD45" i="7" s="1"/>
  <c r="T45" i="7"/>
  <c r="K45" i="7"/>
  <c r="AB44" i="7"/>
  <c r="AA44" i="7"/>
  <c r="Z44" i="7"/>
  <c r="Y44" i="7"/>
  <c r="X44" i="7"/>
  <c r="W44" i="7"/>
  <c r="V44" i="7"/>
  <c r="U44" i="7"/>
  <c r="T44" i="7"/>
  <c r="K44" i="7"/>
  <c r="AB43" i="7"/>
  <c r="AA43" i="7"/>
  <c r="Z43" i="7"/>
  <c r="Y43" i="7"/>
  <c r="X43" i="7"/>
  <c r="W43" i="7"/>
  <c r="V43" i="7"/>
  <c r="U43" i="7"/>
  <c r="T43" i="7"/>
  <c r="K43" i="7"/>
  <c r="AB42" i="7"/>
  <c r="AA42" i="7"/>
  <c r="Z42" i="7"/>
  <c r="Y42" i="7"/>
  <c r="X42" i="7"/>
  <c r="W42" i="7"/>
  <c r="V42" i="7"/>
  <c r="AD42" i="7" s="1"/>
  <c r="U42" i="7"/>
  <c r="AC42" i="7" s="1"/>
  <c r="T42" i="7"/>
  <c r="K42" i="7"/>
  <c r="AB41" i="7"/>
  <c r="AA41" i="7"/>
  <c r="Z41" i="7"/>
  <c r="Y41" i="7"/>
  <c r="X41" i="7"/>
  <c r="AE41" i="7" s="1" a="1"/>
  <c r="AE41" i="7" s="1"/>
  <c r="W41" i="7"/>
  <c r="V41" i="7"/>
  <c r="U41" i="7"/>
  <c r="T41" i="7"/>
  <c r="K41" i="7"/>
  <c r="AD40" i="7"/>
  <c r="AB40" i="7"/>
  <c r="AA40" i="7"/>
  <c r="Z40" i="7"/>
  <c r="Y40" i="7"/>
  <c r="X40" i="7"/>
  <c r="W40" i="7"/>
  <c r="V40" i="7"/>
  <c r="AE40" i="7" s="1" a="1"/>
  <c r="AE40" i="7" s="1"/>
  <c r="U40" i="7"/>
  <c r="AC40" i="7" s="1"/>
  <c r="T40" i="7"/>
  <c r="K40" i="7"/>
  <c r="AB39" i="7"/>
  <c r="AA39" i="7"/>
  <c r="Z39" i="7"/>
  <c r="Y39" i="7"/>
  <c r="X39" i="7"/>
  <c r="W39" i="7"/>
  <c r="V39" i="7"/>
  <c r="U39" i="7"/>
  <c r="T39" i="7"/>
  <c r="K39" i="7"/>
  <c r="AB38" i="7"/>
  <c r="AA38" i="7"/>
  <c r="Z38" i="7"/>
  <c r="Y38" i="7"/>
  <c r="X38" i="7"/>
  <c r="W38" i="7"/>
  <c r="V38" i="7"/>
  <c r="U38" i="7"/>
  <c r="T38" i="7"/>
  <c r="K38" i="7"/>
  <c r="AB37" i="7"/>
  <c r="AA37" i="7"/>
  <c r="Z37" i="7"/>
  <c r="Y37" i="7"/>
  <c r="X37" i="7"/>
  <c r="AE37" i="7" s="1" a="1"/>
  <c r="AE37" i="7" s="1"/>
  <c r="W37" i="7"/>
  <c r="V37" i="7"/>
  <c r="AD37" i="7" s="1"/>
  <c r="U37" i="7"/>
  <c r="T37" i="7"/>
  <c r="K37" i="7"/>
  <c r="AE36" i="7" a="1"/>
  <c r="AE36" i="7" s="1"/>
  <c r="AB36" i="7"/>
  <c r="AA36" i="7"/>
  <c r="Z36" i="7"/>
  <c r="Y36" i="7"/>
  <c r="X36" i="7"/>
  <c r="W36" i="7"/>
  <c r="V36" i="7"/>
  <c r="U36" i="7"/>
  <c r="AC36" i="7" s="1"/>
  <c r="T36" i="7"/>
  <c r="K36" i="7"/>
  <c r="AB35" i="7"/>
  <c r="AA35" i="7"/>
  <c r="Z35" i="7"/>
  <c r="Y35" i="7"/>
  <c r="X35" i="7"/>
  <c r="W35" i="7"/>
  <c r="V35" i="7"/>
  <c r="AD35" i="7" s="1"/>
  <c r="U35" i="7"/>
  <c r="T35" i="7"/>
  <c r="K35" i="7"/>
  <c r="AB34" i="7"/>
  <c r="AA34" i="7"/>
  <c r="Z34" i="7"/>
  <c r="Y34" i="7"/>
  <c r="X34" i="7"/>
  <c r="W34" i="7"/>
  <c r="V34" i="7"/>
  <c r="AD34" i="7" s="1"/>
  <c r="U34" i="7"/>
  <c r="T34" i="7"/>
  <c r="K34" i="7"/>
  <c r="AB33" i="7"/>
  <c r="AA33" i="7"/>
  <c r="Z33" i="7"/>
  <c r="Y33" i="7"/>
  <c r="X33" i="7"/>
  <c r="W33" i="7"/>
  <c r="V33" i="7"/>
  <c r="U33" i="7"/>
  <c r="T33" i="7"/>
  <c r="K33" i="7"/>
  <c r="AB32" i="7"/>
  <c r="AA32" i="7"/>
  <c r="Z32" i="7"/>
  <c r="Y32" i="7"/>
  <c r="X32" i="7"/>
  <c r="W32" i="7"/>
  <c r="V32" i="7"/>
  <c r="U32" i="7"/>
  <c r="T32" i="7"/>
  <c r="K32" i="7"/>
  <c r="AB31" i="7"/>
  <c r="AA31" i="7"/>
  <c r="Z31" i="7"/>
  <c r="Y31" i="7"/>
  <c r="X31" i="7"/>
  <c r="W31" i="7"/>
  <c r="V31" i="7"/>
  <c r="U31" i="7"/>
  <c r="T31" i="7"/>
  <c r="K31" i="7"/>
  <c r="AD30" i="7"/>
  <c r="AB30" i="7"/>
  <c r="AA30" i="7"/>
  <c r="Z30" i="7"/>
  <c r="Y30" i="7"/>
  <c r="X30" i="7"/>
  <c r="W30" i="7"/>
  <c r="V30" i="7"/>
  <c r="AE30" i="7" s="1" a="1"/>
  <c r="AE30" i="7" s="1"/>
  <c r="U30" i="7"/>
  <c r="AC30" i="7" s="1"/>
  <c r="T30" i="7"/>
  <c r="K30" i="7"/>
  <c r="AB29" i="7"/>
  <c r="AA29" i="7"/>
  <c r="Z29" i="7"/>
  <c r="Y29" i="7"/>
  <c r="X29" i="7"/>
  <c r="W29" i="7"/>
  <c r="V29" i="7"/>
  <c r="AD29" i="7" s="1"/>
  <c r="U29" i="7"/>
  <c r="T29" i="7"/>
  <c r="K29" i="7"/>
  <c r="AB28" i="7"/>
  <c r="AA28" i="7"/>
  <c r="Z28" i="7"/>
  <c r="Y28" i="7"/>
  <c r="X28" i="7"/>
  <c r="W28" i="7"/>
  <c r="V28" i="7"/>
  <c r="U28" i="7"/>
  <c r="T28" i="7"/>
  <c r="K28" i="7"/>
  <c r="AB27" i="7"/>
  <c r="AA27" i="7"/>
  <c r="Z27" i="7"/>
  <c r="Y27" i="7"/>
  <c r="X27" i="7"/>
  <c r="W27" i="7"/>
  <c r="V27" i="7"/>
  <c r="U27" i="7"/>
  <c r="T27" i="7"/>
  <c r="K27" i="7"/>
  <c r="AB26" i="7"/>
  <c r="AA26" i="7"/>
  <c r="Z26" i="7"/>
  <c r="Y26" i="7"/>
  <c r="X26" i="7"/>
  <c r="W26" i="7"/>
  <c r="V26" i="7"/>
  <c r="U26" i="7"/>
  <c r="T26" i="7"/>
  <c r="K26" i="7"/>
  <c r="AB25" i="7"/>
  <c r="AA25" i="7"/>
  <c r="Z25" i="7"/>
  <c r="AE25" i="7" s="1" a="1"/>
  <c r="AE25" i="7" s="1"/>
  <c r="Y25" i="7"/>
  <c r="X25" i="7"/>
  <c r="W25" i="7"/>
  <c r="V25" i="7"/>
  <c r="AD25" i="7" s="1"/>
  <c r="U25" i="7"/>
  <c r="T25" i="7"/>
  <c r="K25" i="7"/>
  <c r="AB24" i="7"/>
  <c r="AA24" i="7"/>
  <c r="Z24" i="7"/>
  <c r="Y24" i="7"/>
  <c r="X24" i="7"/>
  <c r="W24" i="7"/>
  <c r="V24" i="7"/>
  <c r="U24" i="7"/>
  <c r="T24" i="7"/>
  <c r="K24" i="7"/>
  <c r="AE23" i="7" a="1"/>
  <c r="AE23" i="7" s="1"/>
  <c r="AB23" i="7"/>
  <c r="AA23" i="7"/>
  <c r="Z23" i="7"/>
  <c r="Y23" i="7"/>
  <c r="X23" i="7"/>
  <c r="W23" i="7"/>
  <c r="AD23" i="7" s="1"/>
  <c r="V23" i="7"/>
  <c r="U23" i="7"/>
  <c r="T23" i="7"/>
  <c r="K23" i="7"/>
  <c r="AB22" i="7"/>
  <c r="AA22" i="7"/>
  <c r="Z22" i="7"/>
  <c r="Y22" i="7"/>
  <c r="X22" i="7"/>
  <c r="W22" i="7"/>
  <c r="V22" i="7"/>
  <c r="U22" i="7"/>
  <c r="T22" i="7"/>
  <c r="K22" i="7"/>
  <c r="AB21" i="7"/>
  <c r="AA21" i="7"/>
  <c r="Z21" i="7"/>
  <c r="Y21" i="7"/>
  <c r="X21" i="7"/>
  <c r="W21" i="7"/>
  <c r="V21" i="7"/>
  <c r="U21" i="7"/>
  <c r="T21" i="7"/>
  <c r="K21" i="7"/>
  <c r="AB20" i="7"/>
  <c r="AA20" i="7"/>
  <c r="Z20" i="7"/>
  <c r="Y20" i="7"/>
  <c r="X20" i="7"/>
  <c r="W20" i="7"/>
  <c r="V20" i="7"/>
  <c r="U20" i="7"/>
  <c r="T20" i="7"/>
  <c r="K20" i="7"/>
  <c r="AB19" i="7"/>
  <c r="AA19" i="7"/>
  <c r="Z19" i="7"/>
  <c r="Y19" i="7"/>
  <c r="X19" i="7"/>
  <c r="AE19" i="7" s="1" a="1"/>
  <c r="AE19" i="7" s="1"/>
  <c r="W19" i="7"/>
  <c r="V19" i="7"/>
  <c r="U19" i="7"/>
  <c r="T19" i="7"/>
  <c r="K19" i="7"/>
  <c r="AB18" i="7"/>
  <c r="AA18" i="7"/>
  <c r="Z18" i="7"/>
  <c r="Y18" i="7"/>
  <c r="X18" i="7"/>
  <c r="W18" i="7"/>
  <c r="V18" i="7"/>
  <c r="U18" i="7"/>
  <c r="T18" i="7"/>
  <c r="K18" i="7"/>
  <c r="AD17" i="7"/>
  <c r="AB17" i="7"/>
  <c r="AA17" i="7"/>
  <c r="Z17" i="7"/>
  <c r="Y17" i="7"/>
  <c r="X17" i="7"/>
  <c r="W17" i="7"/>
  <c r="V17" i="7"/>
  <c r="AE17" i="7" s="1" a="1"/>
  <c r="AE17" i="7" s="1"/>
  <c r="U17" i="7"/>
  <c r="AC17" i="7" s="1"/>
  <c r="T17" i="7"/>
  <c r="K17" i="7"/>
  <c r="AE16" i="7" a="1"/>
  <c r="AE16" i="7"/>
  <c r="AB16" i="7"/>
  <c r="AA16" i="7"/>
  <c r="Z16" i="7"/>
  <c r="Y16" i="7"/>
  <c r="X16" i="7"/>
  <c r="W16" i="7"/>
  <c r="V16" i="7"/>
  <c r="U16" i="7"/>
  <c r="T16" i="7"/>
  <c r="K16" i="7"/>
  <c r="AB15" i="7"/>
  <c r="AA15" i="7"/>
  <c r="Z15" i="7"/>
  <c r="Y15" i="7"/>
  <c r="X15" i="7"/>
  <c r="W15" i="7"/>
  <c r="V15" i="7"/>
  <c r="U15" i="7"/>
  <c r="T15" i="7"/>
  <c r="K15" i="7"/>
  <c r="AB14" i="7"/>
  <c r="AA14" i="7"/>
  <c r="Z14" i="7"/>
  <c r="Y14" i="7"/>
  <c r="X14" i="7"/>
  <c r="W14" i="7"/>
  <c r="V14" i="7"/>
  <c r="U14" i="7"/>
  <c r="T14" i="7"/>
  <c r="K14" i="7"/>
  <c r="AB13" i="7"/>
  <c r="AA13" i="7"/>
  <c r="Z13" i="7"/>
  <c r="Y13" i="7"/>
  <c r="X13" i="7"/>
  <c r="W13" i="7"/>
  <c r="V13" i="7"/>
  <c r="U13" i="7"/>
  <c r="T13" i="7"/>
  <c r="K13" i="7"/>
  <c r="AB12" i="7"/>
  <c r="AA12" i="7"/>
  <c r="Z12" i="7"/>
  <c r="Y12" i="7"/>
  <c r="X12" i="7"/>
  <c r="W12" i="7"/>
  <c r="V12" i="7"/>
  <c r="U12" i="7"/>
  <c r="T12" i="7"/>
  <c r="K12" i="7"/>
  <c r="AB11" i="7"/>
  <c r="AA11" i="7"/>
  <c r="Z11" i="7"/>
  <c r="Y11" i="7"/>
  <c r="X11" i="7"/>
  <c r="W11" i="7"/>
  <c r="AE11" i="7" s="1" a="1"/>
  <c r="AE11" i="7" s="1"/>
  <c r="V11" i="7"/>
  <c r="U11" i="7"/>
  <c r="T11" i="7"/>
  <c r="K11" i="7"/>
  <c r="AB10" i="7"/>
  <c r="AA10" i="7"/>
  <c r="Z10" i="7"/>
  <c r="Y10" i="7"/>
  <c r="AD10" i="7" s="1"/>
  <c r="X10" i="7"/>
  <c r="W10" i="7"/>
  <c r="V10" i="7"/>
  <c r="U10" i="7"/>
  <c r="T10" i="7"/>
  <c r="K10" i="7"/>
  <c r="AD9" i="7"/>
  <c r="AB9" i="7"/>
  <c r="AA9" i="7"/>
  <c r="Z9" i="7"/>
  <c r="Y9" i="7"/>
  <c r="X9" i="7"/>
  <c r="W9" i="7"/>
  <c r="V9" i="7"/>
  <c r="AE9" i="7" s="1" a="1"/>
  <c r="AE9" i="7" s="1"/>
  <c r="U9" i="7"/>
  <c r="AC9" i="7" s="1"/>
  <c r="T9" i="7"/>
  <c r="K9" i="7"/>
  <c r="AB8" i="7"/>
  <c r="AA8" i="7"/>
  <c r="Z8" i="7"/>
  <c r="Y8" i="7"/>
  <c r="X8" i="7"/>
  <c r="AE8" i="7" s="1" a="1"/>
  <c r="AE8" i="7" s="1"/>
  <c r="W8" i="7"/>
  <c r="V8" i="7"/>
  <c r="U8" i="7"/>
  <c r="T8" i="7"/>
  <c r="K8" i="7"/>
  <c r="AB7" i="7"/>
  <c r="AD7" i="7" s="1"/>
  <c r="AA7" i="7"/>
  <c r="Z7" i="7"/>
  <c r="Y7" i="7"/>
  <c r="X7" i="7"/>
  <c r="W7" i="7"/>
  <c r="V7" i="7"/>
  <c r="U7" i="7"/>
  <c r="T7" i="7"/>
  <c r="K7" i="7"/>
  <c r="AB6" i="7"/>
  <c r="AA6" i="7"/>
  <c r="Z6" i="7"/>
  <c r="Y6" i="7"/>
  <c r="X6" i="7"/>
  <c r="W6" i="7"/>
  <c r="V6" i="7"/>
  <c r="AD6" i="7" s="1"/>
  <c r="U6" i="7"/>
  <c r="T6" i="7"/>
  <c r="K6" i="7"/>
  <c r="AD5" i="7"/>
  <c r="AB5" i="7"/>
  <c r="AA5" i="7"/>
  <c r="Z5" i="7"/>
  <c r="Y5" i="7"/>
  <c r="X5" i="7"/>
  <c r="W5" i="7"/>
  <c r="V5" i="7"/>
  <c r="U5" i="7"/>
  <c r="T5" i="7"/>
  <c r="K5" i="7"/>
  <c r="AB4" i="7"/>
  <c r="AA4" i="7"/>
  <c r="Z4" i="7"/>
  <c r="Y4" i="7"/>
  <c r="X4" i="7"/>
  <c r="W4" i="7"/>
  <c r="AE4" i="7" s="1" a="1"/>
  <c r="AE4" i="7" s="1"/>
  <c r="V4" i="7"/>
  <c r="U4" i="7"/>
  <c r="T4" i="7"/>
  <c r="K4" i="7"/>
  <c r="AB3" i="7"/>
  <c r="AA3" i="7"/>
  <c r="Z3" i="7"/>
  <c r="Y3" i="7"/>
  <c r="X3" i="7"/>
  <c r="AE3" i="7" s="1" a="1"/>
  <c r="AE3" i="7" s="1"/>
  <c r="W3" i="7"/>
  <c r="V3" i="7"/>
  <c r="U3" i="7"/>
  <c r="T3" i="7"/>
  <c r="K3" i="7"/>
  <c r="AD2" i="7"/>
  <c r="AB2" i="7"/>
  <c r="AA2" i="7"/>
  <c r="Z2" i="7"/>
  <c r="Y2" i="7"/>
  <c r="X2" i="7"/>
  <c r="W2" i="7"/>
  <c r="V2" i="7"/>
  <c r="U2" i="7"/>
  <c r="AC2" i="7" s="1"/>
  <c r="T2" i="7"/>
  <c r="K2" i="7"/>
  <c r="AB47" i="6"/>
  <c r="AA47" i="6"/>
  <c r="Z47" i="6"/>
  <c r="Y47" i="6"/>
  <c r="X47" i="6"/>
  <c r="W47" i="6"/>
  <c r="V47" i="6"/>
  <c r="AD47" i="6" s="1"/>
  <c r="U47" i="6"/>
  <c r="T47" i="6"/>
  <c r="K47" i="6"/>
  <c r="AB46" i="6"/>
  <c r="AA46" i="6"/>
  <c r="Z46" i="6"/>
  <c r="Y46" i="6"/>
  <c r="X46" i="6"/>
  <c r="W46" i="6"/>
  <c r="V46" i="6"/>
  <c r="AD46" i="6" s="1"/>
  <c r="U46" i="6"/>
  <c r="T46" i="6"/>
  <c r="K46" i="6"/>
  <c r="AB45" i="6"/>
  <c r="AA45" i="6"/>
  <c r="Z45" i="6"/>
  <c r="Y45" i="6"/>
  <c r="X45" i="6"/>
  <c r="W45" i="6"/>
  <c r="V45" i="6"/>
  <c r="U45" i="6"/>
  <c r="T45" i="6"/>
  <c r="K45" i="6"/>
  <c r="AB44" i="6"/>
  <c r="AA44" i="6"/>
  <c r="Z44" i="6"/>
  <c r="Y44" i="6"/>
  <c r="X44" i="6"/>
  <c r="W44" i="6"/>
  <c r="V44" i="6"/>
  <c r="U44" i="6"/>
  <c r="T44" i="6"/>
  <c r="K44" i="6"/>
  <c r="AB43" i="6"/>
  <c r="AA43" i="6"/>
  <c r="Z43" i="6"/>
  <c r="Y43" i="6"/>
  <c r="AD43" i="6" s="1"/>
  <c r="X43" i="6"/>
  <c r="W43" i="6"/>
  <c r="V43" i="6"/>
  <c r="U43" i="6"/>
  <c r="T43" i="6"/>
  <c r="K43" i="6"/>
  <c r="AE42" i="6" a="1"/>
  <c r="AE42" i="6" s="1"/>
  <c r="AB42" i="6"/>
  <c r="AA42" i="6"/>
  <c r="Z42" i="6"/>
  <c r="Y42" i="6"/>
  <c r="X42" i="6"/>
  <c r="W42" i="6"/>
  <c r="V42" i="6"/>
  <c r="U42" i="6"/>
  <c r="AD42" i="6" s="1"/>
  <c r="T42" i="6"/>
  <c r="K42" i="6"/>
  <c r="AB41" i="6"/>
  <c r="AA41" i="6"/>
  <c r="Z41" i="6"/>
  <c r="Y41" i="6"/>
  <c r="X41" i="6"/>
  <c r="W41" i="6"/>
  <c r="V41" i="6"/>
  <c r="U41" i="6"/>
  <c r="T41" i="6"/>
  <c r="K41" i="6"/>
  <c r="AB40" i="6"/>
  <c r="AA40" i="6"/>
  <c r="Z40" i="6"/>
  <c r="Y40" i="6"/>
  <c r="X40" i="6"/>
  <c r="W40" i="6"/>
  <c r="V40" i="6"/>
  <c r="AD40" i="6" s="1"/>
  <c r="U40" i="6"/>
  <c r="T40" i="6"/>
  <c r="K40" i="6"/>
  <c r="AB39" i="6"/>
  <c r="AA39" i="6"/>
  <c r="Z39" i="6"/>
  <c r="Y39" i="6"/>
  <c r="X39" i="6"/>
  <c r="W39" i="6"/>
  <c r="V39" i="6"/>
  <c r="U39" i="6"/>
  <c r="T39" i="6"/>
  <c r="K39" i="6"/>
  <c r="AB38" i="6"/>
  <c r="AA38" i="6"/>
  <c r="Z38" i="6"/>
  <c r="Y38" i="6"/>
  <c r="X38" i="6"/>
  <c r="W38" i="6"/>
  <c r="V38" i="6"/>
  <c r="U38" i="6"/>
  <c r="T38" i="6"/>
  <c r="K38" i="6"/>
  <c r="AB37" i="6"/>
  <c r="AA37" i="6"/>
  <c r="Z37" i="6"/>
  <c r="Y37" i="6"/>
  <c r="X37" i="6"/>
  <c r="AE37" i="6" s="1" a="1"/>
  <c r="AE37" i="6" s="1"/>
  <c r="W37" i="6"/>
  <c r="V37" i="6"/>
  <c r="U37" i="6"/>
  <c r="T37" i="6"/>
  <c r="K37" i="6"/>
  <c r="AB36" i="6"/>
  <c r="AA36" i="6"/>
  <c r="Z36" i="6"/>
  <c r="Y36" i="6"/>
  <c r="X36" i="6"/>
  <c r="W36" i="6"/>
  <c r="V36" i="6"/>
  <c r="U36" i="6"/>
  <c r="T36" i="6"/>
  <c r="K36" i="6"/>
  <c r="AB35" i="6"/>
  <c r="AA35" i="6"/>
  <c r="Z35" i="6"/>
  <c r="Y35" i="6"/>
  <c r="X35" i="6"/>
  <c r="W35" i="6"/>
  <c r="V35" i="6"/>
  <c r="U35" i="6"/>
  <c r="T35" i="6"/>
  <c r="K35" i="6"/>
  <c r="AB34" i="6"/>
  <c r="AA34" i="6"/>
  <c r="Z34" i="6"/>
  <c r="Y34" i="6"/>
  <c r="X34" i="6"/>
  <c r="W34" i="6"/>
  <c r="V34" i="6"/>
  <c r="AD34" i="6" s="1"/>
  <c r="U34" i="6"/>
  <c r="T34" i="6"/>
  <c r="K34" i="6"/>
  <c r="AB33" i="6"/>
  <c r="AA33" i="6"/>
  <c r="Z33" i="6"/>
  <c r="Y33" i="6"/>
  <c r="X33" i="6"/>
  <c r="W33" i="6"/>
  <c r="V33" i="6"/>
  <c r="U33" i="6"/>
  <c r="T33" i="6"/>
  <c r="K33" i="6"/>
  <c r="AB32" i="6"/>
  <c r="AA32" i="6"/>
  <c r="Z32" i="6"/>
  <c r="Y32" i="6"/>
  <c r="X32" i="6"/>
  <c r="W32" i="6"/>
  <c r="V32" i="6"/>
  <c r="U32" i="6"/>
  <c r="T32" i="6"/>
  <c r="K32" i="6"/>
  <c r="AB31" i="6"/>
  <c r="AA31" i="6"/>
  <c r="Z31" i="6"/>
  <c r="Y31" i="6"/>
  <c r="X31" i="6"/>
  <c r="W31" i="6"/>
  <c r="V31" i="6"/>
  <c r="U31" i="6"/>
  <c r="T31" i="6"/>
  <c r="K31" i="6"/>
  <c r="AB30" i="6"/>
  <c r="AA30" i="6"/>
  <c r="Z30" i="6"/>
  <c r="Y30" i="6"/>
  <c r="X30" i="6"/>
  <c r="AE30" i="6" s="1" a="1"/>
  <c r="AE30" i="6" s="1"/>
  <c r="W30" i="6"/>
  <c r="V30" i="6"/>
  <c r="U30" i="6"/>
  <c r="T30" i="6"/>
  <c r="K30" i="6"/>
  <c r="AD29" i="6"/>
  <c r="AB29" i="6"/>
  <c r="AA29" i="6"/>
  <c r="Z29" i="6"/>
  <c r="Y29" i="6"/>
  <c r="X29" i="6"/>
  <c r="W29" i="6"/>
  <c r="V29" i="6"/>
  <c r="U29" i="6"/>
  <c r="AE29" i="6" s="1" a="1"/>
  <c r="AE29" i="6" s="1"/>
  <c r="T29" i="6"/>
  <c r="K29" i="6"/>
  <c r="AB28" i="6"/>
  <c r="AA28" i="6"/>
  <c r="Z28" i="6"/>
  <c r="Y28" i="6"/>
  <c r="X28" i="6"/>
  <c r="W28" i="6"/>
  <c r="V28" i="6"/>
  <c r="U28" i="6"/>
  <c r="T28" i="6"/>
  <c r="K28" i="6"/>
  <c r="AB27" i="6"/>
  <c r="AA27" i="6"/>
  <c r="Z27" i="6"/>
  <c r="Y27" i="6"/>
  <c r="X27" i="6"/>
  <c r="W27" i="6"/>
  <c r="V27" i="6"/>
  <c r="U27" i="6"/>
  <c r="T27" i="6"/>
  <c r="K27" i="6"/>
  <c r="AB26" i="6"/>
  <c r="AA26" i="6"/>
  <c r="Z26" i="6"/>
  <c r="Y26" i="6"/>
  <c r="X26" i="6"/>
  <c r="W26" i="6"/>
  <c r="V26" i="6"/>
  <c r="U26" i="6"/>
  <c r="T26" i="6"/>
  <c r="K26" i="6"/>
  <c r="AE25" i="6"/>
  <c r="AB25" i="6"/>
  <c r="AA25" i="6"/>
  <c r="Z25" i="6"/>
  <c r="Y25" i="6"/>
  <c r="X25" i="6"/>
  <c r="W25" i="6"/>
  <c r="AE25" i="6" s="1" a="1"/>
  <c r="V25" i="6"/>
  <c r="U25" i="6"/>
  <c r="T25" i="6"/>
  <c r="K25" i="6"/>
  <c r="AD24" i="6"/>
  <c r="AB24" i="6"/>
  <c r="AA24" i="6"/>
  <c r="Z24" i="6"/>
  <c r="Y24" i="6"/>
  <c r="X24" i="6"/>
  <c r="W24" i="6"/>
  <c r="AE24" i="6" s="1" a="1"/>
  <c r="AE24" i="6" s="1"/>
  <c r="V24" i="6"/>
  <c r="U24" i="6"/>
  <c r="AC24" i="6" s="1"/>
  <c r="T24" i="6"/>
  <c r="K24" i="6"/>
  <c r="AB23" i="6"/>
  <c r="AA23" i="6"/>
  <c r="Z23" i="6"/>
  <c r="Y23" i="6"/>
  <c r="X23" i="6"/>
  <c r="W23" i="6"/>
  <c r="V23" i="6"/>
  <c r="U23" i="6"/>
  <c r="T23" i="6"/>
  <c r="K23" i="6"/>
  <c r="AB22" i="6"/>
  <c r="AA22" i="6"/>
  <c r="Z22" i="6"/>
  <c r="Y22" i="6"/>
  <c r="X22" i="6"/>
  <c r="W22" i="6"/>
  <c r="V22" i="6"/>
  <c r="U22" i="6"/>
  <c r="AD22" i="6" s="1"/>
  <c r="T22" i="6"/>
  <c r="K22" i="6"/>
  <c r="AB21" i="6"/>
  <c r="AA21" i="6"/>
  <c r="Z21" i="6"/>
  <c r="Y21" i="6"/>
  <c r="AD21" i="6" s="1"/>
  <c r="X21" i="6"/>
  <c r="W21" i="6"/>
  <c r="V21" i="6"/>
  <c r="U21" i="6"/>
  <c r="T21" i="6"/>
  <c r="K21" i="6"/>
  <c r="AE20" i="6" a="1"/>
  <c r="AE20" i="6" s="1"/>
  <c r="AB20" i="6"/>
  <c r="AA20" i="6"/>
  <c r="Z20" i="6"/>
  <c r="Y20" i="6"/>
  <c r="X20" i="6"/>
  <c r="W20" i="6"/>
  <c r="V20" i="6"/>
  <c r="U20" i="6"/>
  <c r="T20" i="6"/>
  <c r="K20" i="6"/>
  <c r="AB19" i="6"/>
  <c r="AA19" i="6"/>
  <c r="Z19" i="6"/>
  <c r="Y19" i="6"/>
  <c r="X19" i="6"/>
  <c r="W19" i="6"/>
  <c r="V19" i="6"/>
  <c r="U19" i="6"/>
  <c r="T19" i="6"/>
  <c r="K19" i="6"/>
  <c r="AB18" i="6"/>
  <c r="AA18" i="6"/>
  <c r="Z18" i="6"/>
  <c r="Y18" i="6"/>
  <c r="X18" i="6"/>
  <c r="W18" i="6"/>
  <c r="V18" i="6"/>
  <c r="U18" i="6"/>
  <c r="T18" i="6"/>
  <c r="K18" i="6"/>
  <c r="AB17" i="6"/>
  <c r="AA17" i="6"/>
  <c r="Z17" i="6"/>
  <c r="Y17" i="6"/>
  <c r="X17" i="6"/>
  <c r="AE17" i="6" s="1" a="1"/>
  <c r="AE17" i="6" s="1"/>
  <c r="W17" i="6"/>
  <c r="V17" i="6"/>
  <c r="U17" i="6"/>
  <c r="T17" i="6"/>
  <c r="K17" i="6"/>
  <c r="AB16" i="6"/>
  <c r="AA16" i="6"/>
  <c r="Z16" i="6"/>
  <c r="Y16" i="6"/>
  <c r="X16" i="6"/>
  <c r="W16" i="6"/>
  <c r="V16" i="6"/>
  <c r="U16" i="6"/>
  <c r="T16" i="6"/>
  <c r="K16" i="6"/>
  <c r="AB15" i="6"/>
  <c r="AA15" i="6"/>
  <c r="Z15" i="6"/>
  <c r="Y15" i="6"/>
  <c r="X15" i="6"/>
  <c r="W15" i="6"/>
  <c r="V15" i="6"/>
  <c r="U15" i="6"/>
  <c r="T15" i="6"/>
  <c r="K15" i="6"/>
  <c r="AB14" i="6"/>
  <c r="AA14" i="6"/>
  <c r="Z14" i="6"/>
  <c r="Y14" i="6"/>
  <c r="X14" i="6"/>
  <c r="W14" i="6"/>
  <c r="V14" i="6"/>
  <c r="U14" i="6"/>
  <c r="T14" i="6"/>
  <c r="K14" i="6"/>
  <c r="AB13" i="6"/>
  <c r="AA13" i="6"/>
  <c r="Z13" i="6"/>
  <c r="Y13" i="6"/>
  <c r="X13" i="6"/>
  <c r="W13" i="6"/>
  <c r="AE13" i="6" s="1" a="1"/>
  <c r="AE13" i="6" s="1"/>
  <c r="V13" i="6"/>
  <c r="U13" i="6"/>
  <c r="T13" i="6"/>
  <c r="K13" i="6"/>
  <c r="AD12" i="6"/>
  <c r="AB12" i="6"/>
  <c r="AA12" i="6"/>
  <c r="Z12" i="6"/>
  <c r="Y12" i="6"/>
  <c r="X12" i="6"/>
  <c r="W12" i="6"/>
  <c r="V12" i="6"/>
  <c r="U12" i="6"/>
  <c r="AE12" i="6" s="1" a="1"/>
  <c r="AE12" i="6" s="1"/>
  <c r="T12" i="6"/>
  <c r="K12" i="6"/>
  <c r="AB11" i="6"/>
  <c r="AA11" i="6"/>
  <c r="Z11" i="6"/>
  <c r="Y11" i="6"/>
  <c r="X11" i="6"/>
  <c r="W11" i="6"/>
  <c r="V11" i="6"/>
  <c r="AD11" i="6" s="1"/>
  <c r="U11" i="6"/>
  <c r="T11" i="6"/>
  <c r="K11" i="6"/>
  <c r="AB10" i="6"/>
  <c r="AA10" i="6"/>
  <c r="Z10" i="6"/>
  <c r="Y10" i="6"/>
  <c r="X10" i="6"/>
  <c r="W10" i="6"/>
  <c r="V10" i="6"/>
  <c r="U10" i="6"/>
  <c r="T10" i="6"/>
  <c r="K10" i="6"/>
  <c r="AB9" i="6"/>
  <c r="AA9" i="6"/>
  <c r="Z9" i="6"/>
  <c r="Y9" i="6"/>
  <c r="X9" i="6"/>
  <c r="W9" i="6"/>
  <c r="V9" i="6"/>
  <c r="U9" i="6"/>
  <c r="T9" i="6"/>
  <c r="K9" i="6"/>
  <c r="AB8" i="6"/>
  <c r="AA8" i="6"/>
  <c r="Z8" i="6"/>
  <c r="Y8" i="6"/>
  <c r="X8" i="6"/>
  <c r="W8" i="6"/>
  <c r="V8" i="6"/>
  <c r="U8" i="6"/>
  <c r="T8" i="6"/>
  <c r="K8" i="6"/>
  <c r="AB7" i="6"/>
  <c r="AA7" i="6"/>
  <c r="Z7" i="6"/>
  <c r="Y7" i="6"/>
  <c r="X7" i="6"/>
  <c r="W7" i="6"/>
  <c r="V7" i="6"/>
  <c r="U7" i="6"/>
  <c r="T7" i="6"/>
  <c r="K7" i="6"/>
  <c r="AB6" i="6"/>
  <c r="AA6" i="6"/>
  <c r="Z6" i="6"/>
  <c r="Y6" i="6"/>
  <c r="X6" i="6"/>
  <c r="W6" i="6"/>
  <c r="V6" i="6"/>
  <c r="U6" i="6"/>
  <c r="T6" i="6"/>
  <c r="K6" i="6"/>
  <c r="AB5" i="6"/>
  <c r="AA5" i="6"/>
  <c r="Z5" i="6"/>
  <c r="Y5" i="6"/>
  <c r="X5" i="6"/>
  <c r="W5" i="6"/>
  <c r="AE5" i="6" s="1" a="1"/>
  <c r="AE5" i="6" s="1"/>
  <c r="V5" i="6"/>
  <c r="U5" i="6"/>
  <c r="T5" i="6"/>
  <c r="K5" i="6"/>
  <c r="AD4" i="6"/>
  <c r="AB4" i="6"/>
  <c r="AA4" i="6"/>
  <c r="Z4" i="6"/>
  <c r="Y4" i="6"/>
  <c r="X4" i="6"/>
  <c r="W4" i="6"/>
  <c r="V4" i="6"/>
  <c r="U4" i="6"/>
  <c r="AE4" i="6" s="1" a="1"/>
  <c r="AE4" i="6" s="1"/>
  <c r="T4" i="6"/>
  <c r="K4" i="6"/>
  <c r="AB3" i="6"/>
  <c r="AA3" i="6"/>
  <c r="Z3" i="6"/>
  <c r="Y3" i="6"/>
  <c r="X3" i="6"/>
  <c r="AD3" i="6" s="1"/>
  <c r="W3" i="6"/>
  <c r="V3" i="6"/>
  <c r="AE3" i="6" s="1" a="1"/>
  <c r="AE3" i="6" s="1"/>
  <c r="U3" i="6"/>
  <c r="T3" i="6"/>
  <c r="K3" i="6"/>
  <c r="AD2" i="6"/>
  <c r="AB2" i="6"/>
  <c r="AA2" i="6"/>
  <c r="Z2" i="6"/>
  <c r="Y2" i="6"/>
  <c r="X2" i="6"/>
  <c r="W2" i="6"/>
  <c r="V2" i="6"/>
  <c r="U2" i="6"/>
  <c r="AC2" i="6" s="1"/>
  <c r="T2" i="6"/>
  <c r="K2" i="6"/>
  <c r="AE56" i="5"/>
  <c r="AD56" i="5"/>
  <c r="AC56" i="5"/>
  <c r="AB56" i="5"/>
  <c r="AA56" i="5"/>
  <c r="Z56" i="5"/>
  <c r="Y56" i="5"/>
  <c r="X56" i="5"/>
  <c r="W56" i="5"/>
  <c r="V56" i="5"/>
  <c r="L56" i="5"/>
  <c r="AH55" i="5" a="1"/>
  <c r="AH55" i="5" s="1"/>
  <c r="AE55" i="5"/>
  <c r="AD55" i="5"/>
  <c r="AC55" i="5"/>
  <c r="AB55" i="5"/>
  <c r="AA55" i="5"/>
  <c r="Z55" i="5"/>
  <c r="Y55" i="5"/>
  <c r="AG55" i="5" s="1"/>
  <c r="X55" i="5"/>
  <c r="AF55" i="5" s="1"/>
  <c r="W55" i="5"/>
  <c r="V55" i="5"/>
  <c r="L55" i="5"/>
  <c r="AE54" i="5"/>
  <c r="AD54" i="5"/>
  <c r="AC54" i="5"/>
  <c r="AB54" i="5"/>
  <c r="AA54" i="5"/>
  <c r="Z54" i="5"/>
  <c r="Y54" i="5"/>
  <c r="AG54" i="5" s="1"/>
  <c r="X54" i="5"/>
  <c r="W54" i="5"/>
  <c r="V54" i="5"/>
  <c r="L54" i="5"/>
  <c r="AE53" i="5"/>
  <c r="AD53" i="5"/>
  <c r="AC53" i="5"/>
  <c r="AB53" i="5"/>
  <c r="AA53" i="5"/>
  <c r="AH53" i="5" s="1" a="1"/>
  <c r="AH53" i="5" s="1"/>
  <c r="Z53" i="5"/>
  <c r="Y53" i="5"/>
  <c r="X53" i="5"/>
  <c r="W53" i="5"/>
  <c r="V53" i="5"/>
  <c r="L53" i="5"/>
  <c r="AG52" i="5"/>
  <c r="AI55" i="5" s="1"/>
  <c r="AE52" i="5"/>
  <c r="AD52" i="5"/>
  <c r="AC52" i="5"/>
  <c r="AB52" i="5"/>
  <c r="AA52" i="5"/>
  <c r="Z52" i="5"/>
  <c r="Y52" i="5"/>
  <c r="AH52" i="5" s="1" a="1"/>
  <c r="AH52" i="5" s="1"/>
  <c r="X52" i="5"/>
  <c r="AF52" i="5" s="1"/>
  <c r="W52" i="5"/>
  <c r="V52" i="5"/>
  <c r="L52" i="5"/>
  <c r="AE51" i="5"/>
  <c r="AD51" i="5"/>
  <c r="AC51" i="5"/>
  <c r="AB51" i="5"/>
  <c r="AA51" i="5"/>
  <c r="Z51" i="5"/>
  <c r="Y51" i="5"/>
  <c r="X51" i="5"/>
  <c r="AH51" i="5" s="1" a="1"/>
  <c r="AH51" i="5" s="1"/>
  <c r="W51" i="5"/>
  <c r="V51" i="5"/>
  <c r="L51" i="5"/>
  <c r="AE50" i="5"/>
  <c r="AD50" i="5"/>
  <c r="AC50" i="5"/>
  <c r="AB50" i="5"/>
  <c r="AA50" i="5"/>
  <c r="Z50" i="5"/>
  <c r="Y50" i="5"/>
  <c r="X50" i="5"/>
  <c r="W50" i="5"/>
  <c r="V50" i="5"/>
  <c r="L50" i="5"/>
  <c r="AE49" i="5"/>
  <c r="AD49" i="5"/>
  <c r="AC49" i="5"/>
  <c r="AB49" i="5"/>
  <c r="AA49" i="5"/>
  <c r="Z49" i="5"/>
  <c r="Y49" i="5"/>
  <c r="X49" i="5"/>
  <c r="W49" i="5"/>
  <c r="V49" i="5"/>
  <c r="L49" i="5"/>
  <c r="AH48" i="5" a="1"/>
  <c r="AH48" i="5" s="1"/>
  <c r="AE48" i="5"/>
  <c r="AD48" i="5"/>
  <c r="AC48" i="5"/>
  <c r="AB48" i="5"/>
  <c r="AA48" i="5"/>
  <c r="Z48" i="5"/>
  <c r="Y48" i="5"/>
  <c r="X48" i="5"/>
  <c r="AG48" i="5" s="1"/>
  <c r="AI51" i="5" s="1"/>
  <c r="W48" i="5"/>
  <c r="V48" i="5"/>
  <c r="L48" i="5"/>
  <c r="AG47" i="5"/>
  <c r="AE47" i="5"/>
  <c r="AD47" i="5"/>
  <c r="AC47" i="5"/>
  <c r="AB47" i="5"/>
  <c r="AA47" i="5"/>
  <c r="Z47" i="5"/>
  <c r="Y47" i="5"/>
  <c r="AH47" i="5" s="1" a="1"/>
  <c r="AH47" i="5" s="1"/>
  <c r="X47" i="5"/>
  <c r="AF47" i="5" s="1"/>
  <c r="W47" i="5"/>
  <c r="V47" i="5"/>
  <c r="L47" i="5"/>
  <c r="AE46" i="5"/>
  <c r="AD46" i="5"/>
  <c r="AC46" i="5"/>
  <c r="AB46" i="5"/>
  <c r="AA46" i="5"/>
  <c r="Z46" i="5"/>
  <c r="Y46" i="5"/>
  <c r="X46" i="5"/>
  <c r="W46" i="5"/>
  <c r="V46" i="5"/>
  <c r="L46" i="5"/>
  <c r="AE45" i="5"/>
  <c r="AD45" i="5"/>
  <c r="AC45" i="5"/>
  <c r="AB45" i="5"/>
  <c r="AA45" i="5"/>
  <c r="AH45" i="5" s="1" a="1"/>
  <c r="AH45" i="5" s="1"/>
  <c r="Z45" i="5"/>
  <c r="Y45" i="5"/>
  <c r="X45" i="5"/>
  <c r="W45" i="5"/>
  <c r="V45" i="5"/>
  <c r="L45" i="5"/>
  <c r="AG44" i="5"/>
  <c r="AE44" i="5"/>
  <c r="AD44" i="5"/>
  <c r="AC44" i="5"/>
  <c r="AB44" i="5"/>
  <c r="AA44" i="5"/>
  <c r="Z44" i="5"/>
  <c r="Y44" i="5"/>
  <c r="AH44" i="5" s="1" a="1"/>
  <c r="AH44" i="5" s="1"/>
  <c r="X44" i="5"/>
  <c r="AF44" i="5" s="1"/>
  <c r="W44" i="5"/>
  <c r="V44" i="5"/>
  <c r="L44" i="5"/>
  <c r="AE43" i="5"/>
  <c r="AD43" i="5"/>
  <c r="AC43" i="5"/>
  <c r="AB43" i="5"/>
  <c r="AA43" i="5"/>
  <c r="Z43" i="5"/>
  <c r="Y43" i="5"/>
  <c r="X43" i="5"/>
  <c r="AH43" i="5" s="1" a="1"/>
  <c r="AH43" i="5" s="1"/>
  <c r="W43" i="5"/>
  <c r="V43" i="5"/>
  <c r="L43" i="5"/>
  <c r="AE42" i="5"/>
  <c r="AD42" i="5"/>
  <c r="AC42" i="5"/>
  <c r="AB42" i="5"/>
  <c r="AA42" i="5"/>
  <c r="Z42" i="5"/>
  <c r="Y42" i="5"/>
  <c r="X42" i="5"/>
  <c r="W42" i="5"/>
  <c r="V42" i="5"/>
  <c r="L42" i="5"/>
  <c r="AE41" i="5"/>
  <c r="AD41" i="5"/>
  <c r="AC41" i="5"/>
  <c r="AB41" i="5"/>
  <c r="AA41" i="5"/>
  <c r="Z41" i="5"/>
  <c r="Y41" i="5"/>
  <c r="X41" i="5"/>
  <c r="W41" i="5"/>
  <c r="V41" i="5"/>
  <c r="L41" i="5"/>
  <c r="AH40" i="5" a="1"/>
  <c r="AH40" i="5" s="1"/>
  <c r="AE40" i="5"/>
  <c r="AD40" i="5"/>
  <c r="AC40" i="5"/>
  <c r="AB40" i="5"/>
  <c r="AA40" i="5"/>
  <c r="Z40" i="5"/>
  <c r="Y40" i="5"/>
  <c r="X40" i="5"/>
  <c r="AG40" i="5" s="1"/>
  <c r="W40" i="5"/>
  <c r="V40" i="5"/>
  <c r="L40" i="5"/>
  <c r="AG39" i="5"/>
  <c r="AE39" i="5"/>
  <c r="AD39" i="5"/>
  <c r="AC39" i="5"/>
  <c r="AB39" i="5"/>
  <c r="AA39" i="5"/>
  <c r="Z39" i="5"/>
  <c r="Y39" i="5"/>
  <c r="AH39" i="5" s="1" a="1"/>
  <c r="AH39" i="5" s="1"/>
  <c r="X39" i="5"/>
  <c r="AF39" i="5" s="1"/>
  <c r="W39" i="5"/>
  <c r="V39" i="5"/>
  <c r="L39" i="5"/>
  <c r="AE38" i="5"/>
  <c r="AD38" i="5"/>
  <c r="AC38" i="5"/>
  <c r="AB38" i="5"/>
  <c r="AA38" i="5"/>
  <c r="Z38" i="5"/>
  <c r="Y38" i="5"/>
  <c r="X38" i="5"/>
  <c r="W38" i="5"/>
  <c r="V38" i="5"/>
  <c r="L38" i="5"/>
  <c r="AE37" i="5"/>
  <c r="AD37" i="5"/>
  <c r="AC37" i="5"/>
  <c r="AB37" i="5"/>
  <c r="AA37" i="5"/>
  <c r="AH37" i="5" s="1" a="1"/>
  <c r="AH37" i="5" s="1"/>
  <c r="Z37" i="5"/>
  <c r="Y37" i="5"/>
  <c r="X37" i="5"/>
  <c r="W37" i="5"/>
  <c r="V37" i="5"/>
  <c r="L37" i="5"/>
  <c r="AG36" i="5"/>
  <c r="AE36" i="5"/>
  <c r="AD36" i="5"/>
  <c r="AC36" i="5"/>
  <c r="AB36" i="5"/>
  <c r="AA36" i="5"/>
  <c r="Z36" i="5"/>
  <c r="Y36" i="5"/>
  <c r="AH36" i="5" s="1" a="1"/>
  <c r="AH36" i="5" s="1"/>
  <c r="X36" i="5"/>
  <c r="AF36" i="5" s="1"/>
  <c r="W36" i="5"/>
  <c r="V36" i="5"/>
  <c r="L36" i="5"/>
  <c r="AE35" i="5"/>
  <c r="AD35" i="5"/>
  <c r="AC35" i="5"/>
  <c r="AB35" i="5"/>
  <c r="AA35" i="5"/>
  <c r="Z35" i="5"/>
  <c r="Y35" i="5"/>
  <c r="X35" i="5"/>
  <c r="AH35" i="5" s="1" a="1"/>
  <c r="AH35" i="5" s="1"/>
  <c r="W35" i="5"/>
  <c r="V35" i="5"/>
  <c r="L35" i="5"/>
  <c r="AE34" i="5"/>
  <c r="AD34" i="5"/>
  <c r="AC34" i="5"/>
  <c r="AB34" i="5"/>
  <c r="AA34" i="5"/>
  <c r="Z34" i="5"/>
  <c r="Y34" i="5"/>
  <c r="AG34" i="5" s="1"/>
  <c r="X34" i="5"/>
  <c r="W34" i="5"/>
  <c r="V34" i="5"/>
  <c r="L34" i="5"/>
  <c r="AE33" i="5"/>
  <c r="AD33" i="5"/>
  <c r="AC33" i="5"/>
  <c r="AB33" i="5"/>
  <c r="AA33" i="5"/>
  <c r="Z33" i="5"/>
  <c r="Y33" i="5"/>
  <c r="X33" i="5"/>
  <c r="W33" i="5"/>
  <c r="V33" i="5"/>
  <c r="L33" i="5"/>
  <c r="AE32" i="5"/>
  <c r="AD32" i="5"/>
  <c r="AC32" i="5"/>
  <c r="AB32" i="5"/>
  <c r="AA32" i="5"/>
  <c r="Z32" i="5"/>
  <c r="Y32" i="5"/>
  <c r="X32" i="5"/>
  <c r="W32" i="5"/>
  <c r="V32" i="5"/>
  <c r="L32" i="5"/>
  <c r="AE31" i="5"/>
  <c r="AD31" i="5"/>
  <c r="AC31" i="5"/>
  <c r="AB31" i="5"/>
  <c r="AA31" i="5"/>
  <c r="Z31" i="5"/>
  <c r="Y31" i="5"/>
  <c r="X31" i="5"/>
  <c r="W31" i="5"/>
  <c r="V31" i="5"/>
  <c r="L31" i="5"/>
  <c r="AE30" i="5"/>
  <c r="AD30" i="5"/>
  <c r="AC30" i="5"/>
  <c r="AB30" i="5"/>
  <c r="AA30" i="5"/>
  <c r="Z30" i="5"/>
  <c r="Y30" i="5"/>
  <c r="AG30" i="5" s="1"/>
  <c r="X30" i="5"/>
  <c r="W30" i="5"/>
  <c r="V30" i="5"/>
  <c r="L30" i="5"/>
  <c r="AE29" i="5"/>
  <c r="AD29" i="5"/>
  <c r="AC29" i="5"/>
  <c r="AB29" i="5"/>
  <c r="AA29" i="5"/>
  <c r="Z29" i="5"/>
  <c r="Y29" i="5"/>
  <c r="AG29" i="5" s="1"/>
  <c r="X29" i="5"/>
  <c r="W29" i="5"/>
  <c r="V29" i="5"/>
  <c r="L29" i="5"/>
  <c r="AE28" i="5"/>
  <c r="AD28" i="5"/>
  <c r="AC28" i="5"/>
  <c r="AB28" i="5"/>
  <c r="AA28" i="5"/>
  <c r="Z28" i="5"/>
  <c r="Y28" i="5"/>
  <c r="X28" i="5"/>
  <c r="AH28" i="5" s="1" a="1"/>
  <c r="AH28" i="5" s="1"/>
  <c r="W28" i="5"/>
  <c r="V28" i="5"/>
  <c r="L28" i="5"/>
  <c r="AE27" i="5"/>
  <c r="AD27" i="5"/>
  <c r="AC27" i="5"/>
  <c r="AB27" i="5"/>
  <c r="AA27" i="5"/>
  <c r="Z27" i="5"/>
  <c r="Y27" i="5"/>
  <c r="X27" i="5"/>
  <c r="AH27" i="5" s="1" a="1"/>
  <c r="AH27" i="5" s="1"/>
  <c r="W27" i="5"/>
  <c r="V27" i="5"/>
  <c r="L27" i="5"/>
  <c r="AG26" i="5"/>
  <c r="AE26" i="5"/>
  <c r="AD26" i="5"/>
  <c r="AC26" i="5"/>
  <c r="AB26" i="5"/>
  <c r="AA26" i="5"/>
  <c r="Z26" i="5"/>
  <c r="Y26" i="5"/>
  <c r="X26" i="5"/>
  <c r="W26" i="5"/>
  <c r="V26" i="5"/>
  <c r="L26" i="5"/>
  <c r="AD25" i="5"/>
  <c r="AC25" i="5"/>
  <c r="AB25" i="5"/>
  <c r="AA25" i="5"/>
  <c r="Z25" i="5"/>
  <c r="Y25" i="5"/>
  <c r="X25" i="5"/>
  <c r="W25" i="5"/>
  <c r="AH25" i="5" s="1" a="1"/>
  <c r="AH25" i="5" s="1"/>
  <c r="V25" i="5"/>
  <c r="L25" i="5"/>
  <c r="AD24" i="5"/>
  <c r="AC24" i="5"/>
  <c r="AB24" i="5"/>
  <c r="AA24" i="5"/>
  <c r="Z24" i="5"/>
  <c r="Y24" i="5"/>
  <c r="X24" i="5"/>
  <c r="W24" i="5"/>
  <c r="V24" i="5"/>
  <c r="L24" i="5"/>
  <c r="AD23" i="5"/>
  <c r="AG23" i="5" s="1"/>
  <c r="AC23" i="5"/>
  <c r="AB23" i="5"/>
  <c r="AA23" i="5"/>
  <c r="Z23" i="5"/>
  <c r="Y23" i="5"/>
  <c r="X23" i="5"/>
  <c r="W23" i="5"/>
  <c r="V23" i="5"/>
  <c r="L23" i="5"/>
  <c r="AD22" i="5"/>
  <c r="AC22" i="5"/>
  <c r="AB22" i="5"/>
  <c r="AA22" i="5"/>
  <c r="Z22" i="5"/>
  <c r="Y22" i="5"/>
  <c r="X22" i="5"/>
  <c r="W22" i="5"/>
  <c r="V22" i="5"/>
  <c r="L22" i="5"/>
  <c r="AG21" i="5"/>
  <c r="AD21" i="5"/>
  <c r="AC21" i="5"/>
  <c r="AB21" i="5"/>
  <c r="AA21" i="5"/>
  <c r="Z21" i="5"/>
  <c r="Y21" i="5"/>
  <c r="X21" i="5"/>
  <c r="W21" i="5"/>
  <c r="V21" i="5"/>
  <c r="L21" i="5"/>
  <c r="AD20" i="5"/>
  <c r="AC20" i="5"/>
  <c r="AB20" i="5"/>
  <c r="AA20" i="5"/>
  <c r="Z20" i="5"/>
  <c r="Y20" i="5"/>
  <c r="X20" i="5"/>
  <c r="AG20" i="5" s="1"/>
  <c r="W20" i="5"/>
  <c r="V20" i="5"/>
  <c r="L20" i="5"/>
  <c r="AH19" i="5" a="1"/>
  <c r="AH19" i="5" s="1"/>
  <c r="AD19" i="5"/>
  <c r="AC19" i="5"/>
  <c r="AB19" i="5"/>
  <c r="AA19" i="5"/>
  <c r="Z19" i="5"/>
  <c r="Y19" i="5"/>
  <c r="X19" i="5"/>
  <c r="W19" i="5"/>
  <c r="V19" i="5"/>
  <c r="L19" i="5"/>
  <c r="AD18" i="5"/>
  <c r="AC18" i="5"/>
  <c r="AB18" i="5"/>
  <c r="AA18" i="5"/>
  <c r="Z18" i="5"/>
  <c r="Y18" i="5"/>
  <c r="AH18" i="5" s="1" a="1"/>
  <c r="AH18" i="5" s="1"/>
  <c r="X18" i="5"/>
  <c r="W18" i="5"/>
  <c r="V18" i="5"/>
  <c r="L18" i="5"/>
  <c r="AD17" i="5"/>
  <c r="AC17" i="5"/>
  <c r="AB17" i="5"/>
  <c r="AA17" i="5"/>
  <c r="Z17" i="5"/>
  <c r="Y17" i="5"/>
  <c r="X17" i="5"/>
  <c r="W17" i="5"/>
  <c r="V17" i="5"/>
  <c r="L17" i="5"/>
  <c r="AG16" i="5"/>
  <c r="AD16" i="5"/>
  <c r="AC16" i="5"/>
  <c r="AB16" i="5"/>
  <c r="AA16" i="5"/>
  <c r="Z16" i="5"/>
  <c r="Y16" i="5"/>
  <c r="X16" i="5"/>
  <c r="W16" i="5"/>
  <c r="AH16" i="5" s="1" a="1"/>
  <c r="AH16" i="5" s="1"/>
  <c r="V16" i="5"/>
  <c r="L16" i="5"/>
  <c r="AD15" i="5"/>
  <c r="AC15" i="5"/>
  <c r="AB15" i="5"/>
  <c r="AA15" i="5"/>
  <c r="Z15" i="5"/>
  <c r="Y15" i="5"/>
  <c r="X15" i="5"/>
  <c r="W15" i="5"/>
  <c r="V15" i="5"/>
  <c r="L15" i="5"/>
  <c r="AD14" i="5"/>
  <c r="AC14" i="5"/>
  <c r="AB14" i="5"/>
  <c r="AA14" i="5"/>
  <c r="Z14" i="5"/>
  <c r="Y14" i="5"/>
  <c r="X14" i="5"/>
  <c r="W14" i="5"/>
  <c r="V14" i="5"/>
  <c r="L14" i="5"/>
  <c r="AG13" i="5"/>
  <c r="AD13" i="5"/>
  <c r="AC13" i="5"/>
  <c r="AB13" i="5"/>
  <c r="AA13" i="5"/>
  <c r="Z13" i="5"/>
  <c r="Y13" i="5"/>
  <c r="X13" i="5"/>
  <c r="W13" i="5"/>
  <c r="V13" i="5"/>
  <c r="L13" i="5"/>
  <c r="AD12" i="5"/>
  <c r="AC12" i="5"/>
  <c r="AG12" i="5" s="1"/>
  <c r="AB12" i="5"/>
  <c r="AA12" i="5"/>
  <c r="Z12" i="5"/>
  <c r="Y12" i="5"/>
  <c r="X12" i="5"/>
  <c r="AH12" i="5" s="1" a="1"/>
  <c r="AH12" i="5" s="1"/>
  <c r="W12" i="5"/>
  <c r="V12" i="5"/>
  <c r="L12" i="5"/>
  <c r="AD11" i="5"/>
  <c r="AC11" i="5"/>
  <c r="AB11" i="5"/>
  <c r="AA11" i="5"/>
  <c r="Z11" i="5"/>
  <c r="Y11" i="5"/>
  <c r="AH11" i="5" s="1" a="1"/>
  <c r="AH11" i="5" s="1"/>
  <c r="X11" i="5"/>
  <c r="W11" i="5"/>
  <c r="V11" i="5"/>
  <c r="L11" i="5"/>
  <c r="AH10" i="5" a="1"/>
  <c r="AH10" i="5" s="1"/>
  <c r="AG10" i="5"/>
  <c r="AD10" i="5"/>
  <c r="AC10" i="5"/>
  <c r="AB10" i="5"/>
  <c r="AA10" i="5"/>
  <c r="Z10" i="5"/>
  <c r="Y10" i="5"/>
  <c r="X10" i="5"/>
  <c r="W10" i="5"/>
  <c r="AF10" i="5" s="1"/>
  <c r="V10" i="5"/>
  <c r="L10" i="5"/>
  <c r="AD9" i="5"/>
  <c r="AC9" i="5"/>
  <c r="AB9" i="5"/>
  <c r="AA9" i="5"/>
  <c r="Z9" i="5"/>
  <c r="Y9" i="5"/>
  <c r="X9" i="5"/>
  <c r="AG9" i="5" s="1"/>
  <c r="W9" i="5"/>
  <c r="V9" i="5"/>
  <c r="L9" i="5"/>
  <c r="AD8" i="5"/>
  <c r="AC8" i="5"/>
  <c r="AB8" i="5"/>
  <c r="AA8" i="5"/>
  <c r="Z8" i="5"/>
  <c r="Y8" i="5"/>
  <c r="AH8" i="5" s="1" a="1"/>
  <c r="AH8" i="5" s="1"/>
  <c r="X8" i="5"/>
  <c r="W8" i="5"/>
  <c r="V8" i="5"/>
  <c r="L8" i="5"/>
  <c r="AH7" i="5"/>
  <c r="AD7" i="5"/>
  <c r="AC7" i="5"/>
  <c r="AB7" i="5"/>
  <c r="AA7" i="5"/>
  <c r="Z7" i="5"/>
  <c r="Y7" i="5"/>
  <c r="AH7" i="5" s="1" a="1"/>
  <c r="X7" i="5"/>
  <c r="W7" i="5"/>
  <c r="AF7" i="5" s="1"/>
  <c r="V7" i="5"/>
  <c r="L7" i="5"/>
  <c r="AD6" i="5"/>
  <c r="AC6" i="5"/>
  <c r="AB6" i="5"/>
  <c r="AA6" i="5"/>
  <c r="Z6" i="5"/>
  <c r="Y6" i="5"/>
  <c r="X6" i="5"/>
  <c r="W6" i="5"/>
  <c r="V6" i="5"/>
  <c r="L6" i="5"/>
  <c r="AD5" i="5"/>
  <c r="AC5" i="5"/>
  <c r="AB5" i="5"/>
  <c r="AA5" i="5"/>
  <c r="Z5" i="5"/>
  <c r="Y5" i="5"/>
  <c r="X5" i="5"/>
  <c r="W5" i="5"/>
  <c r="V5" i="5"/>
  <c r="L5" i="5"/>
  <c r="AD4" i="5"/>
  <c r="AC4" i="5"/>
  <c r="AB4" i="5"/>
  <c r="AA4" i="5"/>
  <c r="Z4" i="5"/>
  <c r="Y4" i="5"/>
  <c r="AH4" i="5" s="1" a="1"/>
  <c r="AH4" i="5" s="1"/>
  <c r="X4" i="5"/>
  <c r="W4" i="5"/>
  <c r="V4" i="5"/>
  <c r="L4" i="5"/>
  <c r="AD3" i="5"/>
  <c r="AC3" i="5"/>
  <c r="AB3" i="5"/>
  <c r="AA3" i="5"/>
  <c r="Z3" i="5"/>
  <c r="Y3" i="5"/>
  <c r="X3" i="5"/>
  <c r="AG3" i="5" s="1"/>
  <c r="W3" i="5"/>
  <c r="V3" i="5"/>
  <c r="L3" i="5"/>
  <c r="AD2" i="5"/>
  <c r="AC2" i="5"/>
  <c r="AB2" i="5"/>
  <c r="AA2" i="5"/>
  <c r="Z2" i="5"/>
  <c r="Y2" i="5"/>
  <c r="X2" i="5"/>
  <c r="W2" i="5"/>
  <c r="V2" i="5"/>
  <c r="L2" i="5"/>
  <c r="AB52" i="4"/>
  <c r="AA52" i="4"/>
  <c r="Z52" i="4"/>
  <c r="Y52" i="4"/>
  <c r="X52" i="4"/>
  <c r="W52" i="4"/>
  <c r="V52" i="4"/>
  <c r="U52" i="4"/>
  <c r="T52" i="4"/>
  <c r="K52" i="4"/>
  <c r="AB51" i="4"/>
  <c r="AA51" i="4"/>
  <c r="Z51" i="4"/>
  <c r="Y51" i="4"/>
  <c r="X51" i="4"/>
  <c r="W51" i="4"/>
  <c r="V51" i="4"/>
  <c r="AD51" i="4" s="1"/>
  <c r="U51" i="4"/>
  <c r="T51" i="4"/>
  <c r="K51" i="4"/>
  <c r="AB50" i="4"/>
  <c r="AA50" i="4"/>
  <c r="Z50" i="4"/>
  <c r="Y50" i="4"/>
  <c r="X50" i="4"/>
  <c r="W50" i="4"/>
  <c r="V50" i="4"/>
  <c r="AE50" i="4" s="1" a="1"/>
  <c r="AE50" i="4" s="1"/>
  <c r="U50" i="4"/>
  <c r="T50" i="4"/>
  <c r="K50" i="4"/>
  <c r="AB49" i="4"/>
  <c r="AA49" i="4"/>
  <c r="Z49" i="4"/>
  <c r="Y49" i="4"/>
  <c r="X49" i="4"/>
  <c r="W49" i="4"/>
  <c r="V49" i="4"/>
  <c r="U49" i="4"/>
  <c r="T49" i="4"/>
  <c r="K49" i="4"/>
  <c r="AB48" i="4"/>
  <c r="AA48" i="4"/>
  <c r="Z48" i="4"/>
  <c r="Y48" i="4"/>
  <c r="X48" i="4"/>
  <c r="W48" i="4"/>
  <c r="V48" i="4"/>
  <c r="AE48" i="4" s="1" a="1"/>
  <c r="AE48" i="4" s="1"/>
  <c r="U48" i="4"/>
  <c r="T48" i="4"/>
  <c r="K48" i="4"/>
  <c r="AB47" i="4"/>
  <c r="AA47" i="4"/>
  <c r="Z47" i="4"/>
  <c r="Y47" i="4"/>
  <c r="X47" i="4"/>
  <c r="W47" i="4"/>
  <c r="V47" i="4"/>
  <c r="U47" i="4"/>
  <c r="T47" i="4"/>
  <c r="K47" i="4"/>
  <c r="AB46" i="4"/>
  <c r="AA46" i="4"/>
  <c r="Z46" i="4"/>
  <c r="Y46" i="4"/>
  <c r="X46" i="4"/>
  <c r="AE46" i="4" s="1" a="1"/>
  <c r="AE46" i="4" s="1"/>
  <c r="W46" i="4"/>
  <c r="V46" i="4"/>
  <c r="U46" i="4"/>
  <c r="T46" i="4"/>
  <c r="K46" i="4"/>
  <c r="AB45" i="4"/>
  <c r="AA45" i="4"/>
  <c r="Z45" i="4"/>
  <c r="Y45" i="4"/>
  <c r="X45" i="4"/>
  <c r="W45" i="4"/>
  <c r="V45" i="4"/>
  <c r="U45" i="4"/>
  <c r="AC45" i="4" s="1"/>
  <c r="T45" i="4"/>
  <c r="K45" i="4"/>
  <c r="AB44" i="4"/>
  <c r="AA44" i="4"/>
  <c r="Z44" i="4"/>
  <c r="Y44" i="4"/>
  <c r="X44" i="4"/>
  <c r="W44" i="4"/>
  <c r="V44" i="4"/>
  <c r="U44" i="4"/>
  <c r="T44" i="4"/>
  <c r="K44" i="4"/>
  <c r="AB43" i="4"/>
  <c r="AA43" i="4"/>
  <c r="Z43" i="4"/>
  <c r="Y43" i="4"/>
  <c r="X43" i="4"/>
  <c r="W43" i="4"/>
  <c r="V43" i="4"/>
  <c r="U43" i="4"/>
  <c r="T43" i="4"/>
  <c r="K43" i="4"/>
  <c r="AB42" i="4"/>
  <c r="AA42" i="4"/>
  <c r="Z42" i="4"/>
  <c r="Y42" i="4"/>
  <c r="AE42" i="4" s="1" a="1"/>
  <c r="AE42" i="4" s="1"/>
  <c r="X42" i="4"/>
  <c r="W42" i="4"/>
  <c r="V42" i="4"/>
  <c r="U42" i="4"/>
  <c r="AD42" i="4" s="1"/>
  <c r="T42" i="4"/>
  <c r="K42" i="4"/>
  <c r="AB41" i="4"/>
  <c r="AA41" i="4"/>
  <c r="Z41" i="4"/>
  <c r="Y41" i="4"/>
  <c r="X41" i="4"/>
  <c r="W41" i="4"/>
  <c r="V41" i="4"/>
  <c r="U41" i="4"/>
  <c r="T41" i="4"/>
  <c r="K41" i="4"/>
  <c r="AB40" i="4"/>
  <c r="AA40" i="4"/>
  <c r="AD40" i="4" s="1"/>
  <c r="Z40" i="4"/>
  <c r="Y40" i="4"/>
  <c r="X40" i="4"/>
  <c r="W40" i="4"/>
  <c r="V40" i="4"/>
  <c r="U40" i="4"/>
  <c r="T40" i="4"/>
  <c r="K40" i="4"/>
  <c r="AB39" i="4"/>
  <c r="AA39" i="4"/>
  <c r="Z39" i="4"/>
  <c r="Y39" i="4"/>
  <c r="X39" i="4"/>
  <c r="W39" i="4"/>
  <c r="V39" i="4"/>
  <c r="U39" i="4"/>
  <c r="T39" i="4"/>
  <c r="K39" i="4"/>
  <c r="AB38" i="4"/>
  <c r="AA38" i="4"/>
  <c r="Z38" i="4"/>
  <c r="Y38" i="4"/>
  <c r="X38" i="4"/>
  <c r="W38" i="4"/>
  <c r="V38" i="4"/>
  <c r="U38" i="4"/>
  <c r="T38" i="4"/>
  <c r="K38" i="4"/>
  <c r="AB37" i="4"/>
  <c r="AA37" i="4"/>
  <c r="Z37" i="4"/>
  <c r="Y37" i="4"/>
  <c r="X37" i="4"/>
  <c r="AE37" i="4" s="1" a="1"/>
  <c r="AE37" i="4" s="1"/>
  <c r="W37" i="4"/>
  <c r="V37" i="4"/>
  <c r="U37" i="4"/>
  <c r="T37" i="4"/>
  <c r="K37" i="4"/>
  <c r="AB36" i="4"/>
  <c r="AA36" i="4"/>
  <c r="Z36" i="4"/>
  <c r="Y36" i="4"/>
  <c r="X36" i="4"/>
  <c r="W36" i="4"/>
  <c r="V36" i="4"/>
  <c r="AE36" i="4" s="1" a="1"/>
  <c r="AE36" i="4" s="1"/>
  <c r="U36" i="4"/>
  <c r="T36" i="4"/>
  <c r="K36" i="4"/>
  <c r="AB35" i="4"/>
  <c r="AD35" i="4" s="1"/>
  <c r="AA35" i="4"/>
  <c r="Z35" i="4"/>
  <c r="Y35" i="4"/>
  <c r="X35" i="4"/>
  <c r="W35" i="4"/>
  <c r="V35" i="4"/>
  <c r="U35" i="4"/>
  <c r="T35" i="4"/>
  <c r="K35" i="4"/>
  <c r="AB34" i="4"/>
  <c r="AA34" i="4"/>
  <c r="Z34" i="4"/>
  <c r="Y34" i="4"/>
  <c r="X34" i="4"/>
  <c r="W34" i="4"/>
  <c r="V34" i="4"/>
  <c r="U34" i="4"/>
  <c r="AE34" i="4" s="1" a="1"/>
  <c r="AE34" i="4" s="1"/>
  <c r="T34" i="4"/>
  <c r="K34" i="4"/>
  <c r="AB33" i="4"/>
  <c r="AA33" i="4"/>
  <c r="Z33" i="4"/>
  <c r="Y33" i="4"/>
  <c r="X33" i="4"/>
  <c r="W33" i="4"/>
  <c r="V33" i="4"/>
  <c r="U33" i="4"/>
  <c r="T33" i="4"/>
  <c r="K33" i="4"/>
  <c r="AB32" i="4"/>
  <c r="AA32" i="4"/>
  <c r="Z32" i="4"/>
  <c r="Y32" i="4"/>
  <c r="X32" i="4"/>
  <c r="W32" i="4"/>
  <c r="V32" i="4"/>
  <c r="U32" i="4"/>
  <c r="T32" i="4"/>
  <c r="K32" i="4"/>
  <c r="AB31" i="4"/>
  <c r="AA31" i="4"/>
  <c r="Z31" i="4"/>
  <c r="Y31" i="4"/>
  <c r="X31" i="4"/>
  <c r="W31" i="4"/>
  <c r="V31" i="4"/>
  <c r="U31" i="4"/>
  <c r="T31" i="4"/>
  <c r="K31" i="4"/>
  <c r="AB30" i="4"/>
  <c r="AD30" i="4" s="1"/>
  <c r="AA30" i="4"/>
  <c r="Z30" i="4"/>
  <c r="Y30" i="4"/>
  <c r="X30" i="4"/>
  <c r="W30" i="4"/>
  <c r="V30" i="4"/>
  <c r="U30" i="4"/>
  <c r="T30" i="4"/>
  <c r="K30" i="4"/>
  <c r="AB29" i="4"/>
  <c r="AA29" i="4"/>
  <c r="Z29" i="4"/>
  <c r="Y29" i="4"/>
  <c r="X29" i="4"/>
  <c r="W29" i="4"/>
  <c r="V29" i="4"/>
  <c r="U29" i="4"/>
  <c r="T29" i="4"/>
  <c r="K29" i="4"/>
  <c r="AB28" i="4"/>
  <c r="AA28" i="4"/>
  <c r="Z28" i="4"/>
  <c r="Y28" i="4"/>
  <c r="X28" i="4"/>
  <c r="W28" i="4"/>
  <c r="V28" i="4"/>
  <c r="AD28" i="4" s="1"/>
  <c r="U28" i="4"/>
  <c r="AE28" i="4" s="1" a="1"/>
  <c r="AE28" i="4" s="1"/>
  <c r="T28" i="4"/>
  <c r="K28" i="4"/>
  <c r="AB27" i="4"/>
  <c r="AA27" i="4"/>
  <c r="Z27" i="4"/>
  <c r="Y27" i="4"/>
  <c r="X27" i="4"/>
  <c r="W27" i="4"/>
  <c r="V27" i="4"/>
  <c r="U27" i="4"/>
  <c r="T27" i="4"/>
  <c r="K27" i="4"/>
  <c r="AB26" i="4"/>
  <c r="AA26" i="4"/>
  <c r="Z26" i="4"/>
  <c r="Y26" i="4"/>
  <c r="X26" i="4"/>
  <c r="W26" i="4"/>
  <c r="V26" i="4"/>
  <c r="U26" i="4"/>
  <c r="AD26" i="4" s="1"/>
  <c r="T26" i="4"/>
  <c r="K26" i="4"/>
  <c r="AB25" i="4"/>
  <c r="AA25" i="4"/>
  <c r="Z25" i="4"/>
  <c r="Y25" i="4"/>
  <c r="X25" i="4"/>
  <c r="W25" i="4"/>
  <c r="V25" i="4"/>
  <c r="U25" i="4"/>
  <c r="T25" i="4"/>
  <c r="K25" i="4"/>
  <c r="AB24" i="4"/>
  <c r="AA24" i="4"/>
  <c r="Z24" i="4"/>
  <c r="Y24" i="4"/>
  <c r="X24" i="4"/>
  <c r="W24" i="4"/>
  <c r="V24" i="4"/>
  <c r="U24" i="4"/>
  <c r="T24" i="4"/>
  <c r="K24" i="4"/>
  <c r="AE23" i="4" a="1"/>
  <c r="AE23" i="4" s="1"/>
  <c r="AB23" i="4"/>
  <c r="AA23" i="4"/>
  <c r="Z23" i="4"/>
  <c r="Y23" i="4"/>
  <c r="X23" i="4"/>
  <c r="W23" i="4"/>
  <c r="V23" i="4"/>
  <c r="AD23" i="4" s="1"/>
  <c r="U23" i="4"/>
  <c r="AC23" i="4" s="1"/>
  <c r="T23" i="4"/>
  <c r="K23" i="4"/>
  <c r="AB22" i="4"/>
  <c r="AA22" i="4"/>
  <c r="Z22" i="4"/>
  <c r="Y22" i="4"/>
  <c r="X22" i="4"/>
  <c r="W22" i="4"/>
  <c r="V22" i="4"/>
  <c r="U22" i="4"/>
  <c r="T22" i="4"/>
  <c r="K22" i="4"/>
  <c r="AD21" i="4"/>
  <c r="AB21" i="4"/>
  <c r="AA21" i="4"/>
  <c r="Z21" i="4"/>
  <c r="Y21" i="4"/>
  <c r="X21" i="4"/>
  <c r="W21" i="4"/>
  <c r="V21" i="4"/>
  <c r="AE21" i="4" s="1" a="1"/>
  <c r="AE21" i="4" s="1"/>
  <c r="U21" i="4"/>
  <c r="AC21" i="4" s="1"/>
  <c r="T21" i="4"/>
  <c r="K21" i="4"/>
  <c r="AB20" i="4"/>
  <c r="AA20" i="4"/>
  <c r="Z20" i="4"/>
  <c r="Y20" i="4"/>
  <c r="X20" i="4"/>
  <c r="W20" i="4"/>
  <c r="V20" i="4"/>
  <c r="AD20" i="4" s="1"/>
  <c r="U20" i="4"/>
  <c r="T20" i="4"/>
  <c r="K20" i="4"/>
  <c r="AB19" i="4"/>
  <c r="AA19" i="4"/>
  <c r="Z19" i="4"/>
  <c r="Y19" i="4"/>
  <c r="X19" i="4"/>
  <c r="W19" i="4"/>
  <c r="V19" i="4"/>
  <c r="U19" i="4"/>
  <c r="T19" i="4"/>
  <c r="K19" i="4"/>
  <c r="AB18" i="4"/>
  <c r="AA18" i="4"/>
  <c r="Z18" i="4"/>
  <c r="Y18" i="4"/>
  <c r="X18" i="4"/>
  <c r="W18" i="4"/>
  <c r="V18" i="4"/>
  <c r="U18" i="4"/>
  <c r="T18" i="4"/>
  <c r="K18" i="4"/>
  <c r="AB17" i="4"/>
  <c r="AA17" i="4"/>
  <c r="Z17" i="4"/>
  <c r="Y17" i="4"/>
  <c r="X17" i="4"/>
  <c r="AD17" i="4" s="1"/>
  <c r="W17" i="4"/>
  <c r="V17" i="4"/>
  <c r="AE17" i="4" s="1" a="1"/>
  <c r="AE17" i="4" s="1"/>
  <c r="U17" i="4"/>
  <c r="T17" i="4"/>
  <c r="K17" i="4"/>
  <c r="AB16" i="4"/>
  <c r="AA16" i="4"/>
  <c r="Z16" i="4"/>
  <c r="Y16" i="4"/>
  <c r="X16" i="4"/>
  <c r="W16" i="4"/>
  <c r="V16" i="4"/>
  <c r="U16" i="4"/>
  <c r="T16" i="4"/>
  <c r="K16" i="4"/>
  <c r="AD15" i="4"/>
  <c r="AB15" i="4"/>
  <c r="AA15" i="4"/>
  <c r="Z15" i="4"/>
  <c r="Y15" i="4"/>
  <c r="X15" i="4"/>
  <c r="W15" i="4"/>
  <c r="V15" i="4"/>
  <c r="AE15" i="4" s="1" a="1"/>
  <c r="AE15" i="4" s="1"/>
  <c r="U15" i="4"/>
  <c r="AC15" i="4" s="1"/>
  <c r="T15" i="4"/>
  <c r="K15" i="4"/>
  <c r="AB14" i="4"/>
  <c r="AA14" i="4"/>
  <c r="Z14" i="4"/>
  <c r="Y14" i="4"/>
  <c r="X14" i="4"/>
  <c r="W14" i="4"/>
  <c r="V14" i="4"/>
  <c r="U14" i="4"/>
  <c r="T14" i="4"/>
  <c r="K14" i="4"/>
  <c r="AB13" i="4"/>
  <c r="AA13" i="4"/>
  <c r="Z13" i="4"/>
  <c r="AD13" i="4" s="1"/>
  <c r="Y13" i="4"/>
  <c r="X13" i="4"/>
  <c r="W13" i="4"/>
  <c r="V13" i="4"/>
  <c r="U13" i="4"/>
  <c r="T13" i="4"/>
  <c r="K13" i="4"/>
  <c r="AB12" i="4"/>
  <c r="AA12" i="4"/>
  <c r="Z12" i="4"/>
  <c r="Y12" i="4"/>
  <c r="X12" i="4"/>
  <c r="W12" i="4"/>
  <c r="V12" i="4"/>
  <c r="U12" i="4"/>
  <c r="T12" i="4"/>
  <c r="K12" i="4"/>
  <c r="AB11" i="4"/>
  <c r="AA11" i="4"/>
  <c r="Z11" i="4"/>
  <c r="Y11" i="4"/>
  <c r="X11" i="4"/>
  <c r="W11" i="4"/>
  <c r="V11" i="4"/>
  <c r="U11" i="4"/>
  <c r="T11" i="4"/>
  <c r="K11" i="4"/>
  <c r="AB10" i="4"/>
  <c r="AA10" i="4"/>
  <c r="Z10" i="4"/>
  <c r="Y10" i="4"/>
  <c r="X10" i="4"/>
  <c r="W10" i="4"/>
  <c r="V10" i="4"/>
  <c r="U10" i="4"/>
  <c r="AE10" i="4" s="1" a="1"/>
  <c r="AE10" i="4" s="1"/>
  <c r="T10" i="4"/>
  <c r="K10" i="4"/>
  <c r="AB9" i="4"/>
  <c r="AA9" i="4"/>
  <c r="Z9" i="4"/>
  <c r="Y9" i="4"/>
  <c r="X9" i="4"/>
  <c r="AD9" i="4" s="1"/>
  <c r="W9" i="4"/>
  <c r="V9" i="4"/>
  <c r="AE9" i="4" s="1" a="1"/>
  <c r="AE9" i="4" s="1"/>
  <c r="U9" i="4"/>
  <c r="T9" i="4"/>
  <c r="K9" i="4"/>
  <c r="AB8" i="4"/>
  <c r="AA8" i="4"/>
  <c r="Z8" i="4"/>
  <c r="Y8" i="4"/>
  <c r="X8" i="4"/>
  <c r="W8" i="4"/>
  <c r="V8" i="4"/>
  <c r="U8" i="4"/>
  <c r="T8" i="4"/>
  <c r="K8" i="4"/>
  <c r="AD7" i="4"/>
  <c r="AB7" i="4"/>
  <c r="AA7" i="4"/>
  <c r="Z7" i="4"/>
  <c r="Y7" i="4"/>
  <c r="X7" i="4"/>
  <c r="W7" i="4"/>
  <c r="V7" i="4"/>
  <c r="AE7" i="4" s="1" a="1"/>
  <c r="AE7" i="4" s="1"/>
  <c r="U7" i="4"/>
  <c r="AC7" i="4" s="1"/>
  <c r="T7" i="4"/>
  <c r="K7" i="4"/>
  <c r="AB6" i="4"/>
  <c r="AA6" i="4"/>
  <c r="Z6" i="4"/>
  <c r="Y6" i="4"/>
  <c r="X6" i="4"/>
  <c r="W6" i="4"/>
  <c r="AE6" i="4" s="1" a="1"/>
  <c r="AE6" i="4" s="1"/>
  <c r="V6" i="4"/>
  <c r="U6" i="4"/>
  <c r="T6" i="4"/>
  <c r="K6" i="4"/>
  <c r="AB5" i="4"/>
  <c r="AA5" i="4"/>
  <c r="Z5" i="4"/>
  <c r="Y5" i="4"/>
  <c r="X5" i="4"/>
  <c r="W5" i="4"/>
  <c r="V5" i="4"/>
  <c r="AD5" i="4" s="1"/>
  <c r="U5" i="4"/>
  <c r="T5" i="4"/>
  <c r="K5" i="4"/>
  <c r="AB4" i="4"/>
  <c r="AA4" i="4"/>
  <c r="Z4" i="4"/>
  <c r="Y4" i="4"/>
  <c r="X4" i="4"/>
  <c r="AE4" i="4" s="1" a="1"/>
  <c r="AE4" i="4" s="1"/>
  <c r="W4" i="4"/>
  <c r="V4" i="4"/>
  <c r="U4" i="4"/>
  <c r="T4" i="4"/>
  <c r="K4" i="4"/>
  <c r="AB3" i="4"/>
  <c r="AA3" i="4"/>
  <c r="Z3" i="4"/>
  <c r="Y3" i="4"/>
  <c r="X3" i="4"/>
  <c r="W3" i="4"/>
  <c r="V3" i="4"/>
  <c r="AE3" i="4" s="1" a="1"/>
  <c r="AE3" i="4" s="1"/>
  <c r="U3" i="4"/>
  <c r="T3" i="4"/>
  <c r="K3" i="4"/>
  <c r="AB2" i="4"/>
  <c r="AA2" i="4"/>
  <c r="Z2" i="4"/>
  <c r="Y2" i="4"/>
  <c r="X2" i="4"/>
  <c r="W2" i="4"/>
  <c r="V2" i="4"/>
  <c r="AD2" i="4" s="1"/>
  <c r="U2" i="4"/>
  <c r="T2" i="4"/>
  <c r="K2" i="4"/>
  <c r="AB56" i="3"/>
  <c r="AA56" i="3"/>
  <c r="Z56" i="3"/>
  <c r="Y56" i="3"/>
  <c r="X56" i="3"/>
  <c r="W56" i="3"/>
  <c r="AE56" i="3" s="1" a="1"/>
  <c r="AE56" i="3" s="1"/>
  <c r="V56" i="3"/>
  <c r="U56" i="3"/>
  <c r="T56" i="3"/>
  <c r="K56" i="3"/>
  <c r="AB55" i="3"/>
  <c r="AA55" i="3"/>
  <c r="Z55" i="3"/>
  <c r="Y55" i="3"/>
  <c r="X55" i="3"/>
  <c r="W55" i="3"/>
  <c r="AD55" i="3" s="1"/>
  <c r="V55" i="3"/>
  <c r="U55" i="3"/>
  <c r="T55" i="3"/>
  <c r="K55" i="3"/>
  <c r="AB54" i="3"/>
  <c r="AA54" i="3"/>
  <c r="Z54" i="3"/>
  <c r="Y54" i="3"/>
  <c r="X54" i="3"/>
  <c r="W54" i="3"/>
  <c r="V54" i="3"/>
  <c r="AD54" i="3" s="1"/>
  <c r="U54" i="3"/>
  <c r="T54" i="3"/>
  <c r="K54" i="3"/>
  <c r="AB53" i="3"/>
  <c r="AA53" i="3"/>
  <c r="Z53" i="3"/>
  <c r="Y53" i="3"/>
  <c r="X53" i="3"/>
  <c r="W53" i="3"/>
  <c r="V53" i="3"/>
  <c r="U53" i="3"/>
  <c r="T53" i="3"/>
  <c r="K53" i="3"/>
  <c r="AB52" i="3"/>
  <c r="AA52" i="3"/>
  <c r="Z52" i="3"/>
  <c r="Y52" i="3"/>
  <c r="X52" i="3"/>
  <c r="W52" i="3"/>
  <c r="V52" i="3"/>
  <c r="U52" i="3"/>
  <c r="T52" i="3"/>
  <c r="K52" i="3"/>
  <c r="AB51" i="3"/>
  <c r="AA51" i="3"/>
  <c r="Z51" i="3"/>
  <c r="Y51" i="3"/>
  <c r="X51" i="3"/>
  <c r="AD51" i="3" s="1"/>
  <c r="AF54" i="3" s="1"/>
  <c r="W51" i="3"/>
  <c r="V51" i="3"/>
  <c r="AE51" i="3" s="1" a="1"/>
  <c r="AE51" i="3" s="1"/>
  <c r="U51" i="3"/>
  <c r="T51" i="3"/>
  <c r="K51" i="3"/>
  <c r="AB50" i="3"/>
  <c r="AA50" i="3"/>
  <c r="Z50" i="3"/>
  <c r="Y50" i="3"/>
  <c r="X50" i="3"/>
  <c r="W50" i="3"/>
  <c r="V50" i="3"/>
  <c r="U50" i="3"/>
  <c r="T50" i="3"/>
  <c r="K50" i="3"/>
  <c r="AB49" i="3"/>
  <c r="AA49" i="3"/>
  <c r="Z49" i="3"/>
  <c r="Y49" i="3"/>
  <c r="X49" i="3"/>
  <c r="W49" i="3"/>
  <c r="V49" i="3"/>
  <c r="AE49" i="3" s="1" a="1"/>
  <c r="AE49" i="3" s="1"/>
  <c r="U49" i="3"/>
  <c r="T49" i="3"/>
  <c r="K49" i="3"/>
  <c r="AB48" i="3"/>
  <c r="AA48" i="3"/>
  <c r="Z48" i="3"/>
  <c r="Y48" i="3"/>
  <c r="X48" i="3"/>
  <c r="W48" i="3"/>
  <c r="AE48" i="3" s="1" a="1"/>
  <c r="AE48" i="3" s="1"/>
  <c r="V48" i="3"/>
  <c r="U48" i="3"/>
  <c r="T48" i="3"/>
  <c r="K48" i="3"/>
  <c r="AB47" i="3"/>
  <c r="AA47" i="3"/>
  <c r="Z47" i="3"/>
  <c r="Y47" i="3"/>
  <c r="X47" i="3"/>
  <c r="W47" i="3"/>
  <c r="AD47" i="3" s="1"/>
  <c r="V47" i="3"/>
  <c r="U47" i="3"/>
  <c r="T47" i="3"/>
  <c r="K47" i="3"/>
  <c r="AB46" i="3"/>
  <c r="AA46" i="3"/>
  <c r="Z46" i="3"/>
  <c r="Y46" i="3"/>
  <c r="X46" i="3"/>
  <c r="W46" i="3"/>
  <c r="V46" i="3"/>
  <c r="U46" i="3"/>
  <c r="T46" i="3"/>
  <c r="K46" i="3"/>
  <c r="AB45" i="3"/>
  <c r="AA45" i="3"/>
  <c r="Z45" i="3"/>
  <c r="Y45" i="3"/>
  <c r="X45" i="3"/>
  <c r="AE45" i="3" s="1" a="1"/>
  <c r="AE45" i="3" s="1"/>
  <c r="W45" i="3"/>
  <c r="V45" i="3"/>
  <c r="U45" i="3"/>
  <c r="T45" i="3"/>
  <c r="K45" i="3"/>
  <c r="AB44" i="3"/>
  <c r="AA44" i="3"/>
  <c r="Z44" i="3"/>
  <c r="Y44" i="3"/>
  <c r="X44" i="3"/>
  <c r="W44" i="3"/>
  <c r="V44" i="3"/>
  <c r="U44" i="3"/>
  <c r="T44" i="3"/>
  <c r="K44" i="3"/>
  <c r="AB43" i="3"/>
  <c r="AA43" i="3"/>
  <c r="Z43" i="3"/>
  <c r="Y43" i="3"/>
  <c r="X43" i="3"/>
  <c r="W43" i="3"/>
  <c r="V43" i="3"/>
  <c r="AE43" i="3" s="1" a="1"/>
  <c r="AE43" i="3" s="1"/>
  <c r="U43" i="3"/>
  <c r="T43" i="3"/>
  <c r="K43" i="3"/>
  <c r="AB42" i="3"/>
  <c r="AA42" i="3"/>
  <c r="Z42" i="3"/>
  <c r="Y42" i="3"/>
  <c r="X42" i="3"/>
  <c r="W42" i="3"/>
  <c r="V42" i="3"/>
  <c r="U42" i="3"/>
  <c r="AC42" i="3" s="1"/>
  <c r="T42" i="3"/>
  <c r="K42" i="3"/>
  <c r="AB41" i="3"/>
  <c r="AA41" i="3"/>
  <c r="Z41" i="3"/>
  <c r="Y41" i="3"/>
  <c r="X41" i="3"/>
  <c r="W41" i="3"/>
  <c r="V41" i="3"/>
  <c r="AD41" i="3" s="1"/>
  <c r="U41" i="3"/>
  <c r="T41" i="3"/>
  <c r="K41" i="3"/>
  <c r="AB40" i="3"/>
  <c r="AA40" i="3"/>
  <c r="Z40" i="3"/>
  <c r="Y40" i="3"/>
  <c r="X40" i="3"/>
  <c r="W40" i="3"/>
  <c r="AE40" i="3" s="1" a="1"/>
  <c r="AE40" i="3" s="1"/>
  <c r="V40" i="3"/>
  <c r="U40" i="3"/>
  <c r="T40" i="3"/>
  <c r="K40" i="3"/>
  <c r="AB39" i="3"/>
  <c r="AA39" i="3"/>
  <c r="Z39" i="3"/>
  <c r="Y39" i="3"/>
  <c r="X39" i="3"/>
  <c r="W39" i="3"/>
  <c r="V39" i="3"/>
  <c r="U39" i="3"/>
  <c r="T39" i="3"/>
  <c r="K39" i="3"/>
  <c r="AB38" i="3"/>
  <c r="AA38" i="3"/>
  <c r="Z38" i="3"/>
  <c r="Y38" i="3"/>
  <c r="X38" i="3"/>
  <c r="W38" i="3"/>
  <c r="V38" i="3"/>
  <c r="U38" i="3"/>
  <c r="T38" i="3"/>
  <c r="K38" i="3"/>
  <c r="AC37" i="3"/>
  <c r="AB37" i="3"/>
  <c r="AA37" i="3"/>
  <c r="Z37" i="3"/>
  <c r="Y37" i="3"/>
  <c r="X37" i="3"/>
  <c r="W37" i="3"/>
  <c r="V37" i="3"/>
  <c r="U37" i="3"/>
  <c r="AD37" i="3" s="1"/>
  <c r="T37" i="3"/>
  <c r="K37" i="3"/>
  <c r="AB36" i="3"/>
  <c r="AA36" i="3"/>
  <c r="Z36" i="3"/>
  <c r="Y36" i="3"/>
  <c r="X36" i="3"/>
  <c r="W36" i="3"/>
  <c r="V36" i="3"/>
  <c r="U36" i="3"/>
  <c r="T36" i="3"/>
  <c r="K36" i="3"/>
  <c r="AB35" i="3"/>
  <c r="AA35" i="3"/>
  <c r="Z35" i="3"/>
  <c r="Y35" i="3"/>
  <c r="X35" i="3"/>
  <c r="W35" i="3"/>
  <c r="V35" i="3"/>
  <c r="AD35" i="3" s="1"/>
  <c r="U35" i="3"/>
  <c r="T35" i="3"/>
  <c r="K35" i="3"/>
  <c r="AB34" i="3"/>
  <c r="AA34" i="3"/>
  <c r="Z34" i="3"/>
  <c r="Y34" i="3"/>
  <c r="X34" i="3"/>
  <c r="W34" i="3"/>
  <c r="V34" i="3"/>
  <c r="U34" i="3"/>
  <c r="T34" i="3"/>
  <c r="K34" i="3"/>
  <c r="AB33" i="3"/>
  <c r="AA33" i="3"/>
  <c r="Z33" i="3"/>
  <c r="Y33" i="3"/>
  <c r="X33" i="3"/>
  <c r="W33" i="3"/>
  <c r="V33" i="3"/>
  <c r="AD33" i="3" s="1"/>
  <c r="U33" i="3"/>
  <c r="T33" i="3"/>
  <c r="K33" i="3"/>
  <c r="AE32" i="3" a="1"/>
  <c r="AE32" i="3" s="1"/>
  <c r="AB32" i="3"/>
  <c r="AA32" i="3"/>
  <c r="Z32" i="3"/>
  <c r="Y32" i="3"/>
  <c r="X32" i="3"/>
  <c r="W32" i="3"/>
  <c r="V32" i="3"/>
  <c r="AD32" i="3" s="1"/>
  <c r="U32" i="3"/>
  <c r="AC32" i="3" s="1"/>
  <c r="T32" i="3"/>
  <c r="K32" i="3"/>
  <c r="AB31" i="3"/>
  <c r="AA31" i="3"/>
  <c r="Z31" i="3"/>
  <c r="Y31" i="3"/>
  <c r="X31" i="3"/>
  <c r="W31" i="3"/>
  <c r="V31" i="3"/>
  <c r="U31" i="3"/>
  <c r="AE31" i="3" s="1" a="1"/>
  <c r="AE31" i="3" s="1"/>
  <c r="T31" i="3"/>
  <c r="K31" i="3"/>
  <c r="AB30" i="3"/>
  <c r="AA30" i="3"/>
  <c r="Z30" i="3"/>
  <c r="Y30" i="3"/>
  <c r="X30" i="3"/>
  <c r="W30" i="3"/>
  <c r="V30" i="3"/>
  <c r="AD30" i="3" s="1"/>
  <c r="U30" i="3"/>
  <c r="T30" i="3"/>
  <c r="K30" i="3"/>
  <c r="AE29" i="3" a="1"/>
  <c r="AE29" i="3" s="1"/>
  <c r="AB29" i="3"/>
  <c r="AA29" i="3"/>
  <c r="Z29" i="3"/>
  <c r="Y29" i="3"/>
  <c r="X29" i="3"/>
  <c r="W29" i="3"/>
  <c r="V29" i="3"/>
  <c r="U29" i="3"/>
  <c r="T29" i="3"/>
  <c r="K29" i="3"/>
  <c r="AB28" i="3"/>
  <c r="AA28" i="3"/>
  <c r="Z28" i="3"/>
  <c r="Y28" i="3"/>
  <c r="X28" i="3"/>
  <c r="W28" i="3"/>
  <c r="V28" i="3"/>
  <c r="U28" i="3"/>
  <c r="T28" i="3"/>
  <c r="K28" i="3"/>
  <c r="AD27" i="3"/>
  <c r="AB27" i="3"/>
  <c r="AA27" i="3"/>
  <c r="Z27" i="3"/>
  <c r="Y27" i="3"/>
  <c r="X27" i="3"/>
  <c r="W27" i="3"/>
  <c r="V27" i="3"/>
  <c r="AE27" i="3" s="1" a="1"/>
  <c r="AE27" i="3" s="1"/>
  <c r="U27" i="3"/>
  <c r="AC27" i="3" s="1"/>
  <c r="T27" i="3"/>
  <c r="K27" i="3"/>
  <c r="AB26" i="3"/>
  <c r="AA26" i="3"/>
  <c r="Z26" i="3"/>
  <c r="Y26" i="3"/>
  <c r="X26" i="3"/>
  <c r="W26" i="3"/>
  <c r="V26" i="3"/>
  <c r="U26" i="3"/>
  <c r="AD26" i="3" s="1"/>
  <c r="T26" i="3"/>
  <c r="K26" i="3"/>
  <c r="AB25" i="3"/>
  <c r="AA25" i="3"/>
  <c r="Z25" i="3"/>
  <c r="Y25" i="3"/>
  <c r="X25" i="3"/>
  <c r="W25" i="3"/>
  <c r="AD25" i="3" s="1"/>
  <c r="V25" i="3"/>
  <c r="U25" i="3"/>
  <c r="T25" i="3"/>
  <c r="K25" i="3"/>
  <c r="AB24" i="3"/>
  <c r="AA24" i="3"/>
  <c r="Z24" i="3"/>
  <c r="Y24" i="3"/>
  <c r="X24" i="3"/>
  <c r="W24" i="3"/>
  <c r="V24" i="3"/>
  <c r="U24" i="3"/>
  <c r="AE24" i="3" s="1" a="1"/>
  <c r="AE24" i="3" s="1"/>
  <c r="T24" i="3"/>
  <c r="K24" i="3"/>
  <c r="AB23" i="3"/>
  <c r="AA23" i="3"/>
  <c r="Z23" i="3"/>
  <c r="Y23" i="3"/>
  <c r="X23" i="3"/>
  <c r="W23" i="3"/>
  <c r="V23" i="3"/>
  <c r="AD23" i="3" s="1"/>
  <c r="U23" i="3"/>
  <c r="T23" i="3"/>
  <c r="K23" i="3"/>
  <c r="AB22" i="3"/>
  <c r="AA22" i="3"/>
  <c r="Z22" i="3"/>
  <c r="Y22" i="3"/>
  <c r="X22" i="3"/>
  <c r="W22" i="3"/>
  <c r="V22" i="3"/>
  <c r="U22" i="3"/>
  <c r="T22" i="3"/>
  <c r="K22" i="3"/>
  <c r="AB21" i="3"/>
  <c r="AA21" i="3"/>
  <c r="Z21" i="3"/>
  <c r="Y21" i="3"/>
  <c r="X21" i="3"/>
  <c r="W21" i="3"/>
  <c r="V21" i="3"/>
  <c r="U21" i="3"/>
  <c r="AD21" i="3" s="1"/>
  <c r="T21" i="3"/>
  <c r="K21" i="3"/>
  <c r="AB20" i="3"/>
  <c r="AA20" i="3"/>
  <c r="Z20" i="3"/>
  <c r="Y20" i="3"/>
  <c r="X20" i="3"/>
  <c r="W20" i="3"/>
  <c r="V20" i="3"/>
  <c r="U20" i="3"/>
  <c r="T20" i="3"/>
  <c r="K20" i="3"/>
  <c r="AB19" i="3"/>
  <c r="AA19" i="3"/>
  <c r="Z19" i="3"/>
  <c r="Y19" i="3"/>
  <c r="X19" i="3"/>
  <c r="W19" i="3"/>
  <c r="V19" i="3"/>
  <c r="AE19" i="3" s="1" a="1"/>
  <c r="AE19" i="3" s="1"/>
  <c r="U19" i="3"/>
  <c r="T19" i="3"/>
  <c r="K19" i="3"/>
  <c r="AB18" i="3"/>
  <c r="AA18" i="3"/>
  <c r="Z18" i="3"/>
  <c r="Y18" i="3"/>
  <c r="X18" i="3"/>
  <c r="W18" i="3"/>
  <c r="V18" i="3"/>
  <c r="U18" i="3"/>
  <c r="T18" i="3"/>
  <c r="K18" i="3"/>
  <c r="AB17" i="3"/>
  <c r="AA17" i="3"/>
  <c r="Z17" i="3"/>
  <c r="Y17" i="3"/>
  <c r="X17" i="3"/>
  <c r="AD17" i="3" s="1"/>
  <c r="W17" i="3"/>
  <c r="V17" i="3"/>
  <c r="AE17" i="3" s="1" a="1"/>
  <c r="AE17" i="3" s="1"/>
  <c r="U17" i="3"/>
  <c r="T17" i="3"/>
  <c r="K17" i="3"/>
  <c r="AB16" i="3"/>
  <c r="AA16" i="3"/>
  <c r="Z16" i="3"/>
  <c r="Y16" i="3"/>
  <c r="X16" i="3"/>
  <c r="AE16" i="3" s="1" a="1"/>
  <c r="AE16" i="3" s="1"/>
  <c r="W16" i="3"/>
  <c r="V16" i="3"/>
  <c r="AD16" i="3" s="1"/>
  <c r="U16" i="3"/>
  <c r="AC16" i="3" s="1"/>
  <c r="T16" i="3"/>
  <c r="K16" i="3"/>
  <c r="AB15" i="3"/>
  <c r="AA15" i="3"/>
  <c r="Z15" i="3"/>
  <c r="Y15" i="3"/>
  <c r="X15" i="3"/>
  <c r="W15" i="3"/>
  <c r="V15" i="3"/>
  <c r="U15" i="3"/>
  <c r="AC15" i="3" s="1"/>
  <c r="T15" i="3"/>
  <c r="K15" i="3"/>
  <c r="AB14" i="3"/>
  <c r="AA14" i="3"/>
  <c r="Z14" i="3"/>
  <c r="Y14" i="3"/>
  <c r="X14" i="3"/>
  <c r="W14" i="3"/>
  <c r="V14" i="3"/>
  <c r="U14" i="3"/>
  <c r="T14" i="3"/>
  <c r="K14" i="3"/>
  <c r="AB13" i="3"/>
  <c r="AA13" i="3"/>
  <c r="Z13" i="3"/>
  <c r="Y13" i="3"/>
  <c r="X13" i="3"/>
  <c r="W13" i="3"/>
  <c r="AE13" i="3" s="1" a="1"/>
  <c r="AE13" i="3" s="1"/>
  <c r="V13" i="3"/>
  <c r="U13" i="3"/>
  <c r="T13" i="3"/>
  <c r="K13" i="3"/>
  <c r="AB12" i="3"/>
  <c r="AA12" i="3"/>
  <c r="Z12" i="3"/>
  <c r="Y12" i="3"/>
  <c r="X12" i="3"/>
  <c r="W12" i="3"/>
  <c r="V12" i="3"/>
  <c r="U12" i="3"/>
  <c r="T12" i="3"/>
  <c r="K12" i="3"/>
  <c r="AB11" i="3"/>
  <c r="AA11" i="3"/>
  <c r="Z11" i="3"/>
  <c r="Y11" i="3"/>
  <c r="X11" i="3"/>
  <c r="W11" i="3"/>
  <c r="V11" i="3"/>
  <c r="U11" i="3"/>
  <c r="AE11" i="3" s="1" a="1"/>
  <c r="AE11" i="3" s="1"/>
  <c r="T11" i="3"/>
  <c r="K11" i="3"/>
  <c r="AB10" i="3"/>
  <c r="AA10" i="3"/>
  <c r="Z10" i="3"/>
  <c r="Y10" i="3"/>
  <c r="X10" i="3"/>
  <c r="W10" i="3"/>
  <c r="AE10" i="3" s="1" a="1"/>
  <c r="AE10" i="3" s="1"/>
  <c r="V10" i="3"/>
  <c r="U10" i="3"/>
  <c r="T10" i="3"/>
  <c r="K10" i="3"/>
  <c r="AB9" i="3"/>
  <c r="AA9" i="3"/>
  <c r="Z9" i="3"/>
  <c r="Y9" i="3"/>
  <c r="X9" i="3"/>
  <c r="W9" i="3"/>
  <c r="V9" i="3"/>
  <c r="AE9" i="3" s="1" a="1"/>
  <c r="AE9" i="3" s="1"/>
  <c r="U9" i="3"/>
  <c r="T9" i="3"/>
  <c r="K9" i="3"/>
  <c r="AB8" i="3"/>
  <c r="AA8" i="3"/>
  <c r="Z8" i="3"/>
  <c r="Y8" i="3"/>
  <c r="X8" i="3"/>
  <c r="W8" i="3"/>
  <c r="AC8" i="3" s="1"/>
  <c r="V8" i="3"/>
  <c r="U8" i="3"/>
  <c r="AE8" i="3" s="1" a="1"/>
  <c r="AE8" i="3" s="1"/>
  <c r="T8" i="3"/>
  <c r="K8" i="3"/>
  <c r="AB7" i="3"/>
  <c r="AA7" i="3"/>
  <c r="Z7" i="3"/>
  <c r="Y7" i="3"/>
  <c r="X7" i="3"/>
  <c r="W7" i="3"/>
  <c r="V7" i="3"/>
  <c r="AD7" i="3" s="1"/>
  <c r="U7" i="3"/>
  <c r="AE7" i="3" s="1" a="1"/>
  <c r="AE7" i="3" s="1"/>
  <c r="T7" i="3"/>
  <c r="K7" i="3"/>
  <c r="AB6" i="3"/>
  <c r="AA6" i="3"/>
  <c r="Z6" i="3"/>
  <c r="Y6" i="3"/>
  <c r="X6" i="3"/>
  <c r="W6" i="3"/>
  <c r="V6" i="3"/>
  <c r="U6" i="3"/>
  <c r="AE6" i="3" s="1" a="1"/>
  <c r="AE6" i="3" s="1"/>
  <c r="T6" i="3"/>
  <c r="K6" i="3"/>
  <c r="AB5" i="3"/>
  <c r="AA5" i="3"/>
  <c r="Z5" i="3"/>
  <c r="Y5" i="3"/>
  <c r="X5" i="3"/>
  <c r="W5" i="3"/>
  <c r="V5" i="3"/>
  <c r="U5" i="3"/>
  <c r="AD5" i="3" s="1"/>
  <c r="T5" i="3"/>
  <c r="K5" i="3"/>
  <c r="AB4" i="3"/>
  <c r="AA4" i="3"/>
  <c r="Z4" i="3"/>
  <c r="Y4" i="3"/>
  <c r="X4" i="3"/>
  <c r="AD4" i="3" s="1"/>
  <c r="W4" i="3"/>
  <c r="V4" i="3"/>
  <c r="AE4" i="3" s="1" a="1"/>
  <c r="AE4" i="3" s="1"/>
  <c r="U4" i="3"/>
  <c r="AC4" i="3" s="1"/>
  <c r="T4" i="3"/>
  <c r="K4" i="3"/>
  <c r="AD3" i="3"/>
  <c r="AB3" i="3"/>
  <c r="AA3" i="3"/>
  <c r="Z3" i="3"/>
  <c r="Y3" i="3"/>
  <c r="X3" i="3"/>
  <c r="W3" i="3"/>
  <c r="V3" i="3"/>
  <c r="AE3" i="3" s="1" a="1"/>
  <c r="AE3" i="3" s="1"/>
  <c r="U3" i="3"/>
  <c r="AC3" i="3" s="1"/>
  <c r="T3" i="3"/>
  <c r="K3" i="3"/>
  <c r="AB2" i="3"/>
  <c r="AA2" i="3"/>
  <c r="Z2" i="3"/>
  <c r="Y2" i="3"/>
  <c r="X2" i="3"/>
  <c r="W2" i="3"/>
  <c r="V2" i="3"/>
  <c r="U2" i="3"/>
  <c r="AD2" i="3" s="1"/>
  <c r="AF5" i="3" s="1"/>
  <c r="T2" i="3"/>
  <c r="K2" i="3"/>
  <c r="AB57" i="2"/>
  <c r="AA57" i="2"/>
  <c r="Z57" i="2"/>
  <c r="Y57" i="2"/>
  <c r="X57" i="2"/>
  <c r="AE57" i="2" s="1" a="1"/>
  <c r="AE57" i="2" s="1"/>
  <c r="W57" i="2"/>
  <c r="V57" i="2"/>
  <c r="AD57" i="2" s="1"/>
  <c r="U57" i="2"/>
  <c r="AC57" i="2" s="1"/>
  <c r="T57" i="2"/>
  <c r="K57" i="2"/>
  <c r="AB56" i="2"/>
  <c r="AA56" i="2"/>
  <c r="Z56" i="2"/>
  <c r="Y56" i="2"/>
  <c r="X56" i="2"/>
  <c r="AE56" i="2" s="1" a="1"/>
  <c r="AE56" i="2" s="1"/>
  <c r="W56" i="2"/>
  <c r="V56" i="2"/>
  <c r="AD56" i="2" s="1"/>
  <c r="U56" i="2"/>
  <c r="AC56" i="2" s="1"/>
  <c r="T56" i="2"/>
  <c r="K56" i="2"/>
  <c r="AD55" i="2"/>
  <c r="AB55" i="2"/>
  <c r="AA55" i="2"/>
  <c r="Z55" i="2"/>
  <c r="Y55" i="2"/>
  <c r="X55" i="2"/>
  <c r="W55" i="2"/>
  <c r="V55" i="2"/>
  <c r="U55" i="2"/>
  <c r="T55" i="2"/>
  <c r="K55" i="2"/>
  <c r="AB54" i="2"/>
  <c r="AA54" i="2"/>
  <c r="Z54" i="2"/>
  <c r="AC54" i="2" s="1"/>
  <c r="Y54" i="2"/>
  <c r="X54" i="2"/>
  <c r="W54" i="2"/>
  <c r="V54" i="2"/>
  <c r="U54" i="2"/>
  <c r="AE54" i="2" s="1" a="1"/>
  <c r="AE54" i="2" s="1"/>
  <c r="T54" i="2"/>
  <c r="K54" i="2"/>
  <c r="AB53" i="2"/>
  <c r="AA53" i="2"/>
  <c r="Z53" i="2"/>
  <c r="Y53" i="2"/>
  <c r="X53" i="2"/>
  <c r="W53" i="2"/>
  <c r="AE53" i="2" s="1" a="1"/>
  <c r="AE53" i="2" s="1"/>
  <c r="V53" i="2"/>
  <c r="U53" i="2"/>
  <c r="T53" i="2"/>
  <c r="K53" i="2"/>
  <c r="AB52" i="2"/>
  <c r="AA52" i="2"/>
  <c r="Z52" i="2"/>
  <c r="Y52" i="2"/>
  <c r="X52" i="2"/>
  <c r="W52" i="2"/>
  <c r="V52" i="2"/>
  <c r="AE52" i="2" s="1" a="1"/>
  <c r="AE52" i="2" s="1"/>
  <c r="U52" i="2"/>
  <c r="T52" i="2"/>
  <c r="K52" i="2"/>
  <c r="AB51" i="2"/>
  <c r="AA51" i="2"/>
  <c r="Z51" i="2"/>
  <c r="Y51" i="2"/>
  <c r="X51" i="2"/>
  <c r="W51" i="2"/>
  <c r="V51" i="2"/>
  <c r="U51" i="2"/>
  <c r="AD51" i="2" s="1"/>
  <c r="AF54" i="2" s="1"/>
  <c r="T51" i="2"/>
  <c r="K51" i="2"/>
  <c r="AB50" i="2"/>
  <c r="AA50" i="2"/>
  <c r="Z50" i="2"/>
  <c r="Y50" i="2"/>
  <c r="X50" i="2"/>
  <c r="W50" i="2"/>
  <c r="V50" i="2"/>
  <c r="AD50" i="2" s="1"/>
  <c r="AF53" i="2" s="1"/>
  <c r="U50" i="2"/>
  <c r="AE50" i="2" s="1" a="1"/>
  <c r="AE50" i="2" s="1"/>
  <c r="T50" i="2"/>
  <c r="K50" i="2"/>
  <c r="AB49" i="2"/>
  <c r="AA49" i="2"/>
  <c r="Z49" i="2"/>
  <c r="Y49" i="2"/>
  <c r="X49" i="2"/>
  <c r="W49" i="2"/>
  <c r="V49" i="2"/>
  <c r="U49" i="2"/>
  <c r="AE49" i="2" s="1" a="1"/>
  <c r="AE49" i="2" s="1"/>
  <c r="T49" i="2"/>
  <c r="K49" i="2"/>
  <c r="AB48" i="2"/>
  <c r="AA48" i="2"/>
  <c r="Z48" i="2"/>
  <c r="Y48" i="2"/>
  <c r="X48" i="2"/>
  <c r="W48" i="2"/>
  <c r="V48" i="2"/>
  <c r="U48" i="2"/>
  <c r="AD48" i="2" s="1"/>
  <c r="AF51" i="2" s="1"/>
  <c r="T48" i="2"/>
  <c r="K48" i="2"/>
  <c r="AB47" i="2"/>
  <c r="AA47" i="2"/>
  <c r="Z47" i="2"/>
  <c r="Y47" i="2"/>
  <c r="X47" i="2"/>
  <c r="W47" i="2"/>
  <c r="V47" i="2"/>
  <c r="U47" i="2"/>
  <c r="T47" i="2"/>
  <c r="K47" i="2"/>
  <c r="AE46" i="2" a="1"/>
  <c r="AE46" i="2" s="1"/>
  <c r="AB46" i="2"/>
  <c r="AA46" i="2"/>
  <c r="Z46" i="2"/>
  <c r="Y46" i="2"/>
  <c r="X46" i="2"/>
  <c r="W46" i="2"/>
  <c r="V46" i="2"/>
  <c r="U46" i="2"/>
  <c r="AD46" i="2" s="1"/>
  <c r="T46" i="2"/>
  <c r="K46" i="2"/>
  <c r="AB45" i="2"/>
  <c r="AA45" i="2"/>
  <c r="Z45" i="2"/>
  <c r="Y45" i="2"/>
  <c r="X45" i="2"/>
  <c r="W45" i="2"/>
  <c r="V45" i="2"/>
  <c r="U45" i="2"/>
  <c r="AD45" i="2" s="1"/>
  <c r="T45" i="2"/>
  <c r="K45" i="2"/>
  <c r="AB44" i="2"/>
  <c r="AA44" i="2"/>
  <c r="Z44" i="2"/>
  <c r="Y44" i="2"/>
  <c r="X44" i="2"/>
  <c r="W44" i="2"/>
  <c r="AD44" i="2" s="1"/>
  <c r="V44" i="2"/>
  <c r="U44" i="2"/>
  <c r="T44" i="2"/>
  <c r="K44" i="2"/>
  <c r="AB43" i="2"/>
  <c r="AA43" i="2"/>
  <c r="Z43" i="2"/>
  <c r="Y43" i="2"/>
  <c r="X43" i="2"/>
  <c r="AE43" i="2" s="1" a="1"/>
  <c r="AE43" i="2" s="1"/>
  <c r="W43" i="2"/>
  <c r="V43" i="2"/>
  <c r="AD43" i="2" s="1"/>
  <c r="U43" i="2"/>
  <c r="AC43" i="2" s="1"/>
  <c r="T43" i="2"/>
  <c r="K43" i="2"/>
  <c r="AB42" i="2"/>
  <c r="AA42" i="2"/>
  <c r="Z42" i="2"/>
  <c r="Y42" i="2"/>
  <c r="X42" i="2"/>
  <c r="W42" i="2"/>
  <c r="AE42" i="2" s="1" a="1"/>
  <c r="AE42" i="2" s="1"/>
  <c r="V42" i="2"/>
  <c r="U42" i="2"/>
  <c r="AD42" i="2" s="1"/>
  <c r="T42" i="2"/>
  <c r="K42" i="2"/>
  <c r="AB41" i="2"/>
  <c r="AA41" i="2"/>
  <c r="Z41" i="2"/>
  <c r="Y41" i="2"/>
  <c r="X41" i="2"/>
  <c r="AE41" i="2" s="1" a="1"/>
  <c r="AE41" i="2" s="1"/>
  <c r="W41" i="2"/>
  <c r="V41" i="2"/>
  <c r="AD41" i="2" s="1"/>
  <c r="U41" i="2"/>
  <c r="AC41" i="2" s="1"/>
  <c r="T41" i="2"/>
  <c r="K41" i="2"/>
  <c r="AB40" i="2"/>
  <c r="AA40" i="2"/>
  <c r="Z40" i="2"/>
  <c r="Y40" i="2"/>
  <c r="X40" i="2"/>
  <c r="W40" i="2"/>
  <c r="V40" i="2"/>
  <c r="AD40" i="2" s="1"/>
  <c r="AF43" i="2" s="1"/>
  <c r="U40" i="2"/>
  <c r="AE40" i="2" s="1" a="1"/>
  <c r="AE40" i="2" s="1"/>
  <c r="T40" i="2"/>
  <c r="K40" i="2"/>
  <c r="AB39" i="2"/>
  <c r="AA39" i="2"/>
  <c r="Z39" i="2"/>
  <c r="AC39" i="2" s="1"/>
  <c r="Y39" i="2"/>
  <c r="X39" i="2"/>
  <c r="W39" i="2"/>
  <c r="V39" i="2"/>
  <c r="U39" i="2"/>
  <c r="T39" i="2"/>
  <c r="K39" i="2"/>
  <c r="AB38" i="2"/>
  <c r="AA38" i="2"/>
  <c r="Z38" i="2"/>
  <c r="Y38" i="2"/>
  <c r="X38" i="2"/>
  <c r="W38" i="2"/>
  <c r="V38" i="2"/>
  <c r="AE38" i="2" s="1" a="1"/>
  <c r="AE38" i="2" s="1"/>
  <c r="U38" i="2"/>
  <c r="AC38" i="2" s="1"/>
  <c r="T38" i="2"/>
  <c r="K38" i="2"/>
  <c r="AB37" i="2"/>
  <c r="AA37" i="2"/>
  <c r="Z37" i="2"/>
  <c r="Y37" i="2"/>
  <c r="X37" i="2"/>
  <c r="W37" i="2"/>
  <c r="AE37" i="2" s="1" a="1"/>
  <c r="AE37" i="2" s="1"/>
  <c r="V37" i="2"/>
  <c r="U37" i="2"/>
  <c r="T37" i="2"/>
  <c r="K37" i="2"/>
  <c r="AB36" i="2"/>
  <c r="AA36" i="2"/>
  <c r="Z36" i="2"/>
  <c r="Y36" i="2"/>
  <c r="X36" i="2"/>
  <c r="W36" i="2"/>
  <c r="V36" i="2"/>
  <c r="AE36" i="2" s="1" a="1"/>
  <c r="AE36" i="2" s="1"/>
  <c r="U36" i="2"/>
  <c r="T36" i="2"/>
  <c r="K36" i="2"/>
  <c r="AC35" i="2"/>
  <c r="AB35" i="2"/>
  <c r="AA35" i="2"/>
  <c r="Z35" i="2"/>
  <c r="Y35" i="2"/>
  <c r="X35" i="2"/>
  <c r="W35" i="2"/>
  <c r="V35" i="2"/>
  <c r="U35" i="2"/>
  <c r="AE35" i="2" s="1" a="1"/>
  <c r="AE35" i="2" s="1"/>
  <c r="T35" i="2"/>
  <c r="K35" i="2"/>
  <c r="AB34" i="2"/>
  <c r="AA34" i="2"/>
  <c r="Z34" i="2"/>
  <c r="AC34" i="2" s="1"/>
  <c r="Y34" i="2"/>
  <c r="X34" i="2"/>
  <c r="W34" i="2"/>
  <c r="V34" i="2"/>
  <c r="U34" i="2"/>
  <c r="AD34" i="2" s="1"/>
  <c r="T34" i="2"/>
  <c r="K34" i="2"/>
  <c r="AB33" i="2"/>
  <c r="AA33" i="2"/>
  <c r="Z33" i="2"/>
  <c r="Y33" i="2"/>
  <c r="X33" i="2"/>
  <c r="W33" i="2"/>
  <c r="V33" i="2"/>
  <c r="U33" i="2"/>
  <c r="AD33" i="2" s="1"/>
  <c r="T33" i="2"/>
  <c r="K33" i="2"/>
  <c r="AB32" i="2"/>
  <c r="AA32" i="2"/>
  <c r="Z32" i="2"/>
  <c r="Y32" i="2"/>
  <c r="X32" i="2"/>
  <c r="AE32" i="2" s="1" a="1"/>
  <c r="AE32" i="2" s="1"/>
  <c r="W32" i="2"/>
  <c r="V32" i="2"/>
  <c r="AD32" i="2" s="1"/>
  <c r="U32" i="2"/>
  <c r="AC32" i="2" s="1"/>
  <c r="T32" i="2"/>
  <c r="K32" i="2"/>
  <c r="AB31" i="2"/>
  <c r="AA31" i="2"/>
  <c r="Z31" i="2"/>
  <c r="Y31" i="2"/>
  <c r="X31" i="2"/>
  <c r="W31" i="2"/>
  <c r="AE31" i="2" s="1" a="1"/>
  <c r="AE31" i="2" s="1"/>
  <c r="V31" i="2"/>
  <c r="U31" i="2"/>
  <c r="AD31" i="2" s="1"/>
  <c r="T31" i="2"/>
  <c r="K31" i="2"/>
  <c r="AE30" i="2" a="1"/>
  <c r="AE30" i="2" s="1"/>
  <c r="AB30" i="2"/>
  <c r="AA30" i="2"/>
  <c r="Z30" i="2"/>
  <c r="Y30" i="2"/>
  <c r="X30" i="2"/>
  <c r="W30" i="2"/>
  <c r="V30" i="2"/>
  <c r="AD30" i="2" s="1"/>
  <c r="U30" i="2"/>
  <c r="AC30" i="2" s="1"/>
  <c r="T30" i="2"/>
  <c r="K30" i="2"/>
  <c r="AB29" i="2"/>
  <c r="AA29" i="2"/>
  <c r="Z29" i="2"/>
  <c r="Y29" i="2"/>
  <c r="X29" i="2"/>
  <c r="W29" i="2"/>
  <c r="V29" i="2"/>
  <c r="U29" i="2"/>
  <c r="AD29" i="2" s="1"/>
  <c r="T29" i="2"/>
  <c r="K29" i="2"/>
  <c r="AD28" i="2"/>
  <c r="AF31" i="2" s="1"/>
  <c r="AB28" i="2"/>
  <c r="AA28" i="2"/>
  <c r="Z28" i="2"/>
  <c r="Y28" i="2"/>
  <c r="X28" i="2"/>
  <c r="W28" i="2"/>
  <c r="V28" i="2"/>
  <c r="U28" i="2"/>
  <c r="AE28" i="2" s="1" a="1"/>
  <c r="AE28" i="2" s="1"/>
  <c r="T28" i="2"/>
  <c r="K28" i="2"/>
  <c r="AC27" i="2"/>
  <c r="AB27" i="2"/>
  <c r="AA27" i="2"/>
  <c r="Z27" i="2"/>
  <c r="Y27" i="2"/>
  <c r="X27" i="2"/>
  <c r="W27" i="2"/>
  <c r="V27" i="2"/>
  <c r="U27" i="2"/>
  <c r="AE27" i="2" s="1" a="1"/>
  <c r="AE27" i="2" s="1"/>
  <c r="T27" i="2"/>
  <c r="K27" i="2"/>
  <c r="AB26" i="2"/>
  <c r="AA26" i="2"/>
  <c r="Z26" i="2"/>
  <c r="Y26" i="2"/>
  <c r="X26" i="2"/>
  <c r="W26" i="2"/>
  <c r="V26" i="2"/>
  <c r="U26" i="2"/>
  <c r="AD26" i="2" s="1"/>
  <c r="T26" i="2"/>
  <c r="K26" i="2"/>
  <c r="AB25" i="2"/>
  <c r="AA25" i="2"/>
  <c r="Z25" i="2"/>
  <c r="Y25" i="2"/>
  <c r="X25" i="2"/>
  <c r="W25" i="2"/>
  <c r="V25" i="2"/>
  <c r="U25" i="2"/>
  <c r="AD25" i="2" s="1"/>
  <c r="T25" i="2"/>
  <c r="K25" i="2"/>
  <c r="AB24" i="2"/>
  <c r="AA24" i="2"/>
  <c r="Z24" i="2"/>
  <c r="Y24" i="2"/>
  <c r="X24" i="2"/>
  <c r="AE24" i="2" s="1" a="1"/>
  <c r="AE24" i="2" s="1"/>
  <c r="W24" i="2"/>
  <c r="V24" i="2"/>
  <c r="AD24" i="2" s="1"/>
  <c r="U24" i="2"/>
  <c r="AC24" i="2" s="1"/>
  <c r="T24" i="2"/>
  <c r="K24" i="2"/>
  <c r="AB23" i="2"/>
  <c r="AA23" i="2"/>
  <c r="Z23" i="2"/>
  <c r="Y23" i="2"/>
  <c r="X23" i="2"/>
  <c r="W23" i="2"/>
  <c r="AE23" i="2" s="1" a="1"/>
  <c r="AE23" i="2" s="1"/>
  <c r="V23" i="2"/>
  <c r="U23" i="2"/>
  <c r="AD23" i="2" s="1"/>
  <c r="AF26" i="2" s="1"/>
  <c r="T23" i="2"/>
  <c r="K23" i="2"/>
  <c r="AE22" i="2" a="1"/>
  <c r="AE22" i="2" s="1"/>
  <c r="AB22" i="2"/>
  <c r="AA22" i="2"/>
  <c r="Z22" i="2"/>
  <c r="Y22" i="2"/>
  <c r="X22" i="2"/>
  <c r="W22" i="2"/>
  <c r="V22" i="2"/>
  <c r="AD22" i="2" s="1"/>
  <c r="U22" i="2"/>
  <c r="AC22" i="2" s="1"/>
  <c r="T22" i="2"/>
  <c r="K22" i="2"/>
  <c r="AB21" i="2"/>
  <c r="AA21" i="2"/>
  <c r="Z21" i="2"/>
  <c r="Y21" i="2"/>
  <c r="X21" i="2"/>
  <c r="W21" i="2"/>
  <c r="AC21" i="2" s="1"/>
  <c r="V21" i="2"/>
  <c r="U21" i="2"/>
  <c r="AD21" i="2" s="1"/>
  <c r="T21" i="2"/>
  <c r="K21" i="2"/>
  <c r="AD20" i="2"/>
  <c r="AB20" i="2"/>
  <c r="AA20" i="2"/>
  <c r="Z20" i="2"/>
  <c r="Y20" i="2"/>
  <c r="X20" i="2"/>
  <c r="W20" i="2"/>
  <c r="V20" i="2"/>
  <c r="U20" i="2"/>
  <c r="AE20" i="2" s="1" a="1"/>
  <c r="AE20" i="2" s="1"/>
  <c r="T20" i="2"/>
  <c r="K20" i="2"/>
  <c r="AC19" i="2"/>
  <c r="AB19" i="2"/>
  <c r="AA19" i="2"/>
  <c r="Z19" i="2"/>
  <c r="Y19" i="2"/>
  <c r="X19" i="2"/>
  <c r="W19" i="2"/>
  <c r="V19" i="2"/>
  <c r="U19" i="2"/>
  <c r="AE19" i="2" s="1" a="1"/>
  <c r="AE19" i="2" s="1"/>
  <c r="T19" i="2"/>
  <c r="K19" i="2"/>
  <c r="AB18" i="2"/>
  <c r="AA18" i="2"/>
  <c r="Z18" i="2"/>
  <c r="Y18" i="2"/>
  <c r="X18" i="2"/>
  <c r="W18" i="2"/>
  <c r="V18" i="2"/>
  <c r="U18" i="2"/>
  <c r="AD18" i="2" s="1"/>
  <c r="T18" i="2"/>
  <c r="K18" i="2"/>
  <c r="AB17" i="2"/>
  <c r="AA17" i="2"/>
  <c r="Z17" i="2"/>
  <c r="Y17" i="2"/>
  <c r="AC17" i="2" s="1"/>
  <c r="X17" i="2"/>
  <c r="W17" i="2"/>
  <c r="V17" i="2"/>
  <c r="U17" i="2"/>
  <c r="AD17" i="2" s="1"/>
  <c r="T17" i="2"/>
  <c r="K17" i="2"/>
  <c r="AB16" i="2"/>
  <c r="AA16" i="2"/>
  <c r="Z16" i="2"/>
  <c r="Y16" i="2"/>
  <c r="X16" i="2"/>
  <c r="AE16" i="2" s="1" a="1"/>
  <c r="AE16" i="2" s="1"/>
  <c r="W16" i="2"/>
  <c r="V16" i="2"/>
  <c r="AD16" i="2" s="1"/>
  <c r="U16" i="2"/>
  <c r="AC16" i="2" s="1"/>
  <c r="T16" i="2"/>
  <c r="K16" i="2"/>
  <c r="AB15" i="2"/>
  <c r="AA15" i="2"/>
  <c r="Z15" i="2"/>
  <c r="Y15" i="2"/>
  <c r="X15" i="2"/>
  <c r="W15" i="2"/>
  <c r="AE15" i="2" s="1" a="1"/>
  <c r="AE15" i="2" s="1"/>
  <c r="V15" i="2"/>
  <c r="U15" i="2"/>
  <c r="AD15" i="2" s="1"/>
  <c r="T15" i="2"/>
  <c r="K15" i="2"/>
  <c r="AE14" i="2" a="1"/>
  <c r="AE14" i="2" s="1"/>
  <c r="AB14" i="2"/>
  <c r="AA14" i="2"/>
  <c r="Z14" i="2"/>
  <c r="Y14" i="2"/>
  <c r="X14" i="2"/>
  <c r="W14" i="2"/>
  <c r="V14" i="2"/>
  <c r="AD14" i="2" s="1"/>
  <c r="U14" i="2"/>
  <c r="AC14" i="2" s="1"/>
  <c r="T14" i="2"/>
  <c r="K14" i="2"/>
  <c r="AB13" i="2"/>
  <c r="AA13" i="2"/>
  <c r="Z13" i="2"/>
  <c r="Y13" i="2"/>
  <c r="X13" i="2"/>
  <c r="W13" i="2"/>
  <c r="V13" i="2"/>
  <c r="U13" i="2"/>
  <c r="AE13" i="2" s="1" a="1"/>
  <c r="AE13" i="2" s="1"/>
  <c r="T13" i="2"/>
  <c r="K13" i="2"/>
  <c r="AD12" i="2"/>
  <c r="AB12" i="2"/>
  <c r="AA12" i="2"/>
  <c r="Z12" i="2"/>
  <c r="Y12" i="2"/>
  <c r="X12" i="2"/>
  <c r="W12" i="2"/>
  <c r="V12" i="2"/>
  <c r="U12" i="2"/>
  <c r="AE12" i="2" s="1" a="1"/>
  <c r="AE12" i="2" s="1"/>
  <c r="T12" i="2"/>
  <c r="K12" i="2"/>
  <c r="AB11" i="2"/>
  <c r="AA11" i="2"/>
  <c r="Z11" i="2"/>
  <c r="Y11" i="2"/>
  <c r="X11" i="2"/>
  <c r="W11" i="2"/>
  <c r="V11" i="2"/>
  <c r="U11" i="2"/>
  <c r="AE11" i="2" s="1" a="1"/>
  <c r="AE11" i="2" s="1"/>
  <c r="T11" i="2"/>
  <c r="K11" i="2"/>
  <c r="AB10" i="2"/>
  <c r="AA10" i="2"/>
  <c r="Z10" i="2"/>
  <c r="AC10" i="2" s="1"/>
  <c r="Y10" i="2"/>
  <c r="X10" i="2"/>
  <c r="W10" i="2"/>
  <c r="V10" i="2"/>
  <c r="U10" i="2"/>
  <c r="AD10" i="2" s="1"/>
  <c r="T10" i="2"/>
  <c r="K10" i="2"/>
  <c r="AB9" i="2"/>
  <c r="AA9" i="2"/>
  <c r="Z9" i="2"/>
  <c r="Y9" i="2"/>
  <c r="X9" i="2"/>
  <c r="W9" i="2"/>
  <c r="V9" i="2"/>
  <c r="U9" i="2"/>
  <c r="AD9" i="2" s="1"/>
  <c r="T9" i="2"/>
  <c r="K9" i="2"/>
  <c r="AB8" i="2"/>
  <c r="AA8" i="2"/>
  <c r="Z8" i="2"/>
  <c r="Y8" i="2"/>
  <c r="X8" i="2"/>
  <c r="AE8" i="2" s="1" a="1"/>
  <c r="AE8" i="2" s="1"/>
  <c r="W8" i="2"/>
  <c r="V8" i="2"/>
  <c r="U8" i="2"/>
  <c r="AC8" i="2" s="1"/>
  <c r="T8" i="2"/>
  <c r="K8" i="2"/>
  <c r="AB7" i="2"/>
  <c r="AA7" i="2"/>
  <c r="Z7" i="2"/>
  <c r="Y7" i="2"/>
  <c r="X7" i="2"/>
  <c r="W7" i="2"/>
  <c r="AE7" i="2" s="1" a="1"/>
  <c r="AE7" i="2" s="1"/>
  <c r="V7" i="2"/>
  <c r="U7" i="2"/>
  <c r="AD7" i="2" s="1"/>
  <c r="T7" i="2"/>
  <c r="K7" i="2"/>
  <c r="AB6" i="2"/>
  <c r="AA6" i="2"/>
  <c r="Z6" i="2"/>
  <c r="Y6" i="2"/>
  <c r="X6" i="2"/>
  <c r="AE6" i="2" s="1" a="1"/>
  <c r="AE6" i="2" s="1"/>
  <c r="W6" i="2"/>
  <c r="V6" i="2"/>
  <c r="AD6" i="2" s="1"/>
  <c r="U6" i="2"/>
  <c r="AC6" i="2" s="1"/>
  <c r="T6" i="2"/>
  <c r="K6" i="2"/>
  <c r="AB5" i="2"/>
  <c r="AA5" i="2"/>
  <c r="Z5" i="2"/>
  <c r="Y5" i="2"/>
  <c r="X5" i="2"/>
  <c r="W5" i="2"/>
  <c r="AC5" i="2" s="1"/>
  <c r="V5" i="2"/>
  <c r="U5" i="2"/>
  <c r="AE5" i="2" s="1" a="1"/>
  <c r="AE5" i="2" s="1"/>
  <c r="T5" i="2"/>
  <c r="K5" i="2"/>
  <c r="AC4" i="2"/>
  <c r="AB4" i="2"/>
  <c r="AA4" i="2"/>
  <c r="Z4" i="2"/>
  <c r="Y4" i="2"/>
  <c r="X4" i="2"/>
  <c r="W4" i="2"/>
  <c r="V4" i="2"/>
  <c r="U4" i="2"/>
  <c r="AE4" i="2" s="1" a="1"/>
  <c r="AE4" i="2" s="1"/>
  <c r="T4" i="2"/>
  <c r="K4" i="2"/>
  <c r="AB3" i="2"/>
  <c r="AA3" i="2"/>
  <c r="Z3" i="2"/>
  <c r="Y3" i="2"/>
  <c r="AC3" i="2" s="1"/>
  <c r="X3" i="2"/>
  <c r="W3" i="2"/>
  <c r="V3" i="2"/>
  <c r="U3" i="2"/>
  <c r="AD3" i="2" s="1"/>
  <c r="T3" i="2"/>
  <c r="K3" i="2"/>
  <c r="AB2" i="2"/>
  <c r="AA2" i="2"/>
  <c r="Z2" i="2"/>
  <c r="Y2" i="2"/>
  <c r="X2" i="2"/>
  <c r="W2" i="2"/>
  <c r="AE2" i="2" s="1" a="1"/>
  <c r="AE2" i="2" s="1"/>
  <c r="V2" i="2"/>
  <c r="U2" i="2"/>
  <c r="AD2" i="2" s="1"/>
  <c r="T2" i="2"/>
  <c r="K2" i="2"/>
  <c r="V3" i="1"/>
  <c r="U3" i="1"/>
  <c r="V2" i="1"/>
  <c r="U2" i="1"/>
  <c r="AF23" i="2" l="1"/>
  <c r="AF18" i="2"/>
  <c r="AF46" i="2"/>
  <c r="AF25" i="2"/>
  <c r="AF32" i="2"/>
  <c r="AF33" i="2"/>
  <c r="AF44" i="2"/>
  <c r="AF45" i="2"/>
  <c r="AF17" i="2"/>
  <c r="AF24" i="2"/>
  <c r="AF34" i="2"/>
  <c r="AC45" i="2"/>
  <c r="AC49" i="2"/>
  <c r="AD4" i="2"/>
  <c r="AD11" i="2"/>
  <c r="AF12" i="2" s="1"/>
  <c r="AC18" i="2"/>
  <c r="AE21" i="2" a="1"/>
  <c r="AE21" i="2" s="1"/>
  <c r="AC26" i="2"/>
  <c r="AE51" i="2" a="1"/>
  <c r="AE51" i="2" s="1"/>
  <c r="AC2" i="2"/>
  <c r="AC7" i="2"/>
  <c r="AE10" i="2" a="1"/>
  <c r="AE10" i="2" s="1"/>
  <c r="AE18" i="2" a="1"/>
  <c r="AE18" i="2" s="1"/>
  <c r="AC23" i="2"/>
  <c r="AE26" i="2" a="1"/>
  <c r="AE26" i="2" s="1"/>
  <c r="AE34" i="2" a="1"/>
  <c r="AE34" i="2" s="1"/>
  <c r="AD38" i="2"/>
  <c r="AC42" i="2"/>
  <c r="AE44" i="2" a="1"/>
  <c r="AE44" i="2" s="1"/>
  <c r="AE47" i="2" a="1"/>
  <c r="AE47" i="2" s="1"/>
  <c r="AC47" i="2"/>
  <c r="AD13" i="3"/>
  <c r="AC13" i="3"/>
  <c r="AC24" i="3"/>
  <c r="AE25" i="3" a="1"/>
  <c r="AE25" i="3" s="1"/>
  <c r="AD28" i="3"/>
  <c r="AE36" i="3" a="1"/>
  <c r="AE36" i="3" s="1"/>
  <c r="AE38" i="3" a="1"/>
  <c r="AE38" i="3" s="1"/>
  <c r="AC38" i="3"/>
  <c r="AE41" i="3" a="1"/>
  <c r="AE41" i="3" s="1"/>
  <c r="AD50" i="3"/>
  <c r="AF53" i="3" s="1"/>
  <c r="AE50" i="3" a="1"/>
  <c r="AE50" i="3" s="1"/>
  <c r="AC50" i="3"/>
  <c r="AE2" i="4" a="1"/>
  <c r="AE2" i="4" s="1"/>
  <c r="AE14" i="4" a="1"/>
  <c r="AE14" i="4" s="1"/>
  <c r="AD14" i="4"/>
  <c r="AC14" i="4"/>
  <c r="AD16" i="4"/>
  <c r="AF16" i="4" s="1"/>
  <c r="AE16" i="4" a="1"/>
  <c r="AE16" i="4" s="1"/>
  <c r="AC16" i="4"/>
  <c r="AE38" i="4" a="1"/>
  <c r="AE38" i="4" s="1"/>
  <c r="AD41" i="4"/>
  <c r="AF43" i="4" s="1"/>
  <c r="AC41" i="4"/>
  <c r="AE41" i="4" a="1"/>
  <c r="AE41" i="4" s="1"/>
  <c r="AD47" i="4"/>
  <c r="AH6" i="5" a="1"/>
  <c r="AH6" i="5" s="1"/>
  <c r="AG6" i="5"/>
  <c r="AF6" i="5"/>
  <c r="AH50" i="5" a="1"/>
  <c r="AH50" i="5" s="1"/>
  <c r="AG50" i="5"/>
  <c r="AI53" i="5" s="1"/>
  <c r="AF50" i="5"/>
  <c r="AC6" i="3"/>
  <c r="AC26" i="3"/>
  <c r="AC31" i="3"/>
  <c r="AE35" i="3" a="1"/>
  <c r="AE35" i="3" s="1"/>
  <c r="AE29" i="2" a="1"/>
  <c r="AE29" i="2" s="1"/>
  <c r="AD35" i="2"/>
  <c r="AD49" i="2"/>
  <c r="AF52" i="2" s="1"/>
  <c r="AD8" i="2"/>
  <c r="AF9" i="2" s="1"/>
  <c r="AC15" i="2"/>
  <c r="AC31" i="2"/>
  <c r="AE3" i="2" a="1"/>
  <c r="AE3" i="2" s="1"/>
  <c r="AE9" i="2" a="1"/>
  <c r="AE9" i="2" s="1"/>
  <c r="AE17" i="2" a="1"/>
  <c r="AE17" i="2" s="1"/>
  <c r="AE25" i="2" a="1"/>
  <c r="AE25" i="2" s="1"/>
  <c r="AE33" i="2" a="1"/>
  <c r="AE33" i="2" s="1"/>
  <c r="AD37" i="2"/>
  <c r="AC37" i="2"/>
  <c r="AD47" i="2"/>
  <c r="AF50" i="2" s="1"/>
  <c r="AE48" i="2" a="1"/>
  <c r="AE48" i="2" s="1"/>
  <c r="AC52" i="2"/>
  <c r="AD52" i="2"/>
  <c r="AF55" i="2" s="1"/>
  <c r="AE2" i="3" a="1"/>
  <c r="AE2" i="3" s="1"/>
  <c r="AE5" i="3" a="1"/>
  <c r="AE5" i="3" s="1"/>
  <c r="AC9" i="3"/>
  <c r="AD9" i="3"/>
  <c r="AC19" i="3"/>
  <c r="AD19" i="3"/>
  <c r="AD24" i="3"/>
  <c r="AF27" i="3" s="1"/>
  <c r="AE33" i="3" a="1"/>
  <c r="AE33" i="3" s="1"/>
  <c r="AD36" i="3"/>
  <c r="AF38" i="3" s="1"/>
  <c r="AD38" i="3"/>
  <c r="AC43" i="3"/>
  <c r="AD43" i="3"/>
  <c r="AD45" i="3"/>
  <c r="AC45" i="3"/>
  <c r="AE52" i="3" a="1"/>
  <c r="AE52" i="3" s="1"/>
  <c r="AE54" i="3" a="1"/>
  <c r="AE54" i="3" s="1"/>
  <c r="AC54" i="3"/>
  <c r="AD8" i="4"/>
  <c r="AE8" i="4" a="1"/>
  <c r="AE8" i="4" s="1"/>
  <c r="AC8" i="4"/>
  <c r="AE12" i="4" a="1"/>
  <c r="AE12" i="4" s="1"/>
  <c r="AD12" i="4"/>
  <c r="AC12" i="4"/>
  <c r="AE18" i="4" a="1"/>
  <c r="AE18" i="4" s="1"/>
  <c r="AE31" i="4" a="1"/>
  <c r="AE31" i="4" s="1"/>
  <c r="AD31" i="4"/>
  <c r="AC31" i="4"/>
  <c r="AC36" i="4"/>
  <c r="AD36" i="4"/>
  <c r="AH3" i="5" a="1"/>
  <c r="AH3" i="5" s="1"/>
  <c r="AC21" i="3"/>
  <c r="AD40" i="3"/>
  <c r="AC40" i="3"/>
  <c r="AE47" i="3" a="1"/>
  <c r="AE47" i="3" s="1"/>
  <c r="AD56" i="3"/>
  <c r="AC56" i="3"/>
  <c r="AC26" i="4"/>
  <c r="AH31" i="5" a="1"/>
  <c r="AH31" i="5" s="1"/>
  <c r="AG31" i="5"/>
  <c r="AF31" i="5"/>
  <c r="AH42" i="5" a="1"/>
  <c r="AH42" i="5" s="1"/>
  <c r="AG42" i="5"/>
  <c r="AF42" i="5"/>
  <c r="AC13" i="2"/>
  <c r="AC29" i="2"/>
  <c r="AC46" i="2"/>
  <c r="AC51" i="2"/>
  <c r="AE15" i="3" a="1"/>
  <c r="AE15" i="3" s="1"/>
  <c r="AD5" i="2"/>
  <c r="AF8" i="2" s="1"/>
  <c r="AC12" i="2"/>
  <c r="AD13" i="2"/>
  <c r="AF16" i="2" s="1"/>
  <c r="AC20" i="2"/>
  <c r="AC28" i="2"/>
  <c r="AC36" i="2"/>
  <c r="AD36" i="2"/>
  <c r="AC40" i="2"/>
  <c r="AC50" i="2"/>
  <c r="AE55" i="2" a="1"/>
  <c r="AE55" i="2" s="1"/>
  <c r="AC55" i="2"/>
  <c r="AC7" i="3"/>
  <c r="AD8" i="3"/>
  <c r="AE12" i="3" a="1"/>
  <c r="AE12" i="3" s="1"/>
  <c r="AC12" i="3"/>
  <c r="AD12" i="3"/>
  <c r="AD15" i="3"/>
  <c r="AD18" i="3"/>
  <c r="AF21" i="3" s="1"/>
  <c r="AC18" i="3"/>
  <c r="AE21" i="3" a="1"/>
  <c r="AE21" i="3" s="1"/>
  <c r="AE23" i="3" a="1"/>
  <c r="AE23" i="3" s="1"/>
  <c r="AC23" i="3"/>
  <c r="AD29" i="3"/>
  <c r="AF29" i="3" s="1"/>
  <c r="AC29" i="3"/>
  <c r="AC35" i="3"/>
  <c r="AC49" i="3"/>
  <c r="AD49" i="3"/>
  <c r="AF52" i="3" s="1"/>
  <c r="AC3" i="4"/>
  <c r="AD3" i="4"/>
  <c r="AE5" i="4" a="1"/>
  <c r="AE5" i="4" s="1"/>
  <c r="AE26" i="4" a="1"/>
  <c r="AE26" i="4" s="1"/>
  <c r="AE29" i="4" a="1"/>
  <c r="AE29" i="4" s="1"/>
  <c r="AD29" i="4"/>
  <c r="AF32" i="4" s="1"/>
  <c r="AC29" i="4"/>
  <c r="AE39" i="4" a="1"/>
  <c r="AE39" i="4" s="1"/>
  <c r="AF45" i="4"/>
  <c r="AG7" i="5"/>
  <c r="AD6" i="3"/>
  <c r="AC11" i="3"/>
  <c r="AE14" i="3" a="1"/>
  <c r="AE14" i="3" s="1"/>
  <c r="AC14" i="3"/>
  <c r="AC17" i="3"/>
  <c r="AE18" i="3" a="1"/>
  <c r="AE18" i="3" s="1"/>
  <c r="AD31" i="3"/>
  <c r="AF33" i="3" s="1"/>
  <c r="AD34" i="3"/>
  <c r="AF37" i="3" s="1"/>
  <c r="AC34" i="3"/>
  <c r="AE37" i="3" a="1"/>
  <c r="AE37" i="3" s="1"/>
  <c r="AE39" i="3" a="1"/>
  <c r="AE39" i="3" s="1"/>
  <c r="AC39" i="3"/>
  <c r="AE44" i="3" a="1"/>
  <c r="AE44" i="3" s="1"/>
  <c r="AE46" i="3" a="1"/>
  <c r="AE46" i="3" s="1"/>
  <c r="AC46" i="3"/>
  <c r="AC51" i="3"/>
  <c r="AD53" i="3"/>
  <c r="AF56" i="3" s="1"/>
  <c r="AC53" i="3"/>
  <c r="AE13" i="4" a="1"/>
  <c r="AE13" i="4" s="1"/>
  <c r="AC17" i="4"/>
  <c r="AC37" i="4"/>
  <c r="AC40" i="4"/>
  <c r="AC46" i="4"/>
  <c r="AC52" i="4"/>
  <c r="AC44" i="2"/>
  <c r="AD54" i="2"/>
  <c r="AF57" i="2" s="1"/>
  <c r="AC2" i="3"/>
  <c r="AC5" i="3"/>
  <c r="AD11" i="3"/>
  <c r="AF14" i="3" s="1"/>
  <c r="AD14" i="3"/>
  <c r="AF17" i="3" s="1"/>
  <c r="AE20" i="3" a="1"/>
  <c r="AE20" i="3" s="1"/>
  <c r="AE22" i="3" a="1"/>
  <c r="AE22" i="3" s="1"/>
  <c r="AC22" i="3"/>
  <c r="AC25" i="3"/>
  <c r="AE26" i="3" a="1"/>
  <c r="AE26" i="3" s="1"/>
  <c r="AD39" i="3"/>
  <c r="AF42" i="3" s="1"/>
  <c r="AD44" i="3"/>
  <c r="AF47" i="3" s="1"/>
  <c r="AD46" i="3"/>
  <c r="AD48" i="3"/>
  <c r="AF51" i="3" s="1"/>
  <c r="AC48" i="3"/>
  <c r="AE53" i="3" a="1"/>
  <c r="AE53" i="3" s="1"/>
  <c r="AE55" i="3" a="1"/>
  <c r="AE55" i="3" s="1"/>
  <c r="AC9" i="4"/>
  <c r="AD11" i="4"/>
  <c r="AF14" i="4" s="1"/>
  <c r="AC11" i="4"/>
  <c r="AE11" i="4" a="1"/>
  <c r="AE11" i="4" s="1"/>
  <c r="AD22" i="4"/>
  <c r="AD24" i="4"/>
  <c r="AE30" i="4" a="1"/>
  <c r="AE30" i="4" s="1"/>
  <c r="AD32" i="4"/>
  <c r="AE32" i="4" a="1"/>
  <c r="AE32" i="4" s="1"/>
  <c r="AD37" i="4"/>
  <c r="AE40" i="4" a="1"/>
  <c r="AE40" i="4" s="1"/>
  <c r="AD43" i="4"/>
  <c r="AD46" i="4"/>
  <c r="AE52" i="4" a="1"/>
  <c r="AE52" i="4" s="1"/>
  <c r="AF8" i="5"/>
  <c r="AG17" i="5"/>
  <c r="AH24" i="5" a="1"/>
  <c r="AH24" i="5" s="1"/>
  <c r="AC11" i="2"/>
  <c r="AD42" i="3"/>
  <c r="AF45" i="3" s="1"/>
  <c r="AE42" i="3" a="1"/>
  <c r="AE42" i="3" s="1"/>
  <c r="AD19" i="2"/>
  <c r="AF22" i="2" s="1"/>
  <c r="AD27" i="2"/>
  <c r="AF30" i="2" s="1"/>
  <c r="AE39" i="2" a="1"/>
  <c r="AE39" i="2" s="1"/>
  <c r="AC9" i="2"/>
  <c r="AC25" i="2"/>
  <c r="AC33" i="2"/>
  <c r="AD39" i="2"/>
  <c r="AF42" i="2" s="1"/>
  <c r="AE45" i="2" a="1"/>
  <c r="AE45" i="2" s="1"/>
  <c r="AC48" i="2"/>
  <c r="AD53" i="2"/>
  <c r="AF56" i="2" s="1"/>
  <c r="AC53" i="2"/>
  <c r="AD10" i="3"/>
  <c r="AF13" i="3" s="1"/>
  <c r="AC10" i="3"/>
  <c r="AD20" i="3"/>
  <c r="AD22" i="3"/>
  <c r="AF25" i="3" s="1"/>
  <c r="AE28" i="3" a="1"/>
  <c r="AE28" i="3" s="1"/>
  <c r="AE30" i="3" a="1"/>
  <c r="AE30" i="3" s="1"/>
  <c r="AC30" i="3"/>
  <c r="AC33" i="3"/>
  <c r="AE34" i="3" a="1"/>
  <c r="AE34" i="3" s="1"/>
  <c r="AC41" i="3"/>
  <c r="AC2" i="4"/>
  <c r="AD4" i="4"/>
  <c r="AF7" i="4" s="1"/>
  <c r="AC4" i="4"/>
  <c r="AD6" i="4"/>
  <c r="AF8" i="4" s="1"/>
  <c r="AC6" i="4"/>
  <c r="AE20" i="4" a="1"/>
  <c r="AE20" i="4" s="1"/>
  <c r="AE24" i="4" a="1"/>
  <c r="AE24" i="4" s="1"/>
  <c r="AD25" i="4"/>
  <c r="AE25" i="4" a="1"/>
  <c r="AE25" i="4" s="1"/>
  <c r="AC25" i="4"/>
  <c r="AE44" i="4" a="1"/>
  <c r="AE44" i="4" s="1"/>
  <c r="AD44" i="4"/>
  <c r="AC44" i="4"/>
  <c r="AC50" i="4"/>
  <c r="AD50" i="4"/>
  <c r="AH2" i="5" a="1"/>
  <c r="AH2" i="5" s="1"/>
  <c r="AG5" i="5"/>
  <c r="AG8" i="5"/>
  <c r="AC47" i="3"/>
  <c r="AC55" i="3"/>
  <c r="AC5" i="4"/>
  <c r="AC13" i="4"/>
  <c r="AC20" i="4"/>
  <c r="AE22" i="4" a="1"/>
  <c r="AE22" i="4" s="1"/>
  <c r="AC30" i="4"/>
  <c r="AE35" i="4" a="1"/>
  <c r="AE35" i="4" s="1"/>
  <c r="AC35" i="4"/>
  <c r="AD45" i="4"/>
  <c r="AE47" i="4" a="1"/>
  <c r="AE47" i="4" s="1"/>
  <c r="AF3" i="5"/>
  <c r="AH13" i="5" a="1"/>
  <c r="AH13" i="5" s="1"/>
  <c r="AF13" i="5"/>
  <c r="AF16" i="5"/>
  <c r="AH21" i="5" a="1"/>
  <c r="AH21" i="5" s="1"/>
  <c r="AF21" i="5"/>
  <c r="AH26" i="5" a="1"/>
  <c r="AH26" i="5" s="1"/>
  <c r="AF26" i="5"/>
  <c r="AH34" i="5" a="1"/>
  <c r="AH34" i="5" s="1"/>
  <c r="AF34" i="5"/>
  <c r="AD31" i="6"/>
  <c r="AE31" i="6" a="1"/>
  <c r="AE31" i="6" s="1"/>
  <c r="AC31" i="6"/>
  <c r="AF43" i="6"/>
  <c r="AH11" i="8" a="1"/>
  <c r="AH11" i="8" s="1"/>
  <c r="AG11" i="8"/>
  <c r="AI14" i="8" s="1"/>
  <c r="AF11" i="8"/>
  <c r="AE19" i="4" a="1"/>
  <c r="AE19" i="4" s="1"/>
  <c r="AC19" i="4"/>
  <c r="AC34" i="4"/>
  <c r="AC39" i="4"/>
  <c r="AE45" i="4" a="1"/>
  <c r="AE45" i="4" s="1"/>
  <c r="AD49" i="4"/>
  <c r="AF52" i="4" s="1"/>
  <c r="AC49" i="4"/>
  <c r="AF2" i="5"/>
  <c r="AH15" i="5" a="1"/>
  <c r="AH15" i="5" s="1"/>
  <c r="AF15" i="5"/>
  <c r="AF25" i="5"/>
  <c r="AF28" i="5"/>
  <c r="AD6" i="6"/>
  <c r="AE6" i="6" a="1"/>
  <c r="AE6" i="6" s="1"/>
  <c r="AC6" i="6"/>
  <c r="AE15" i="6" a="1"/>
  <c r="AE15" i="6" s="1"/>
  <c r="AD15" i="6"/>
  <c r="AC20" i="3"/>
  <c r="AC28" i="3"/>
  <c r="AC36" i="3"/>
  <c r="AC44" i="3"/>
  <c r="AC52" i="3"/>
  <c r="AC10" i="4"/>
  <c r="AC18" i="4"/>
  <c r="AD19" i="4"/>
  <c r="AF22" i="4" s="1"/>
  <c r="AC24" i="4"/>
  <c r="AC28" i="4"/>
  <c r="AD34" i="4"/>
  <c r="AF37" i="4" s="1"/>
  <c r="AC38" i="4"/>
  <c r="AD39" i="4"/>
  <c r="AF42" i="4" s="1"/>
  <c r="AE43" i="4" a="1"/>
  <c r="AE43" i="4" s="1"/>
  <c r="AC43" i="4"/>
  <c r="AG2" i="5"/>
  <c r="AI5" i="5" s="1"/>
  <c r="AH5" i="5" a="1"/>
  <c r="AH5" i="5" s="1"/>
  <c r="AF5" i="5"/>
  <c r="AF12" i="5"/>
  <c r="AG15" i="5"/>
  <c r="AF18" i="5"/>
  <c r="AG18" i="5"/>
  <c r="AI19" i="5" s="1"/>
  <c r="AG25" i="5"/>
  <c r="AG28" i="5"/>
  <c r="AI31" i="5" s="1"/>
  <c r="AH33" i="5" a="1"/>
  <c r="AH33" i="5" s="1"/>
  <c r="AF33" i="5"/>
  <c r="AI50" i="5"/>
  <c r="AD9" i="6"/>
  <c r="AF12" i="6" s="1"/>
  <c r="AE9" i="6" a="1"/>
  <c r="AE9" i="6" s="1"/>
  <c r="AD52" i="3"/>
  <c r="AF55" i="3" s="1"/>
  <c r="AD10" i="4"/>
  <c r="AD18" i="4"/>
  <c r="AD33" i="4"/>
  <c r="AC33" i="4"/>
  <c r="AD38" i="4"/>
  <c r="AF41" i="4" s="1"/>
  <c r="AC48" i="4"/>
  <c r="AD48" i="4"/>
  <c r="AF51" i="4" s="1"/>
  <c r="AE49" i="4" a="1"/>
  <c r="AE49" i="4" s="1"/>
  <c r="AF9" i="5"/>
  <c r="AH20" i="5" a="1"/>
  <c r="AH20" i="5" s="1"/>
  <c r="AH30" i="5" a="1"/>
  <c r="AH30" i="5" s="1"/>
  <c r="AF30" i="5"/>
  <c r="AG33" i="5"/>
  <c r="AH54" i="5" a="1"/>
  <c r="AH54" i="5" s="1"/>
  <c r="AF54" i="5"/>
  <c r="AE10" i="6" a="1"/>
  <c r="AE10" i="6" s="1"/>
  <c r="AD10" i="6"/>
  <c r="AC10" i="6"/>
  <c r="AD13" i="7"/>
  <c r="AC22" i="4"/>
  <c r="AE27" i="4" a="1"/>
  <c r="AE27" i="4" s="1"/>
  <c r="AC27" i="4"/>
  <c r="AC42" i="4"/>
  <c r="AC47" i="4"/>
  <c r="AD52" i="4"/>
  <c r="AH9" i="5" a="1"/>
  <c r="AH9" i="5" s="1"/>
  <c r="AG14" i="5"/>
  <c r="AI17" i="5" s="1"/>
  <c r="AF14" i="5"/>
  <c r="AG22" i="5"/>
  <c r="AF22" i="5"/>
  <c r="AF27" i="5"/>
  <c r="AF35" i="5"/>
  <c r="AH38" i="5" a="1"/>
  <c r="AH38" i="5" s="1"/>
  <c r="AF38" i="5"/>
  <c r="AH41" i="5" a="1"/>
  <c r="AH41" i="5" s="1"/>
  <c r="AF43" i="5"/>
  <c r="AH46" i="5" a="1"/>
  <c r="AH46" i="5" s="1"/>
  <c r="AF46" i="5"/>
  <c r="AH49" i="5" a="1"/>
  <c r="AH49" i="5" s="1"/>
  <c r="AF51" i="5"/>
  <c r="AD27" i="4"/>
  <c r="AF30" i="4" s="1"/>
  <c r="AC32" i="4"/>
  <c r="AE33" i="4" a="1"/>
  <c r="AE33" i="4" s="1"/>
  <c r="AE51" i="4" a="1"/>
  <c r="AE51" i="4" s="1"/>
  <c r="AC51" i="4"/>
  <c r="AG4" i="5"/>
  <c r="AI7" i="5" s="1"/>
  <c r="AF4" i="5"/>
  <c r="AG11" i="5"/>
  <c r="AI12" i="5" s="1"/>
  <c r="AF11" i="5"/>
  <c r="AF17" i="5"/>
  <c r="AF24" i="5"/>
  <c r="AG24" i="5"/>
  <c r="AG27" i="5"/>
  <c r="AH32" i="5" a="1"/>
  <c r="AH32" i="5" s="1"/>
  <c r="AF32" i="5"/>
  <c r="AG35" i="5"/>
  <c r="AG38" i="5"/>
  <c r="AI41" i="5" s="1"/>
  <c r="AG43" i="5"/>
  <c r="AG46" i="5"/>
  <c r="AI49" i="5" s="1"/>
  <c r="AG51" i="5"/>
  <c r="AI54" i="5" s="1"/>
  <c r="AE7" i="6" a="1"/>
  <c r="AE7" i="6" s="1"/>
  <c r="AD7" i="6"/>
  <c r="AD14" i="6"/>
  <c r="AE14" i="6" a="1"/>
  <c r="AE14" i="6" s="1"/>
  <c r="AC14" i="6"/>
  <c r="AE7" i="7" a="1"/>
  <c r="AE7" i="7" s="1"/>
  <c r="AE21" i="7" a="1"/>
  <c r="AE21" i="7" s="1"/>
  <c r="AD21" i="7"/>
  <c r="AC21" i="7"/>
  <c r="AH14" i="5" a="1"/>
  <c r="AH14" i="5" s="1"/>
  <c r="AH17" i="5" a="1"/>
  <c r="AH17" i="5" s="1"/>
  <c r="AH22" i="5" a="1"/>
  <c r="AH22" i="5" s="1"/>
  <c r="AH29" i="5" a="1"/>
  <c r="AH29" i="5" s="1"/>
  <c r="AF29" i="5"/>
  <c r="AG32" i="5"/>
  <c r="AG37" i="5"/>
  <c r="AF37" i="5"/>
  <c r="AG45" i="5"/>
  <c r="AI48" i="5" s="1"/>
  <c r="AF45" i="5"/>
  <c r="AG53" i="5"/>
  <c r="AI56" i="5" s="1"/>
  <c r="AF53" i="5"/>
  <c r="AE23" i="6" a="1"/>
  <c r="AE23" i="6" s="1"/>
  <c r="AD36" i="6"/>
  <c r="AE40" i="6" a="1"/>
  <c r="AE40" i="6" s="1"/>
  <c r="AC7" i="6"/>
  <c r="AC9" i="6"/>
  <c r="AC15" i="6"/>
  <c r="AD17" i="6"/>
  <c r="AD37" i="6"/>
  <c r="AE14" i="7" a="1"/>
  <c r="AE14" i="7" s="1"/>
  <c r="AD14" i="7"/>
  <c r="AC14" i="7"/>
  <c r="AE20" i="7" a="1"/>
  <c r="AE20" i="7" s="1"/>
  <c r="AD20" i="7"/>
  <c r="AC20" i="7"/>
  <c r="AG5" i="8"/>
  <c r="AI15" i="8"/>
  <c r="AH27" i="8" a="1"/>
  <c r="AH27" i="8" s="1"/>
  <c r="AG27" i="8"/>
  <c r="AI30" i="8" s="1"/>
  <c r="AF27" i="8"/>
  <c r="AC4" i="6"/>
  <c r="AE18" i="6" a="1"/>
  <c r="AE18" i="6" s="1"/>
  <c r="AD18" i="6"/>
  <c r="AF21" i="6" s="1"/>
  <c r="AC18" i="6"/>
  <c r="AD20" i="6"/>
  <c r="AE38" i="6" a="1"/>
  <c r="AE38" i="6" s="1"/>
  <c r="AD38" i="6"/>
  <c r="AC38" i="6"/>
  <c r="AE44" i="6" a="1"/>
  <c r="AE44" i="6" s="1"/>
  <c r="AC7" i="7"/>
  <c r="AE31" i="7" a="1"/>
  <c r="AE31" i="7" s="1"/>
  <c r="AH18" i="8" a="1"/>
  <c r="AH18" i="8" s="1"/>
  <c r="AG18" i="8"/>
  <c r="AI21" i="8" s="1"/>
  <c r="AH43" i="8" a="1"/>
  <c r="AH43" i="8" s="1"/>
  <c r="AG43" i="8"/>
  <c r="AF43" i="8"/>
  <c r="AD24" i="9"/>
  <c r="AE24" i="9" a="1"/>
  <c r="AE24" i="9" s="1"/>
  <c r="AE2" i="6" a="1"/>
  <c r="AE2" i="6" s="1"/>
  <c r="AD8" i="6"/>
  <c r="AF11" i="6" s="1"/>
  <c r="AE8" i="6" a="1"/>
  <c r="AE8" i="6" s="1"/>
  <c r="AC8" i="6"/>
  <c r="AD16" i="6"/>
  <c r="AE34" i="6" a="1"/>
  <c r="AE34" i="6" s="1"/>
  <c r="AC34" i="6"/>
  <c r="AC36" i="6"/>
  <c r="AE2" i="7" a="1"/>
  <c r="AE2" i="7" s="1"/>
  <c r="AE13" i="7" a="1"/>
  <c r="AE13" i="7" s="1"/>
  <c r="AC13" i="7"/>
  <c r="AE15" i="7" a="1"/>
  <c r="AE15" i="7" s="1"/>
  <c r="AD26" i="7"/>
  <c r="AE46" i="7" a="1"/>
  <c r="AE46" i="7" s="1"/>
  <c r="AI11" i="8"/>
  <c r="AI31" i="8"/>
  <c r="AF20" i="5"/>
  <c r="AF41" i="5"/>
  <c r="AF49" i="5"/>
  <c r="AC23" i="6"/>
  <c r="AD30" i="6"/>
  <c r="AE36" i="6" a="1"/>
  <c r="AE36" i="6" s="1"/>
  <c r="AE43" i="6" a="1"/>
  <c r="AE43" i="6" s="1"/>
  <c r="AE39" i="7" a="1"/>
  <c r="AE39" i="7" s="1"/>
  <c r="AD39" i="7"/>
  <c r="AC39" i="7"/>
  <c r="AH9" i="8" a="1"/>
  <c r="AH9" i="8" s="1"/>
  <c r="AG9" i="8"/>
  <c r="AF9" i="8"/>
  <c r="AI24" i="8"/>
  <c r="AF40" i="5"/>
  <c r="AG41" i="5"/>
  <c r="AI44" i="5" s="1"/>
  <c r="AF48" i="5"/>
  <c r="AG49" i="5"/>
  <c r="AI52" i="5" s="1"/>
  <c r="AG56" i="5"/>
  <c r="AF56" i="5"/>
  <c r="AC3" i="6"/>
  <c r="AE19" i="6" a="1"/>
  <c r="AE19" i="6" s="1"/>
  <c r="AC19" i="6"/>
  <c r="AC21" i="6"/>
  <c r="AD23" i="6"/>
  <c r="AF26" i="6" s="1"/>
  <c r="AE28" i="6" a="1"/>
  <c r="AE28" i="6" s="1"/>
  <c r="AD28" i="6"/>
  <c r="AF31" i="6" s="1"/>
  <c r="AC28" i="6"/>
  <c r="AE39" i="6" a="1"/>
  <c r="AE39" i="6" s="1"/>
  <c r="AC39" i="6"/>
  <c r="AD41" i="6"/>
  <c r="AE41" i="6" a="1"/>
  <c r="AE41" i="6" s="1"/>
  <c r="AC41" i="6"/>
  <c r="AD3" i="7"/>
  <c r="AF5" i="7" s="1"/>
  <c r="AD15" i="7"/>
  <c r="AE22" i="7" a="1"/>
  <c r="AE22" i="7" s="1"/>
  <c r="AD22" i="7"/>
  <c r="AF25" i="7" s="1"/>
  <c r="AC22" i="7"/>
  <c r="AH34" i="8" a="1"/>
  <c r="AH34" i="8" s="1"/>
  <c r="AG34" i="8"/>
  <c r="AF34" i="8"/>
  <c r="AG19" i="5"/>
  <c r="AI22" i="5" s="1"/>
  <c r="AF19" i="5"/>
  <c r="AH23" i="5" a="1"/>
  <c r="AH23" i="5" s="1"/>
  <c r="AF23" i="5"/>
  <c r="AH56" i="5" a="1"/>
  <c r="AH56" i="5" s="1"/>
  <c r="AD5" i="6"/>
  <c r="AF7" i="6" s="1"/>
  <c r="AE11" i="6" a="1"/>
  <c r="AE11" i="6" s="1"/>
  <c r="AC11" i="6"/>
  <c r="AD13" i="6"/>
  <c r="AF16" i="6" s="1"/>
  <c r="AC17" i="6"/>
  <c r="AD19" i="6"/>
  <c r="AF22" i="6" s="1"/>
  <c r="AE21" i="6" a="1"/>
  <c r="AE21" i="6" s="1"/>
  <c r="AE26" i="6" a="1"/>
  <c r="AE26" i="6" s="1"/>
  <c r="AD26" i="6"/>
  <c r="AC26" i="6"/>
  <c r="AD32" i="6"/>
  <c r="AF32" i="6" s="1"/>
  <c r="AE32" i="6" a="1"/>
  <c r="AE32" i="6" s="1"/>
  <c r="AC37" i="6"/>
  <c r="AD39" i="6"/>
  <c r="AF42" i="6" s="1"/>
  <c r="AC25" i="7"/>
  <c r="AE28" i="7" a="1"/>
  <c r="AE28" i="7" s="1"/>
  <c r="AD28" i="7"/>
  <c r="AC28" i="7"/>
  <c r="AE33" i="7" a="1"/>
  <c r="AE33" i="7" s="1"/>
  <c r="AE34" i="7" a="1"/>
  <c r="AE34" i="7" s="1"/>
  <c r="AC34" i="7"/>
  <c r="AE43" i="7" a="1"/>
  <c r="AE43" i="7" s="1"/>
  <c r="AD43" i="7"/>
  <c r="AC43" i="7"/>
  <c r="AC5" i="6"/>
  <c r="AC13" i="6"/>
  <c r="AE16" i="6" a="1"/>
  <c r="AE16" i="6" s="1"/>
  <c r="AC20" i="6"/>
  <c r="AE22" i="6" a="1"/>
  <c r="AE22" i="6" s="1"/>
  <c r="AC30" i="6"/>
  <c r="AE35" i="6" a="1"/>
  <c r="AE35" i="6" s="1"/>
  <c r="AC35" i="6"/>
  <c r="AD44" i="6"/>
  <c r="AF47" i="6" s="1"/>
  <c r="AC3" i="7"/>
  <c r="AD8" i="7"/>
  <c r="AC8" i="7"/>
  <c r="AD19" i="7"/>
  <c r="AF22" i="7" s="1"/>
  <c r="AC23" i="7"/>
  <c r="AD31" i="7"/>
  <c r="AF32" i="7" s="1"/>
  <c r="AE38" i="7" a="1"/>
  <c r="AE38" i="7" s="1"/>
  <c r="AD38" i="7"/>
  <c r="AF40" i="7" s="1"/>
  <c r="AC38" i="7"/>
  <c r="AD46" i="7"/>
  <c r="AG2" i="8"/>
  <c r="AF6" i="8"/>
  <c r="AF12" i="8"/>
  <c r="AF22" i="8"/>
  <c r="AF28" i="8"/>
  <c r="AF44" i="8"/>
  <c r="AF9" i="9"/>
  <c r="AE10" i="9" a="1"/>
  <c r="AE10" i="9" s="1"/>
  <c r="AD21" i="9"/>
  <c r="AE21" i="9" a="1"/>
  <c r="AE21" i="9" s="1"/>
  <c r="AC21" i="9"/>
  <c r="AE35" i="9" a="1"/>
  <c r="AE35" i="9" s="1"/>
  <c r="AD35" i="9"/>
  <c r="AF37" i="9" s="1"/>
  <c r="AC35" i="9"/>
  <c r="AD36" i="9"/>
  <c r="AC12" i="6"/>
  <c r="AD25" i="6"/>
  <c r="AC25" i="6"/>
  <c r="AC29" i="6"/>
  <c r="AD35" i="6"/>
  <c r="AF38" i="6" s="1"/>
  <c r="AC40" i="6"/>
  <c r="AE46" i="6" a="1"/>
  <c r="AE46" i="6" s="1"/>
  <c r="AC46" i="6"/>
  <c r="AE5" i="7" a="1"/>
  <c r="AE5" i="7" s="1"/>
  <c r="AC5" i="7"/>
  <c r="AD11" i="7"/>
  <c r="AD16" i="7"/>
  <c r="AC16" i="7"/>
  <c r="AD27" i="7"/>
  <c r="AF30" i="7" s="1"/>
  <c r="AF3" i="8"/>
  <c r="AH3" i="8" a="1"/>
  <c r="AH3" i="8" s="1"/>
  <c r="AG3" i="8"/>
  <c r="AF5" i="8"/>
  <c r="AH16" i="8" a="1"/>
  <c r="AH16" i="8" s="1"/>
  <c r="AF21" i="8"/>
  <c r="AF37" i="8"/>
  <c r="AD5" i="9"/>
  <c r="AE5" i="9" a="1"/>
  <c r="AE5" i="9" s="1"/>
  <c r="AC5" i="9"/>
  <c r="AE19" i="9" a="1"/>
  <c r="AE19" i="9" s="1"/>
  <c r="AD19" i="9"/>
  <c r="AF22" i="9" s="1"/>
  <c r="AC19" i="9"/>
  <c r="AD20" i="9"/>
  <c r="AD40" i="9"/>
  <c r="AE40" i="9" a="1"/>
  <c r="AE40" i="9" s="1"/>
  <c r="AE41" i="9" a="1"/>
  <c r="AE41" i="9" s="1"/>
  <c r="AD41" i="9"/>
  <c r="AC41" i="9"/>
  <c r="AH25" i="8" a="1"/>
  <c r="AH25" i="8" s="1"/>
  <c r="AG25" i="8"/>
  <c r="AF25" i="8"/>
  <c r="AH41" i="8" a="1"/>
  <c r="AH41" i="8" s="1"/>
  <c r="AG41" i="8"/>
  <c r="AI44" i="8" s="1"/>
  <c r="AF41" i="8"/>
  <c r="AE3" i="9" a="1"/>
  <c r="AE3" i="9" s="1"/>
  <c r="AD3" i="9"/>
  <c r="AC3" i="9"/>
  <c r="AC14" i="9"/>
  <c r="AD33" i="6"/>
  <c r="AF36" i="6" s="1"/>
  <c r="AC33" i="6"/>
  <c r="AD45" i="6"/>
  <c r="AC45" i="6"/>
  <c r="AE10" i="7" a="1"/>
  <c r="AE10" i="7" s="1"/>
  <c r="AC15" i="7"/>
  <c r="AE18" i="7" a="1"/>
  <c r="AE18" i="7" s="1"/>
  <c r="AE27" i="7" a="1"/>
  <c r="AE27" i="7" s="1"/>
  <c r="AD36" i="7"/>
  <c r="AF39" i="7" s="1"/>
  <c r="AE42" i="7" a="1"/>
  <c r="AE42" i="7" s="1"/>
  <c r="AD47" i="7"/>
  <c r="AG4" i="8"/>
  <c r="AH4" i="8" a="1"/>
  <c r="AH4" i="8" s="1"/>
  <c r="AH7" i="8" a="1"/>
  <c r="AH7" i="8" s="1"/>
  <c r="AF14" i="8"/>
  <c r="AF20" i="8"/>
  <c r="AH23" i="8" a="1"/>
  <c r="AH23" i="8" s="1"/>
  <c r="AF30" i="8"/>
  <c r="AF36" i="8"/>
  <c r="AH39" i="8" a="1"/>
  <c r="AH39" i="8" s="1"/>
  <c r="AE14" i="9" a="1"/>
  <c r="AE14" i="9" s="1"/>
  <c r="AC28" i="9"/>
  <c r="AC16" i="6"/>
  <c r="AC22" i="6"/>
  <c r="AE27" i="6" a="1"/>
  <c r="AE27" i="6" s="1"/>
  <c r="AC27" i="6"/>
  <c r="AC42" i="6"/>
  <c r="AE45" i="6" a="1"/>
  <c r="AE45" i="6" s="1"/>
  <c r="AD4" i="7"/>
  <c r="AF7" i="7" s="1"/>
  <c r="AD12" i="7"/>
  <c r="AF15" i="7" s="1"/>
  <c r="AC12" i="7"/>
  <c r="AD18" i="7"/>
  <c r="AF21" i="7" s="1"/>
  <c r="AD24" i="7"/>
  <c r="AC24" i="7"/>
  <c r="AE44" i="7" a="1"/>
  <c r="AE44" i="7" s="1"/>
  <c r="AC44" i="7"/>
  <c r="AF7" i="8"/>
  <c r="AF13" i="8"/>
  <c r="AF16" i="8"/>
  <c r="AF23" i="8"/>
  <c r="AF29" i="8"/>
  <c r="AH32" i="8" a="1"/>
  <c r="AH32" i="8" s="1"/>
  <c r="AG36" i="8"/>
  <c r="AG47" i="8"/>
  <c r="AC12" i="9"/>
  <c r="AE39" i="9" a="1"/>
  <c r="AE39" i="9" s="1"/>
  <c r="AD39" i="9"/>
  <c r="AC39" i="9"/>
  <c r="AD27" i="6"/>
  <c r="AF30" i="6" s="1"/>
  <c r="AC32" i="6"/>
  <c r="AE33" i="6" a="1"/>
  <c r="AE33" i="6" s="1"/>
  <c r="AE47" i="6" a="1"/>
  <c r="AE47" i="6" s="1"/>
  <c r="AC47" i="6"/>
  <c r="AE6" i="7" a="1"/>
  <c r="AE6" i="7" s="1"/>
  <c r="AC6" i="7"/>
  <c r="AE12" i="7" a="1"/>
  <c r="AE12" i="7" s="1"/>
  <c r="AE24" i="7" a="1"/>
  <c r="AE24" i="7" s="1"/>
  <c r="AE26" i="7" a="1"/>
  <c r="AE26" i="7" s="1"/>
  <c r="AE29" i="7" a="1"/>
  <c r="AE29" i="7" s="1"/>
  <c r="AC29" i="7"/>
  <c r="AE32" i="7" a="1"/>
  <c r="AE32" i="7" s="1"/>
  <c r="AC37" i="7"/>
  <c r="AD44" i="7"/>
  <c r="AF47" i="7" s="1"/>
  <c r="AG7" i="8"/>
  <c r="AI10" i="8" s="1"/>
  <c r="AH10" i="8" a="1"/>
  <c r="AH10" i="8" s="1"/>
  <c r="AG10" i="8"/>
  <c r="AI13" i="8" s="1"/>
  <c r="AG16" i="8"/>
  <c r="AH19" i="8" a="1"/>
  <c r="AH19" i="8" s="1"/>
  <c r="AG23" i="8"/>
  <c r="AH26" i="8" a="1"/>
  <c r="AH26" i="8" s="1"/>
  <c r="AG26" i="8"/>
  <c r="AI29" i="8" s="1"/>
  <c r="AH35" i="8" a="1"/>
  <c r="AH35" i="8" s="1"/>
  <c r="AH42" i="8" a="1"/>
  <c r="AH42" i="8" s="1"/>
  <c r="AG42" i="8"/>
  <c r="AH47" i="8" a="1"/>
  <c r="AH47" i="8" s="1"/>
  <c r="AE6" i="9" a="1"/>
  <c r="AE6" i="9" s="1"/>
  <c r="AE23" i="9" a="1"/>
  <c r="AE23" i="9" s="1"/>
  <c r="AD23" i="9"/>
  <c r="AC23" i="9"/>
  <c r="AC26" i="9"/>
  <c r="AD26" i="9"/>
  <c r="AE36" i="9" a="1"/>
  <c r="AE36" i="9" s="1"/>
  <c r="AC46" i="7"/>
  <c r="AH2" i="8" a="1"/>
  <c r="AH2" i="8" s="1"/>
  <c r="AG6" i="8"/>
  <c r="AF10" i="8"/>
  <c r="AH17" i="8" a="1"/>
  <c r="AH17" i="8" s="1"/>
  <c r="AG17" i="8"/>
  <c r="AI20" i="8" s="1"/>
  <c r="AF17" i="8"/>
  <c r="AF19" i="8"/>
  <c r="AG22" i="8"/>
  <c r="AI25" i="8" s="1"/>
  <c r="AF26" i="8"/>
  <c r="AH33" i="8" a="1"/>
  <c r="AH33" i="8" s="1"/>
  <c r="AG33" i="8"/>
  <c r="AI36" i="8" s="1"/>
  <c r="AF33" i="8"/>
  <c r="AF35" i="8"/>
  <c r="AG38" i="8"/>
  <c r="AI40" i="8" s="1"/>
  <c r="AF42" i="8"/>
  <c r="AE7" i="9" a="1"/>
  <c r="AE7" i="9" s="1"/>
  <c r="AD7" i="9"/>
  <c r="AF10" i="9" s="1"/>
  <c r="AC7" i="9"/>
  <c r="AC10" i="9"/>
  <c r="AE20" i="9" a="1"/>
  <c r="AE20" i="9" s="1"/>
  <c r="AF25" i="9"/>
  <c r="AE34" i="9" a="1"/>
  <c r="AE34" i="9" s="1"/>
  <c r="AD37" i="9"/>
  <c r="AE37" i="9" a="1"/>
  <c r="AE37" i="9" s="1"/>
  <c r="AC37" i="9"/>
  <c r="AE43" i="9" a="1"/>
  <c r="AE43" i="9" s="1"/>
  <c r="AD43" i="9"/>
  <c r="AC43" i="9"/>
  <c r="AC44" i="6"/>
  <c r="AC4" i="7"/>
  <c r="AC11" i="7"/>
  <c r="AC19" i="7"/>
  <c r="AC27" i="7"/>
  <c r="AD33" i="7"/>
  <c r="AC33" i="7"/>
  <c r="AF46" i="8"/>
  <c r="AE9" i="9" a="1"/>
  <c r="AE9" i="9" s="1"/>
  <c r="AD9" i="9"/>
  <c r="AC9" i="9"/>
  <c r="AC16" i="9"/>
  <c r="AD16" i="9"/>
  <c r="AF19" i="9" s="1"/>
  <c r="AE25" i="9" a="1"/>
  <c r="AE25" i="9" s="1"/>
  <c r="AD25" i="9"/>
  <c r="AF28" i="9" s="1"/>
  <c r="AC25" i="9"/>
  <c r="AC32" i="9"/>
  <c r="AD32" i="9"/>
  <c r="AC44" i="9"/>
  <c r="AC43" i="6"/>
  <c r="AC10" i="7"/>
  <c r="AC18" i="7"/>
  <c r="AC26" i="7"/>
  <c r="AC47" i="7"/>
  <c r="AF2" i="8"/>
  <c r="AF32" i="8"/>
  <c r="AF40" i="8"/>
  <c r="AG46" i="8"/>
  <c r="AE11" i="9" a="1"/>
  <c r="AE11" i="9" s="1"/>
  <c r="AD11" i="9"/>
  <c r="AF13" i="9" s="1"/>
  <c r="AC11" i="9"/>
  <c r="AC18" i="9"/>
  <c r="AE27" i="9" a="1"/>
  <c r="AE27" i="9" s="1"/>
  <c r="AD27" i="9"/>
  <c r="AC27" i="9"/>
  <c r="AC34" i="9"/>
  <c r="AD44" i="9"/>
  <c r="AC32" i="7"/>
  <c r="AD32" i="7"/>
  <c r="AF35" i="7" s="1"/>
  <c r="AG32" i="8"/>
  <c r="AI35" i="8" s="1"/>
  <c r="AF39" i="8"/>
  <c r="AE2" i="9" a="1"/>
  <c r="AE2" i="9" s="1"/>
  <c r="AD2" i="9"/>
  <c r="AC2" i="9"/>
  <c r="AE4" i="9" a="1"/>
  <c r="AE4" i="9" s="1"/>
  <c r="AD4" i="9"/>
  <c r="AC4" i="9"/>
  <c r="AD13" i="9"/>
  <c r="AF16" i="9" s="1"/>
  <c r="AE13" i="9" a="1"/>
  <c r="AE13" i="9" s="1"/>
  <c r="AC13" i="9"/>
  <c r="AC20" i="9"/>
  <c r="AD29" i="9"/>
  <c r="AF31" i="9" s="1"/>
  <c r="AE29" i="9" a="1"/>
  <c r="AE29" i="9" s="1"/>
  <c r="AC29" i="9"/>
  <c r="AC36" i="9"/>
  <c r="AD45" i="9"/>
  <c r="AE45" i="9" a="1"/>
  <c r="AE45" i="9" s="1"/>
  <c r="AC45" i="9"/>
  <c r="AC31" i="7"/>
  <c r="AD41" i="7"/>
  <c r="AF43" i="7" s="1"/>
  <c r="AC41" i="7"/>
  <c r="AC45" i="7"/>
  <c r="AF38" i="8"/>
  <c r="AG39" i="8"/>
  <c r="AI42" i="8" s="1"/>
  <c r="AF45" i="8"/>
  <c r="AC6" i="9"/>
  <c r="AE15" i="9" a="1"/>
  <c r="AE15" i="9" s="1"/>
  <c r="AD15" i="9"/>
  <c r="AC15" i="9"/>
  <c r="AC22" i="9"/>
  <c r="AE31" i="9" a="1"/>
  <c r="AE31" i="9" s="1"/>
  <c r="AD31" i="9"/>
  <c r="AF34" i="9" s="1"/>
  <c r="AC31" i="9"/>
  <c r="AC38" i="9"/>
  <c r="AD38" i="9"/>
  <c r="AE42" i="9" a="1"/>
  <c r="AE42" i="9" s="1"/>
  <c r="AE35" i="7" a="1"/>
  <c r="AE35" i="7" s="1"/>
  <c r="AC35" i="7"/>
  <c r="AG45" i="8"/>
  <c r="AI47" i="8" s="1"/>
  <c r="AC8" i="9"/>
  <c r="AE17" i="9" a="1"/>
  <c r="AE17" i="9" s="1"/>
  <c r="AD17" i="9"/>
  <c r="AF20" i="9" s="1"/>
  <c r="AC17" i="9"/>
  <c r="AC24" i="9"/>
  <c r="AE33" i="9" a="1"/>
  <c r="AE33" i="9" s="1"/>
  <c r="AD33" i="9"/>
  <c r="AC33" i="9"/>
  <c r="AC40" i="9"/>
  <c r="AD42" i="9"/>
  <c r="AF45" i="9" s="1"/>
  <c r="AC42" i="9"/>
  <c r="AE44" i="9" a="1"/>
  <c r="AE44" i="9" s="1"/>
  <c r="AC47" i="9"/>
  <c r="AC46" i="9"/>
  <c r="AD47" i="9"/>
  <c r="AI19" i="8" l="1"/>
  <c r="AF14" i="7"/>
  <c r="AF29" i="7"/>
  <c r="AF19" i="6"/>
  <c r="AI23" i="8"/>
  <c r="AF13" i="7"/>
  <c r="AF39" i="6"/>
  <c r="AI35" i="5"/>
  <c r="AI27" i="5"/>
  <c r="AF21" i="4"/>
  <c r="AI42" i="5"/>
  <c r="AF9" i="6"/>
  <c r="AF5" i="6"/>
  <c r="AI11" i="5"/>
  <c r="AF49" i="4"/>
  <c r="AF25" i="4"/>
  <c r="AF6" i="4"/>
  <c r="AF11" i="3"/>
  <c r="AI29" i="5"/>
  <c r="AF39" i="4"/>
  <c r="AF48" i="3"/>
  <c r="AI6" i="5"/>
  <c r="AF44" i="3"/>
  <c r="AF20" i="2"/>
  <c r="AF23" i="4"/>
  <c r="AF44" i="7"/>
  <c r="AF32" i="9"/>
  <c r="AF6" i="9"/>
  <c r="AF41" i="9"/>
  <c r="AF5" i="9"/>
  <c r="AF40" i="9"/>
  <c r="AI45" i="8"/>
  <c r="AF28" i="6"/>
  <c r="AF24" i="9"/>
  <c r="AI5" i="8"/>
  <c r="AF46" i="7"/>
  <c r="AI17" i="8"/>
  <c r="AI18" i="8"/>
  <c r="AF25" i="6"/>
  <c r="AF28" i="7"/>
  <c r="AF40" i="6"/>
  <c r="AI25" i="5"/>
  <c r="AF13" i="6"/>
  <c r="AF13" i="4"/>
  <c r="AI47" i="5"/>
  <c r="AI43" i="5"/>
  <c r="AI8" i="5"/>
  <c r="AF23" i="3"/>
  <c r="AF48" i="2"/>
  <c r="AF46" i="4"/>
  <c r="AF49" i="3"/>
  <c r="AI32" i="5"/>
  <c r="AI26" i="5"/>
  <c r="AF46" i="3"/>
  <c r="AF12" i="3"/>
  <c r="AI9" i="5"/>
  <c r="AF38" i="4"/>
  <c r="AF10" i="3"/>
  <c r="AF6" i="2"/>
  <c r="AF13" i="2"/>
  <c r="AF18" i="9"/>
  <c r="AI39" i="8"/>
  <c r="AI7" i="8"/>
  <c r="AF30" i="9"/>
  <c r="AF35" i="9"/>
  <c r="AF12" i="9"/>
  <c r="AI41" i="8"/>
  <c r="AF29" i="9"/>
  <c r="AF27" i="7"/>
  <c r="AF44" i="9"/>
  <c r="AI6" i="8"/>
  <c r="AF11" i="7"/>
  <c r="AF45" i="7"/>
  <c r="AF44" i="6"/>
  <c r="AF42" i="7"/>
  <c r="AF23" i="6"/>
  <c r="AF27" i="6"/>
  <c r="AI46" i="5"/>
  <c r="AI39" i="5"/>
  <c r="AF8" i="7"/>
  <c r="AF28" i="4"/>
  <c r="AI23" i="5"/>
  <c r="AF9" i="3"/>
  <c r="AF40" i="2"/>
  <c r="AF11" i="2"/>
  <c r="AF19" i="4"/>
  <c r="AF18" i="4"/>
  <c r="AF16" i="3"/>
  <c r="AF35" i="3"/>
  <c r="AF8" i="3"/>
  <c r="AF5" i="2"/>
  <c r="AF20" i="3"/>
  <c r="AF15" i="2"/>
  <c r="AF39" i="9"/>
  <c r="AF33" i="9"/>
  <c r="AF27" i="9"/>
  <c r="AF23" i="7"/>
  <c r="AF20" i="6"/>
  <c r="AF37" i="7"/>
  <c r="AF46" i="6"/>
  <c r="AF37" i="6"/>
  <c r="AF40" i="4"/>
  <c r="AI45" i="5"/>
  <c r="AF34" i="4"/>
  <c r="AF11" i="4"/>
  <c r="AF41" i="3"/>
  <c r="AF50" i="4"/>
  <c r="AF14" i="2"/>
  <c r="AF7" i="3"/>
  <c r="AF33" i="4"/>
  <c r="AF12" i="4"/>
  <c r="AF5" i="4"/>
  <c r="AF6" i="3"/>
  <c r="AF42" i="9"/>
  <c r="AF8" i="9"/>
  <c r="AF41" i="7"/>
  <c r="AF33" i="7"/>
  <c r="AF17" i="6"/>
  <c r="AI38" i="5"/>
  <c r="AI14" i="5"/>
  <c r="AF26" i="7"/>
  <c r="AF16" i="7"/>
  <c r="AI28" i="5"/>
  <c r="AF18" i="6"/>
  <c r="AI24" i="5"/>
  <c r="AF34" i="3"/>
  <c r="AI10" i="5"/>
  <c r="AF18" i="3"/>
  <c r="AF31" i="4"/>
  <c r="AF43" i="3"/>
  <c r="AF39" i="3"/>
  <c r="AF38" i="2"/>
  <c r="AF17" i="4"/>
  <c r="AF7" i="2"/>
  <c r="AF28" i="2"/>
  <c r="AF27" i="2"/>
  <c r="AF20" i="4"/>
  <c r="AF10" i="4"/>
  <c r="AF26" i="3"/>
  <c r="AF35" i="2"/>
  <c r="AF19" i="2"/>
  <c r="AF38" i="9"/>
  <c r="AF15" i="9"/>
  <c r="AF35" i="6"/>
  <c r="AF17" i="9"/>
  <c r="AI46" i="8"/>
  <c r="AF45" i="6"/>
  <c r="AI22" i="8"/>
  <c r="AF10" i="6"/>
  <c r="AF20" i="7"/>
  <c r="AF10" i="7"/>
  <c r="AI36" i="5"/>
  <c r="AI21" i="5"/>
  <c r="AF48" i="4"/>
  <c r="AI20" i="5"/>
  <c r="AF35" i="4"/>
  <c r="AF15" i="3"/>
  <c r="AF21" i="2"/>
  <c r="AF19" i="3"/>
  <c r="AF47" i="2"/>
  <c r="AF36" i="9"/>
  <c r="AF7" i="9"/>
  <c r="AF14" i="9"/>
  <c r="AF36" i="7"/>
  <c r="AI9" i="8"/>
  <c r="AI26" i="8"/>
  <c r="AF21" i="9"/>
  <c r="AF11" i="9"/>
  <c r="AF23" i="9"/>
  <c r="AF34" i="7"/>
  <c r="AI34" i="8"/>
  <c r="AF18" i="7"/>
  <c r="AI38" i="8"/>
  <c r="AF17" i="7"/>
  <c r="AF9" i="7"/>
  <c r="AF34" i="6"/>
  <c r="AF47" i="4"/>
  <c r="AF9" i="4"/>
  <c r="AI16" i="5"/>
  <c r="AF26" i="4"/>
  <c r="AF32" i="3"/>
  <c r="AF39" i="2"/>
  <c r="AI34" i="5"/>
  <c r="AF29" i="4"/>
  <c r="AF24" i="3"/>
  <c r="AF40" i="3"/>
  <c r="AF44" i="4"/>
  <c r="AF31" i="3"/>
  <c r="AF30" i="3"/>
  <c r="AF49" i="2"/>
  <c r="AF37" i="2"/>
  <c r="AF36" i="3"/>
  <c r="AF29" i="2"/>
  <c r="AF50" i="3"/>
  <c r="AF46" i="9"/>
  <c r="AF26" i="9"/>
  <c r="AI33" i="8"/>
  <c r="AF43" i="9"/>
  <c r="AI43" i="8"/>
  <c r="AF47" i="9"/>
  <c r="AI28" i="8"/>
  <c r="AF19" i="7"/>
  <c r="AI16" i="8"/>
  <c r="AF31" i="7"/>
  <c r="AF29" i="6"/>
  <c r="AF8" i="6"/>
  <c r="AI37" i="8"/>
  <c r="AF6" i="7"/>
  <c r="AI12" i="8"/>
  <c r="AF33" i="6"/>
  <c r="AF38" i="7"/>
  <c r="AI32" i="8"/>
  <c r="AF41" i="6"/>
  <c r="AI27" i="8"/>
  <c r="AI8" i="8"/>
  <c r="AI40" i="5"/>
  <c r="AF24" i="7"/>
  <c r="AF6" i="6"/>
  <c r="AI30" i="5"/>
  <c r="AF24" i="6"/>
  <c r="AF36" i="4"/>
  <c r="AI18" i="5"/>
  <c r="AF14" i="6"/>
  <c r="AI15" i="5"/>
  <c r="AF27" i="4"/>
  <c r="AF12" i="7"/>
  <c r="AI13" i="5"/>
  <c r="AF24" i="4"/>
  <c r="AF15" i="4"/>
  <c r="AF22" i="3"/>
  <c r="AI33" i="5"/>
  <c r="AF41" i="2"/>
  <c r="AF15" i="6"/>
  <c r="AI37" i="5"/>
  <c r="AF10" i="2"/>
  <c r="AF36" i="2"/>
  <c r="AF28" i="3"/>
</calcChain>
</file>

<file path=xl/sharedStrings.xml><?xml version="1.0" encoding="utf-8"?>
<sst xmlns="http://schemas.openxmlformats.org/spreadsheetml/2006/main" count="660" uniqueCount="76">
  <si>
    <t>LSDB01</t>
  </si>
  <si>
    <t>LSDB02</t>
  </si>
  <si>
    <t>LSDB03</t>
  </si>
  <si>
    <t>LSDB04</t>
  </si>
  <si>
    <t>LSDB05</t>
  </si>
  <si>
    <t>LSDB06</t>
  </si>
  <si>
    <t>LSDB07</t>
  </si>
  <si>
    <t>LSDB08</t>
  </si>
  <si>
    <t>BlockAvgDev</t>
  </si>
  <si>
    <t>DayAvgDev</t>
  </si>
  <si>
    <t>Rev1</t>
  </si>
  <si>
    <t>Mean</t>
  </si>
  <si>
    <t>Rev2</t>
  </si>
  <si>
    <t>Standard Dev</t>
  </si>
  <si>
    <t>Rev3</t>
  </si>
  <si>
    <t>Rev4</t>
  </si>
  <si>
    <t>Rev5</t>
  </si>
  <si>
    <t>Rev6</t>
  </si>
  <si>
    <t>Rev7</t>
  </si>
  <si>
    <t>Rev8</t>
  </si>
  <si>
    <t>Rev9</t>
  </si>
  <si>
    <t>Rev10</t>
  </si>
  <si>
    <t>Rev11</t>
  </si>
  <si>
    <t>Rev12</t>
  </si>
  <si>
    <t>Rev13</t>
  </si>
  <si>
    <t>Rev14</t>
  </si>
  <si>
    <t>Rev15</t>
  </si>
  <si>
    <t>Rev16</t>
  </si>
  <si>
    <t>ReversalDist</t>
  </si>
  <si>
    <t>Date</t>
  </si>
  <si>
    <t>ProgramC7</t>
  </si>
  <si>
    <t>B1Correct</t>
  </si>
  <si>
    <t>B2Correct</t>
  </si>
  <si>
    <t>B3Correct</t>
  </si>
  <si>
    <t>B4Correct</t>
  </si>
  <si>
    <t>B5Correct</t>
  </si>
  <si>
    <t>B6Correct</t>
  </si>
  <si>
    <t>B7Correct</t>
  </si>
  <si>
    <t>B8Correct</t>
  </si>
  <si>
    <t>SumCorrect</t>
  </si>
  <si>
    <t>B1Incorrect</t>
  </si>
  <si>
    <t>B2Incorrect</t>
  </si>
  <si>
    <t>B3Incorrect</t>
  </si>
  <si>
    <t>B4Incorrect</t>
  </si>
  <si>
    <t>B5Incorrect</t>
  </si>
  <si>
    <t>B6Incorrect</t>
  </si>
  <si>
    <t>B7Incorrect</t>
  </si>
  <si>
    <t>B8Incorrect</t>
  </si>
  <si>
    <t>SumIncorrect</t>
  </si>
  <si>
    <t>B1Total</t>
  </si>
  <si>
    <t>B2Total</t>
  </si>
  <si>
    <t>B3Total</t>
  </si>
  <si>
    <t>B4Total</t>
  </si>
  <si>
    <t>B5Total</t>
  </si>
  <si>
    <t xml:space="preserve">B6Total </t>
  </si>
  <si>
    <t>B7Total</t>
  </si>
  <si>
    <t>B8Total</t>
  </si>
  <si>
    <t>ReversalCount</t>
  </si>
  <si>
    <t>BlockAvg</t>
  </si>
  <si>
    <t>Notes</t>
  </si>
  <si>
    <t>BF; base</t>
  </si>
  <si>
    <t>BF; SAL</t>
  </si>
  <si>
    <t>BF; SAL; feeder jam</t>
  </si>
  <si>
    <t>BF; SAL; stopped around 90 minutes, did not participate</t>
  </si>
  <si>
    <t>BF; post-LSD; 0.11 @ 2mg/kg on 2023-09-05</t>
  </si>
  <si>
    <t>BF; MPH3</t>
  </si>
  <si>
    <t>B9Correct</t>
  </si>
  <si>
    <t>B9Incorrect</t>
  </si>
  <si>
    <t>B9Total</t>
  </si>
  <si>
    <t xml:space="preserve">BF; SAL; ended early, animal not responding, just sniffing at corner. </t>
  </si>
  <si>
    <t>BF; SAL; got 8 reversals but no room in datasheet *need to go back*</t>
  </si>
  <si>
    <t>BF; post-LSD; 0.12 @ 2mg/kg given 2023-09-07</t>
  </si>
  <si>
    <t>BF; post-LSD; 0.06 @ 2 mg/kg given 2023/09/11</t>
  </si>
  <si>
    <t>BF; post-LSD; 0.07 @ 2mg/kg given 2023/09/11</t>
  </si>
  <si>
    <t>BF; post-LSD; 0.06 @ 2mg/kg on 2023-08-05</t>
  </si>
  <si>
    <t>BF; post-LSD; 0.06 @ 2mg/kg on 2023-09-05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</si>
</sst>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/&quot;mm&quot;/&quot;dd"/>
    <numFmt numFmtId="165" formatCode="yyyy/mm/d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rgb="FF040C28"/>
      <name val="Arial"/>
      <family val="2"/>
      <scheme val="minor"/>
    </font>
    <font>
      <sz val="10"/>
      <color rgb="FF040C28"/>
      <name val="Arial"/>
      <family val="2"/>
      <scheme val="minor"/>
    </font>
    <font>
      <sz val="11"/>
      <color rgb="FF040C28"/>
      <name val="Arial"/>
      <family val="2"/>
    </font>
    <font>
      <sz val="10"/>
      <color theme="1"/>
      <name val="Arial"/>
      <family val="2"/>
    </font>
    <font>
      <sz val="10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165" fontId="3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65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LSDB01!$AD$1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LSDB01!$AD$2:$AD$17</c:f>
              <c:numCache>
                <c:formatCode>General</c:formatCode>
                <c:ptCount val="16"/>
                <c:pt idx="0">
                  <c:v>25</c:v>
                </c:pt>
                <c:pt idx="1">
                  <c:v>20</c:v>
                </c:pt>
                <c:pt idx="2">
                  <c:v>33.333333333333336</c:v>
                </c:pt>
                <c:pt idx="3">
                  <c:v>33.333333333333336</c:v>
                </c:pt>
                <c:pt idx="4">
                  <c:v>20</c:v>
                </c:pt>
                <c:pt idx="5">
                  <c:v>50</c:v>
                </c:pt>
                <c:pt idx="6">
                  <c:v>20</c:v>
                </c:pt>
                <c:pt idx="7">
                  <c:v>14.285714285714286</c:v>
                </c:pt>
                <c:pt idx="8">
                  <c:v>33.333333333333336</c:v>
                </c:pt>
                <c:pt idx="9">
                  <c:v>12.5</c:v>
                </c:pt>
                <c:pt idx="10">
                  <c:v>16.666666666666668</c:v>
                </c:pt>
                <c:pt idx="11">
                  <c:v>25</c:v>
                </c:pt>
                <c:pt idx="12">
                  <c:v>20</c:v>
                </c:pt>
                <c:pt idx="13">
                  <c:v>20</c:v>
                </c:pt>
                <c:pt idx="14">
                  <c:v>16.666666666666668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C-A449-91D1-368730078BB1}"/>
            </c:ext>
          </c:extLst>
        </c:ser>
        <c:ser>
          <c:idx val="1"/>
          <c:order val="1"/>
          <c:tx>
            <c:strRef>
              <c:f>LSDB01!$AC$1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LSDB01!$AC$2:$AC$17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C-A449-91D1-368730078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760511"/>
        <c:axId val="415263934"/>
      </c:lineChart>
      <c:catAx>
        <c:axId val="1968760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5263934"/>
        <c:crosses val="autoZero"/>
        <c:auto val="1"/>
        <c:lblAlgn val="ctr"/>
        <c:lblOffset val="100"/>
        <c:noMultiLvlLbl val="1"/>
      </c:catAx>
      <c:valAx>
        <c:axId val="415263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 LSDB01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87605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LSDB02!$AD$1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LSDB02!$AD$2:$AD$17</c:f>
              <c:numCache>
                <c:formatCode>General</c:formatCode>
                <c:ptCount val="16"/>
                <c:pt idx="0">
                  <c:v>50</c:v>
                </c:pt>
                <c:pt idx="1">
                  <c:v>50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33.333333333333336</c:v>
                </c:pt>
                <c:pt idx="9">
                  <c:v>20</c:v>
                </c:pt>
                <c:pt idx="10">
                  <c:v>14.285714285714286</c:v>
                </c:pt>
                <c:pt idx="11">
                  <c:v>20</c:v>
                </c:pt>
                <c:pt idx="12">
                  <c:v>25</c:v>
                </c:pt>
                <c:pt idx="13">
                  <c:v>16.666666666666668</c:v>
                </c:pt>
                <c:pt idx="14">
                  <c:v>14.285714285714286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3-A14A-A14D-71917ADA001A}"/>
            </c:ext>
          </c:extLst>
        </c:ser>
        <c:ser>
          <c:idx val="1"/>
          <c:order val="1"/>
          <c:tx>
            <c:strRef>
              <c:f>LSDB02!$AC$1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LSDB02!$AC$2:$AC$17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3-A14A-A14D-71917ADA0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962738"/>
        <c:axId val="1808729431"/>
      </c:lineChart>
      <c:catAx>
        <c:axId val="1336962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8729431"/>
        <c:crosses val="autoZero"/>
        <c:auto val="1"/>
        <c:lblAlgn val="ctr"/>
        <c:lblOffset val="100"/>
        <c:noMultiLvlLbl val="1"/>
      </c:catAx>
      <c:valAx>
        <c:axId val="1808729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69627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LSDB03!$AD$1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LSDB03!$AD$2:$AD$17</c:f>
              <c:numCache>
                <c:formatCode>General</c:formatCode>
                <c:ptCount val="16"/>
                <c:pt idx="0">
                  <c:v>50</c:v>
                </c:pt>
                <c:pt idx="1">
                  <c:v>50</c:v>
                </c:pt>
                <c:pt idx="2">
                  <c:v>20</c:v>
                </c:pt>
                <c:pt idx="3">
                  <c:v>25</c:v>
                </c:pt>
                <c:pt idx="4">
                  <c:v>20</c:v>
                </c:pt>
                <c:pt idx="5">
                  <c:v>20</c:v>
                </c:pt>
                <c:pt idx="6">
                  <c:v>50</c:v>
                </c:pt>
                <c:pt idx="7">
                  <c:v>20</c:v>
                </c:pt>
                <c:pt idx="8">
                  <c:v>25</c:v>
                </c:pt>
                <c:pt idx="9">
                  <c:v>16.666666666666668</c:v>
                </c:pt>
                <c:pt idx="10">
                  <c:v>20</c:v>
                </c:pt>
                <c:pt idx="11">
                  <c:v>16.666666666666668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5-504F-9B3A-1FD803D1E26D}"/>
            </c:ext>
          </c:extLst>
        </c:ser>
        <c:ser>
          <c:idx val="1"/>
          <c:order val="1"/>
          <c:tx>
            <c:strRef>
              <c:f>LSDB03!$AC$1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LSDB03!$AC$2:$AC$17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5-504F-9B3A-1FD803D1E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054198"/>
        <c:axId val="377069602"/>
      </c:lineChart>
      <c:catAx>
        <c:axId val="13600541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069602"/>
        <c:crosses val="autoZero"/>
        <c:auto val="1"/>
        <c:lblAlgn val="ctr"/>
        <c:lblOffset val="100"/>
        <c:noMultiLvlLbl val="1"/>
      </c:catAx>
      <c:valAx>
        <c:axId val="377069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00541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LSDB04!$AG$1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LSDB04!$AG$2:$AG$17</c:f>
              <c:numCache>
                <c:formatCode>General</c:formatCode>
                <c:ptCount val="16"/>
                <c:pt idx="0">
                  <c:v>0</c:v>
                </c:pt>
                <c:pt idx="1">
                  <c:v>33.333333333333336</c:v>
                </c:pt>
                <c:pt idx="2">
                  <c:v>20</c:v>
                </c:pt>
                <c:pt idx="3">
                  <c:v>25</c:v>
                </c:pt>
                <c:pt idx="4">
                  <c:v>33.333333333333336</c:v>
                </c:pt>
                <c:pt idx="5">
                  <c:v>20</c:v>
                </c:pt>
                <c:pt idx="6">
                  <c:v>20</c:v>
                </c:pt>
                <c:pt idx="7">
                  <c:v>14.285714285714286</c:v>
                </c:pt>
                <c:pt idx="8">
                  <c:v>13</c:v>
                </c:pt>
                <c:pt idx="9">
                  <c:v>20</c:v>
                </c:pt>
                <c:pt idx="10">
                  <c:v>16.666666666666668</c:v>
                </c:pt>
                <c:pt idx="11">
                  <c:v>12.5</c:v>
                </c:pt>
                <c:pt idx="12">
                  <c:v>20</c:v>
                </c:pt>
                <c:pt idx="13">
                  <c:v>11.625</c:v>
                </c:pt>
                <c:pt idx="14">
                  <c:v>14.285714285714286</c:v>
                </c:pt>
                <c:pt idx="15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3-B848-9CCA-E3789B2BF2B9}"/>
            </c:ext>
          </c:extLst>
        </c:ser>
        <c:ser>
          <c:idx val="1"/>
          <c:order val="1"/>
          <c:tx>
            <c:strRef>
              <c:f>LSDB04!$AF$1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LSDB04!$AF$2:$AF$17</c:f>
              <c:numCache>
                <c:formatCode>General</c:formatCode>
                <c:ptCount val="16"/>
                <c:pt idx="0">
                  <c:v>-1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7</c:v>
                </c:pt>
                <c:pt idx="14">
                  <c:v>6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3-B848-9CCA-E3789B2BF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015513"/>
        <c:axId val="1654440244"/>
      </c:lineChart>
      <c:catAx>
        <c:axId val="970015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4440244"/>
        <c:crosses val="autoZero"/>
        <c:auto val="1"/>
        <c:lblAlgn val="ctr"/>
        <c:lblOffset val="100"/>
        <c:noMultiLvlLbl val="1"/>
      </c:catAx>
      <c:valAx>
        <c:axId val="16544402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00155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LSDB05!$AD$1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LSDB05!$AD$2:$AD$17</c:f>
              <c:numCache>
                <c:formatCode>General</c:formatCode>
                <c:ptCount val="16"/>
                <c:pt idx="0">
                  <c:v>50</c:v>
                </c:pt>
                <c:pt idx="1">
                  <c:v>50</c:v>
                </c:pt>
                <c:pt idx="2">
                  <c:v>33.333333333333336</c:v>
                </c:pt>
                <c:pt idx="3">
                  <c:v>33.333333333333336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  <c:pt idx="7">
                  <c:v>20</c:v>
                </c:pt>
                <c:pt idx="8">
                  <c:v>16.666666666666668</c:v>
                </c:pt>
                <c:pt idx="9">
                  <c:v>20</c:v>
                </c:pt>
                <c:pt idx="10">
                  <c:v>14.285714285714286</c:v>
                </c:pt>
                <c:pt idx="11">
                  <c:v>20</c:v>
                </c:pt>
                <c:pt idx="12">
                  <c:v>16.666666666666668</c:v>
                </c:pt>
                <c:pt idx="13">
                  <c:v>20</c:v>
                </c:pt>
                <c:pt idx="14">
                  <c:v>33.333333333333336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C-494E-8E13-355DD1E49051}"/>
            </c:ext>
          </c:extLst>
        </c:ser>
        <c:ser>
          <c:idx val="1"/>
          <c:order val="1"/>
          <c:tx>
            <c:strRef>
              <c:f>LSDB05!$AC$1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LSDB05!$AC$2:$AC$17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C-494E-8E13-355DD1E49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379974"/>
        <c:axId val="1351262172"/>
      </c:lineChart>
      <c:catAx>
        <c:axId val="307379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1262172"/>
        <c:crosses val="autoZero"/>
        <c:auto val="1"/>
        <c:lblAlgn val="ctr"/>
        <c:lblOffset val="100"/>
        <c:noMultiLvlLbl val="1"/>
      </c:catAx>
      <c:valAx>
        <c:axId val="1351262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73799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LSDB06!$AD$1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LSDB06!$AD$2:$AD$17</c:f>
              <c:numCache>
                <c:formatCode>General</c:formatCode>
                <c:ptCount val="1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25</c:v>
                </c:pt>
                <c:pt idx="4">
                  <c:v>20</c:v>
                </c:pt>
                <c:pt idx="5">
                  <c:v>33.333333333333336</c:v>
                </c:pt>
                <c:pt idx="6">
                  <c:v>16.666666666666668</c:v>
                </c:pt>
                <c:pt idx="7">
                  <c:v>14.285714285714286</c:v>
                </c:pt>
                <c:pt idx="8">
                  <c:v>14.285714285714286</c:v>
                </c:pt>
                <c:pt idx="9">
                  <c:v>14.285714285714286</c:v>
                </c:pt>
                <c:pt idx="10">
                  <c:v>14.285714285714286</c:v>
                </c:pt>
                <c:pt idx="11">
                  <c:v>16.666666666666668</c:v>
                </c:pt>
                <c:pt idx="12">
                  <c:v>16.666666666666668</c:v>
                </c:pt>
                <c:pt idx="13">
                  <c:v>20</c:v>
                </c:pt>
                <c:pt idx="14">
                  <c:v>16.666666666666668</c:v>
                </c:pt>
                <c:pt idx="15">
                  <c:v>14.285714285714286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6-BB45-B74A-3FCA59E60164}"/>
            </c:ext>
          </c:extLst>
        </c:ser>
        <c:ser>
          <c:idx val="1"/>
          <c:order val="1"/>
          <c:tx>
            <c:strRef>
              <c:f>LSDB06!$AC$1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LSDB06!$AC$2:$AC$17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6-BB45-B74A-3FCA59E60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659465"/>
        <c:axId val="2086295238"/>
      </c:lineChart>
      <c:catAx>
        <c:axId val="552659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6295238"/>
        <c:crosses val="autoZero"/>
        <c:auto val="1"/>
        <c:lblAlgn val="ctr"/>
        <c:lblOffset val="100"/>
        <c:noMultiLvlLbl val="1"/>
      </c:catAx>
      <c:valAx>
        <c:axId val="2086295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26594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LSDB07!$AG$1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LSDB07!$AG$2:$AG$17</c:f>
              <c:numCache>
                <c:formatCode>General</c:formatCode>
                <c:ptCount val="16"/>
                <c:pt idx="0">
                  <c:v>33.333333333333336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14.285714285714286</c:v>
                </c:pt>
                <c:pt idx="9">
                  <c:v>20</c:v>
                </c:pt>
                <c:pt idx="10">
                  <c:v>20</c:v>
                </c:pt>
                <c:pt idx="11">
                  <c:v>16.666666666666668</c:v>
                </c:pt>
                <c:pt idx="12">
                  <c:v>20</c:v>
                </c:pt>
                <c:pt idx="13">
                  <c:v>14.285714285714286</c:v>
                </c:pt>
                <c:pt idx="14">
                  <c:v>16.666666666666668</c:v>
                </c:pt>
                <c:pt idx="15">
                  <c:v>33.333333333333336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D-F941-AA7E-F438ED3DFE8D}"/>
            </c:ext>
          </c:extLst>
        </c:ser>
        <c:ser>
          <c:idx val="1"/>
          <c:order val="1"/>
          <c:tx>
            <c:strRef>
              <c:f>LSDB07!$AF$1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LSDB07!$AF$2:$AF$17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5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8D-F941-AA7E-F438ED3DF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296197"/>
        <c:axId val="416061858"/>
      </c:lineChart>
      <c:catAx>
        <c:axId val="444296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6061858"/>
        <c:crosses val="autoZero"/>
        <c:auto val="1"/>
        <c:lblAlgn val="ctr"/>
        <c:lblOffset val="100"/>
        <c:noMultiLvlLbl val="1"/>
      </c:catAx>
      <c:valAx>
        <c:axId val="416061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42961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LSDB08!$AD$1</c:f>
              <c:strCache>
                <c:ptCount val="1"/>
                <c:pt idx="0">
                  <c:v>BlockAvg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LSDB08!$AD$2:$AD$17</c:f>
              <c:numCache>
                <c:formatCode>General</c:formatCode>
                <c:ptCount val="16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16.666666666666668</c:v>
                </c:pt>
                <c:pt idx="7">
                  <c:v>33.333333333333336</c:v>
                </c:pt>
                <c:pt idx="8">
                  <c:v>16.666666666666668</c:v>
                </c:pt>
                <c:pt idx="9">
                  <c:v>20</c:v>
                </c:pt>
                <c:pt idx="10">
                  <c:v>16.666666666666668</c:v>
                </c:pt>
                <c:pt idx="11">
                  <c:v>14.285714285714286</c:v>
                </c:pt>
                <c:pt idx="12">
                  <c:v>16.666666666666668</c:v>
                </c:pt>
                <c:pt idx="13">
                  <c:v>16.166666666666668</c:v>
                </c:pt>
                <c:pt idx="14">
                  <c:v>16.666666666666668</c:v>
                </c:pt>
                <c:pt idx="15">
                  <c:v>33.333333333333336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0-A146-8FC7-C7AE71C151F1}"/>
            </c:ext>
          </c:extLst>
        </c:ser>
        <c:ser>
          <c:idx val="1"/>
          <c:order val="1"/>
          <c:tx>
            <c:strRef>
              <c:f>LSDB08!$AC$1</c:f>
              <c:strCache>
                <c:ptCount val="1"/>
                <c:pt idx="0">
                  <c:v>ReversalCount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LSDB08!$AC$2:$AC$17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0-A146-8FC7-C7AE71C15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44365"/>
        <c:axId val="1374330870"/>
      </c:lineChart>
      <c:catAx>
        <c:axId val="103644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4330870"/>
        <c:crosses val="autoZero"/>
        <c:auto val="1"/>
        <c:lblAlgn val="ctr"/>
        <c:lblOffset val="100"/>
        <c:noMultiLvlLbl val="1"/>
      </c:catAx>
      <c:valAx>
        <c:axId val="1374330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BlockAvg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6443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Reversals per day (LSDB01-LSDB08)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2428580729166669"/>
          <c:y val="0.10107816711590281"/>
          <c:w val="0.70346830150462969"/>
          <c:h val="0.80323450134770902"/>
        </c:manualLayout>
      </c:layout>
      <c:lineChart>
        <c:grouping val="standard"/>
        <c:varyColors val="1"/>
        <c:ser>
          <c:idx val="0"/>
          <c:order val="0"/>
          <c:tx>
            <c:strRef>
              <c:f>summary!$F$1</c:f>
              <c:strCache>
                <c:ptCount val="1"/>
                <c:pt idx="0">
                  <c:v>LSDB01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summary!$F$2:$F$17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9-3846-B3E0-686D8F03D556}"/>
            </c:ext>
          </c:extLst>
        </c:ser>
        <c:ser>
          <c:idx val="1"/>
          <c:order val="1"/>
          <c:tx>
            <c:strRef>
              <c:f>summary!$G$1</c:f>
              <c:strCache>
                <c:ptCount val="1"/>
                <c:pt idx="0">
                  <c:v>LSDB02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summary!$G$2:$G$17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9-3846-B3E0-686D8F03D556}"/>
            </c:ext>
          </c:extLst>
        </c:ser>
        <c:ser>
          <c:idx val="2"/>
          <c:order val="2"/>
          <c:tx>
            <c:strRef>
              <c:f>summary!$H$1</c:f>
              <c:strCache>
                <c:ptCount val="1"/>
                <c:pt idx="0">
                  <c:v>LSDB03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summary!$H$2:$H$17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A9-3846-B3E0-686D8F03D556}"/>
            </c:ext>
          </c:extLst>
        </c:ser>
        <c:ser>
          <c:idx val="3"/>
          <c:order val="3"/>
          <c:tx>
            <c:strRef>
              <c:f>summary!$I$1</c:f>
              <c:strCache>
                <c:ptCount val="1"/>
                <c:pt idx="0">
                  <c:v>LSDB04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summary!$I$2:$I$17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7</c:v>
                </c:pt>
                <c:pt idx="13">
                  <c:v>6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A9-3846-B3E0-686D8F03D556}"/>
            </c:ext>
          </c:extLst>
        </c:ser>
        <c:ser>
          <c:idx val="4"/>
          <c:order val="4"/>
          <c:tx>
            <c:strRef>
              <c:f>summary!$J$1</c:f>
              <c:strCache>
                <c:ptCount val="1"/>
                <c:pt idx="0">
                  <c:v>LSDB05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summary!$J$2:$J$17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A9-3846-B3E0-686D8F03D556}"/>
            </c:ext>
          </c:extLst>
        </c:ser>
        <c:ser>
          <c:idx val="5"/>
          <c:order val="5"/>
          <c:tx>
            <c:strRef>
              <c:f>summary!$K$1</c:f>
              <c:strCache>
                <c:ptCount val="1"/>
                <c:pt idx="0">
                  <c:v>LSDB06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summary!$K$2:$K$17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A9-3846-B3E0-686D8F03D556}"/>
            </c:ext>
          </c:extLst>
        </c:ser>
        <c:ser>
          <c:idx val="6"/>
          <c:order val="6"/>
          <c:tx>
            <c:strRef>
              <c:f>summary!$L$1</c:f>
              <c:strCache>
                <c:ptCount val="1"/>
                <c:pt idx="0">
                  <c:v>LSDB07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val>
            <c:numRef>
              <c:f>summary!$L$2:$L$17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A9-3846-B3E0-686D8F03D556}"/>
            </c:ext>
          </c:extLst>
        </c:ser>
        <c:ser>
          <c:idx val="7"/>
          <c:order val="7"/>
          <c:tx>
            <c:strRef>
              <c:f>summary!$M$1</c:f>
              <c:strCache>
                <c:ptCount val="1"/>
                <c:pt idx="0">
                  <c:v>LSDB08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val>
            <c:numRef>
              <c:f>summary!$M$2:$M$17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A9-3846-B3E0-686D8F03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468206"/>
        <c:axId val="1751499051"/>
      </c:lineChart>
      <c:catAx>
        <c:axId val="1082468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Days of BF 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1499051"/>
        <c:crosses val="autoZero"/>
        <c:auto val="1"/>
        <c:lblAlgn val="ctr"/>
        <c:lblOffset val="100"/>
        <c:noMultiLvlLbl val="1"/>
      </c:catAx>
      <c:valAx>
        <c:axId val="1751499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Number of Reversals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24682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Reversals per day (LSDB01-LSDB08)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2428580729166669"/>
          <c:y val="0.10107816711590281"/>
          <c:w val="0.70346830150462969"/>
          <c:h val="0.80323450134770902"/>
        </c:manualLayout>
      </c:layout>
      <c:lineChart>
        <c:grouping val="standard"/>
        <c:varyColors val="1"/>
        <c:ser>
          <c:idx val="0"/>
          <c:order val="0"/>
          <c:tx>
            <c:strRef>
              <c:f>summary!$F$1</c:f>
              <c:strCache>
                <c:ptCount val="1"/>
                <c:pt idx="0">
                  <c:v>LSDB01</c:v>
                </c:pt>
              </c:strCache>
            </c:strRef>
          </c:tx>
          <c:spPr>
            <a:ln cmpd="sng">
              <a:solidFill>
                <a:srgbClr val="4285F4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summary!$F$2:$F$17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1-0141-9785-29D092A22227}"/>
            </c:ext>
          </c:extLst>
        </c:ser>
        <c:ser>
          <c:idx val="1"/>
          <c:order val="1"/>
          <c:tx>
            <c:strRef>
              <c:f>summary!$G$1</c:f>
              <c:strCache>
                <c:ptCount val="1"/>
                <c:pt idx="0">
                  <c:v>LSDB02</c:v>
                </c:pt>
              </c:strCache>
            </c:strRef>
          </c:tx>
          <c:spPr>
            <a:ln cmpd="sng">
              <a:solidFill>
                <a:srgbClr val="EA4335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summary!$G$2:$G$17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21-0141-9785-29D092A22227}"/>
            </c:ext>
          </c:extLst>
        </c:ser>
        <c:ser>
          <c:idx val="2"/>
          <c:order val="2"/>
          <c:tx>
            <c:strRef>
              <c:f>summary!$H$1</c:f>
              <c:strCache>
                <c:ptCount val="1"/>
                <c:pt idx="0">
                  <c:v>LSDB03</c:v>
                </c:pt>
              </c:strCache>
            </c:strRef>
          </c:tx>
          <c:spPr>
            <a:ln cmpd="sng">
              <a:solidFill>
                <a:srgbClr val="FBBC04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summary!$H$2:$H$17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21-0141-9785-29D092A22227}"/>
            </c:ext>
          </c:extLst>
        </c:ser>
        <c:ser>
          <c:idx val="3"/>
          <c:order val="3"/>
          <c:tx>
            <c:strRef>
              <c:f>summary!$I$1</c:f>
              <c:strCache>
                <c:ptCount val="1"/>
                <c:pt idx="0">
                  <c:v>LSDB04</c:v>
                </c:pt>
              </c:strCache>
            </c:strRef>
          </c:tx>
          <c:spPr>
            <a:ln cmpd="sng">
              <a:solidFill>
                <a:srgbClr val="34A853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summary!$I$2:$I$17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7</c:v>
                </c:pt>
                <c:pt idx="13">
                  <c:v>6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21-0141-9785-29D092A22227}"/>
            </c:ext>
          </c:extLst>
        </c:ser>
        <c:ser>
          <c:idx val="4"/>
          <c:order val="4"/>
          <c:tx>
            <c:strRef>
              <c:f>summary!$J$1</c:f>
              <c:strCache>
                <c:ptCount val="1"/>
                <c:pt idx="0">
                  <c:v>LSDB05</c:v>
                </c:pt>
              </c:strCache>
            </c:strRef>
          </c:tx>
          <c:spPr>
            <a:ln cmpd="sng">
              <a:solidFill>
                <a:srgbClr val="FF6D01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summary!$J$2:$J$17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21-0141-9785-29D092A22227}"/>
            </c:ext>
          </c:extLst>
        </c:ser>
        <c:ser>
          <c:idx val="5"/>
          <c:order val="5"/>
          <c:tx>
            <c:strRef>
              <c:f>summary!$K$1</c:f>
              <c:strCache>
                <c:ptCount val="1"/>
                <c:pt idx="0">
                  <c:v>LSDB06</c:v>
                </c:pt>
              </c:strCache>
            </c:strRef>
          </c:tx>
          <c:spPr>
            <a:ln cmpd="sng">
              <a:solidFill>
                <a:srgbClr val="46BDC6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summary!$K$2:$K$17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521-0141-9785-29D092A22227}"/>
            </c:ext>
          </c:extLst>
        </c:ser>
        <c:ser>
          <c:idx val="6"/>
          <c:order val="6"/>
          <c:tx>
            <c:strRef>
              <c:f>summary!$L$1</c:f>
              <c:strCache>
                <c:ptCount val="1"/>
                <c:pt idx="0">
                  <c:v>LSDB07</c:v>
                </c:pt>
              </c:strCache>
            </c:strRef>
          </c:tx>
          <c:spPr>
            <a:ln cmpd="sng">
              <a:solidFill>
                <a:srgbClr val="7BAAF7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summary!$L$2:$L$17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521-0141-9785-29D092A22227}"/>
            </c:ext>
          </c:extLst>
        </c:ser>
        <c:ser>
          <c:idx val="7"/>
          <c:order val="7"/>
          <c:tx>
            <c:strRef>
              <c:f>summary!$M$1</c:f>
              <c:strCache>
                <c:ptCount val="1"/>
                <c:pt idx="0">
                  <c:v>LSDB08</c:v>
                </c:pt>
              </c:strCache>
            </c:strRef>
          </c:tx>
          <c:spPr>
            <a:ln cmpd="sng">
              <a:solidFill>
                <a:srgbClr val="F07B72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summary!$M$2:$M$17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521-0141-9785-29D092A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539583"/>
        <c:axId val="1908833430"/>
      </c:lineChart>
      <c:catAx>
        <c:axId val="788539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Days of BF 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8833430"/>
        <c:crosses val="autoZero"/>
        <c:auto val="1"/>
        <c:lblAlgn val="ctr"/>
        <c:lblOffset val="100"/>
        <c:noMultiLvlLbl val="1"/>
      </c:catAx>
      <c:valAx>
        <c:axId val="1908833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Number of Reversals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85395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1.png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95675" cy="2162175"/>
    <xdr:graphicFrame macro="">
      <xdr:nvGraphicFramePr>
        <xdr:cNvPr id="1220684187" name="Chart 1" title="Chart">
          <a:extLst>
            <a:ext uri="{FF2B5EF4-FFF2-40B4-BE49-F238E27FC236}">
              <a16:creationId xmlns:a16="http://schemas.microsoft.com/office/drawing/2014/main" id="{00000000-0008-0000-0000-00009B29C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11</xdr:row>
      <xdr:rowOff>85725</xdr:rowOff>
    </xdr:from>
    <xdr:ext cx="3495675" cy="2162175"/>
    <xdr:graphicFrame macro="">
      <xdr:nvGraphicFramePr>
        <xdr:cNvPr id="1092417788" name="Chart 2" title="Chart">
          <a:extLst>
            <a:ext uri="{FF2B5EF4-FFF2-40B4-BE49-F238E27FC236}">
              <a16:creationId xmlns:a16="http://schemas.microsoft.com/office/drawing/2014/main" id="{00000000-0008-0000-0000-0000FCF81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22</xdr:row>
      <xdr:rowOff>152400</xdr:rowOff>
    </xdr:from>
    <xdr:ext cx="3495675" cy="2162175"/>
    <xdr:graphicFrame macro="">
      <xdr:nvGraphicFramePr>
        <xdr:cNvPr id="1105530287" name="Chart 3" title="Chart">
          <a:extLst>
            <a:ext uri="{FF2B5EF4-FFF2-40B4-BE49-F238E27FC236}">
              <a16:creationId xmlns:a16="http://schemas.microsoft.com/office/drawing/2014/main" id="{00000000-0008-0000-0000-0000AF0DE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34</xdr:row>
      <xdr:rowOff>66675</xdr:rowOff>
    </xdr:from>
    <xdr:ext cx="3495675" cy="2162175"/>
    <xdr:graphicFrame macro="">
      <xdr:nvGraphicFramePr>
        <xdr:cNvPr id="385885157" name="Chart 4" title="Chart">
          <a:extLst>
            <a:ext uri="{FF2B5EF4-FFF2-40B4-BE49-F238E27FC236}">
              <a16:creationId xmlns:a16="http://schemas.microsoft.com/office/drawing/2014/main" id="{00000000-0008-0000-0000-0000E5230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0</xdr:colOff>
      <xdr:row>45</xdr:row>
      <xdr:rowOff>171450</xdr:rowOff>
    </xdr:from>
    <xdr:ext cx="3495675" cy="2162175"/>
    <xdr:graphicFrame macro="">
      <xdr:nvGraphicFramePr>
        <xdr:cNvPr id="555401737" name="Chart 5" title="Chart">
          <a:extLst>
            <a:ext uri="{FF2B5EF4-FFF2-40B4-BE49-F238E27FC236}">
              <a16:creationId xmlns:a16="http://schemas.microsoft.com/office/drawing/2014/main" id="{00000000-0008-0000-0000-000009C21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0</xdr:colOff>
      <xdr:row>57</xdr:row>
      <xdr:rowOff>76200</xdr:rowOff>
    </xdr:from>
    <xdr:ext cx="3495675" cy="2162175"/>
    <xdr:graphicFrame macro="">
      <xdr:nvGraphicFramePr>
        <xdr:cNvPr id="227293911" name="Chart 6" title="Chart">
          <a:extLst>
            <a:ext uri="{FF2B5EF4-FFF2-40B4-BE49-F238E27FC236}">
              <a16:creationId xmlns:a16="http://schemas.microsoft.com/office/drawing/2014/main" id="{00000000-0008-0000-0000-0000D73A8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0</xdr:colOff>
      <xdr:row>68</xdr:row>
      <xdr:rowOff>180975</xdr:rowOff>
    </xdr:from>
    <xdr:ext cx="3495675" cy="2162175"/>
    <xdr:graphicFrame macro="">
      <xdr:nvGraphicFramePr>
        <xdr:cNvPr id="791509747" name="Chart 7" title="Chart">
          <a:extLst>
            <a:ext uri="{FF2B5EF4-FFF2-40B4-BE49-F238E27FC236}">
              <a16:creationId xmlns:a16="http://schemas.microsoft.com/office/drawing/2014/main" id="{00000000-0008-0000-0000-0000F37A2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0</xdr:col>
      <xdr:colOff>0</xdr:colOff>
      <xdr:row>80</xdr:row>
      <xdr:rowOff>95250</xdr:rowOff>
    </xdr:from>
    <xdr:ext cx="3495675" cy="2162175"/>
    <xdr:graphicFrame macro="">
      <xdr:nvGraphicFramePr>
        <xdr:cNvPr id="194580527" name="Chart 8" title="Chart">
          <a:extLst>
            <a:ext uri="{FF2B5EF4-FFF2-40B4-BE49-F238E27FC236}">
              <a16:creationId xmlns:a16="http://schemas.microsoft.com/office/drawing/2014/main" id="{00000000-0008-0000-0000-00002F109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5</xdr:col>
      <xdr:colOff>180975</xdr:colOff>
      <xdr:row>19</xdr:row>
      <xdr:rowOff>161925</xdr:rowOff>
    </xdr:from>
    <xdr:ext cx="5715000" cy="3486150"/>
    <xdr:graphicFrame macro="">
      <xdr:nvGraphicFramePr>
        <xdr:cNvPr id="85389123" name="Chart 9" title="Chart">
          <a:extLst>
            <a:ext uri="{FF2B5EF4-FFF2-40B4-BE49-F238E27FC236}">
              <a16:creationId xmlns:a16="http://schemas.microsoft.com/office/drawing/2014/main" id="{00000000-0008-0000-0000-000043EF1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5</xdr:col>
      <xdr:colOff>180975</xdr:colOff>
      <xdr:row>39</xdr:row>
      <xdr:rowOff>66675</xdr:rowOff>
    </xdr:from>
    <xdr:ext cx="5715000" cy="3486150"/>
    <xdr:graphicFrame macro="">
      <xdr:nvGraphicFramePr>
        <xdr:cNvPr id="1789445349" name="Chart 10" title="Chart">
          <a:extLst>
            <a:ext uri="{FF2B5EF4-FFF2-40B4-BE49-F238E27FC236}">
              <a16:creationId xmlns:a16="http://schemas.microsoft.com/office/drawing/2014/main" id="{00000000-0008-0000-0000-0000E5C4A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18</xdr:col>
      <xdr:colOff>704850</xdr:colOff>
      <xdr:row>3</xdr:row>
      <xdr:rowOff>180975</xdr:rowOff>
    </xdr:from>
    <xdr:ext cx="3533775" cy="2162175"/>
    <xdr:pic>
      <xdr:nvPicPr>
        <xdr:cNvPr id="1154734390" name="Chart11" title="Chart">
          <a:extLst>
            <a:ext uri="{FF2B5EF4-FFF2-40B4-BE49-F238E27FC236}">
              <a16:creationId xmlns:a16="http://schemas.microsoft.com/office/drawing/2014/main" id="{00000000-0008-0000-0000-000036D9D34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704850</xdr:colOff>
      <xdr:row>15</xdr:row>
      <xdr:rowOff>57150</xdr:rowOff>
    </xdr:from>
    <xdr:ext cx="3533775" cy="2162175"/>
    <xdr:pic>
      <xdr:nvPicPr>
        <xdr:cNvPr id="1903119466" name="Chart12" title="Chart">
          <a:extLst>
            <a:ext uri="{FF2B5EF4-FFF2-40B4-BE49-F238E27FC236}">
              <a16:creationId xmlns:a16="http://schemas.microsoft.com/office/drawing/2014/main" id="{00000000-0008-0000-0000-00006A4C6F7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676275</xdr:colOff>
      <xdr:row>58</xdr:row>
      <xdr:rowOff>161925</xdr:rowOff>
    </xdr:from>
    <xdr:ext cx="4257675" cy="2495550"/>
    <xdr:pic>
      <xdr:nvPicPr>
        <xdr:cNvPr id="527392316" name="Chart13" title="Chart">
          <a:extLst>
            <a:ext uri="{FF2B5EF4-FFF2-40B4-BE49-F238E27FC236}">
              <a16:creationId xmlns:a16="http://schemas.microsoft.com/office/drawing/2014/main" id="{00000000-0008-0000-0000-00003C5E6F1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Y179"/>
  <sheetViews>
    <sheetView workbookViewId="0"/>
  </sheetViews>
  <sheetFormatPr baseColWidth="10" defaultColWidth="12.6640625" defaultRowHeight="15" customHeight="1" x14ac:dyDescent="0.15"/>
  <cols>
    <col min="23" max="24" width="14.1640625" customWidth="1"/>
    <col min="28" max="29" width="17.33203125" customWidth="1"/>
  </cols>
  <sheetData>
    <row r="1" spans="5:25" ht="15" customHeight="1" x14ac:dyDescent="0.1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P1" s="2" t="s">
        <v>8</v>
      </c>
      <c r="Q1" s="2" t="s">
        <v>9</v>
      </c>
      <c r="U1" s="2" t="s">
        <v>8</v>
      </c>
      <c r="V1" s="2" t="s">
        <v>9</v>
      </c>
      <c r="W1" s="3"/>
      <c r="X1" s="3"/>
      <c r="Y1" s="3"/>
    </row>
    <row r="2" spans="5:25" ht="15" customHeight="1" x14ac:dyDescent="0.15">
      <c r="E2" s="1" t="s">
        <v>10</v>
      </c>
      <c r="F2" s="1">
        <v>3</v>
      </c>
      <c r="G2" s="1">
        <v>1</v>
      </c>
      <c r="H2" s="1">
        <v>1</v>
      </c>
      <c r="I2" s="1">
        <v>2</v>
      </c>
      <c r="J2" s="1">
        <v>1</v>
      </c>
      <c r="K2" s="1">
        <v>1</v>
      </c>
      <c r="L2" s="1">
        <v>2</v>
      </c>
      <c r="M2" s="1">
        <v>1</v>
      </c>
      <c r="P2" s="1">
        <v>22</v>
      </c>
      <c r="Q2" s="1">
        <v>5.4166666666666679</v>
      </c>
      <c r="T2" s="1" t="s">
        <v>11</v>
      </c>
      <c r="U2" s="1">
        <f>AVERAGE(P2:P120)</f>
        <v>13.656779973894322</v>
      </c>
      <c r="V2" s="1">
        <f>AVERAGE(Q2:Q112)</f>
        <v>4.586090225563912</v>
      </c>
    </row>
    <row r="3" spans="5:25" ht="15" customHeight="1" x14ac:dyDescent="0.15">
      <c r="E3" s="1" t="s">
        <v>12</v>
      </c>
      <c r="F3" s="1">
        <v>4</v>
      </c>
      <c r="G3" s="1">
        <v>1</v>
      </c>
      <c r="H3" s="1">
        <v>1</v>
      </c>
      <c r="I3" s="1">
        <v>4</v>
      </c>
      <c r="J3" s="1">
        <v>1</v>
      </c>
      <c r="K3" s="1">
        <v>1</v>
      </c>
      <c r="L3" s="1">
        <v>4</v>
      </c>
      <c r="M3" s="1">
        <v>3</v>
      </c>
      <c r="P3" s="1">
        <v>9.1999999999999993</v>
      </c>
      <c r="Q3" s="1">
        <v>6.6666666666666679</v>
      </c>
      <c r="T3" s="1" t="s">
        <v>13</v>
      </c>
      <c r="U3" s="1">
        <f>_xlfn.STDEV.S(P2:P120)</f>
        <v>10.334848984750934</v>
      </c>
      <c r="V3" s="1">
        <f>_xlfn.STDEV.S(Q2:Q112)</f>
        <v>3.5965502246862</v>
      </c>
    </row>
    <row r="4" spans="5:25" ht="15" customHeight="1" x14ac:dyDescent="0.15">
      <c r="E4" s="1" t="s">
        <v>14</v>
      </c>
      <c r="F4" s="1">
        <v>2</v>
      </c>
      <c r="G4" s="1">
        <v>3</v>
      </c>
      <c r="H4" s="1">
        <v>4</v>
      </c>
      <c r="I4" s="1">
        <v>3</v>
      </c>
      <c r="J4" s="1">
        <v>2</v>
      </c>
      <c r="K4" s="1">
        <v>1</v>
      </c>
      <c r="L4" s="1">
        <v>4</v>
      </c>
      <c r="M4" s="1">
        <v>3</v>
      </c>
      <c r="P4" s="1">
        <v>12.444444444444445</v>
      </c>
      <c r="Q4" s="1">
        <v>7.9166666666666679</v>
      </c>
    </row>
    <row r="5" spans="5:25" ht="15" customHeight="1" x14ac:dyDescent="0.15">
      <c r="E5" s="1" t="s">
        <v>15</v>
      </c>
      <c r="F5" s="1">
        <v>2</v>
      </c>
      <c r="G5" s="1">
        <v>4</v>
      </c>
      <c r="H5" s="1">
        <v>3</v>
      </c>
      <c r="I5" s="1">
        <v>2</v>
      </c>
      <c r="J5" s="1">
        <v>2</v>
      </c>
      <c r="K5" s="1">
        <v>3</v>
      </c>
      <c r="L5" s="1">
        <v>4</v>
      </c>
      <c r="M5" s="1">
        <v>4</v>
      </c>
      <c r="P5" s="1">
        <v>15.555555555555555</v>
      </c>
      <c r="Q5" s="1">
        <v>10.833333333333334</v>
      </c>
    </row>
    <row r="6" spans="5:25" ht="15" customHeight="1" x14ac:dyDescent="0.15">
      <c r="E6" s="1" t="s">
        <v>16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P6" s="1">
        <v>6.8</v>
      </c>
      <c r="Q6" s="1">
        <v>11.964285714285714</v>
      </c>
    </row>
    <row r="7" spans="5:25" ht="15" customHeight="1" x14ac:dyDescent="0.15">
      <c r="E7" s="1" t="s">
        <v>17</v>
      </c>
      <c r="F7" s="1">
        <v>1</v>
      </c>
      <c r="G7" s="1">
        <v>4</v>
      </c>
      <c r="H7" s="1">
        <v>4</v>
      </c>
      <c r="I7" s="1">
        <v>4</v>
      </c>
      <c r="J7" s="1">
        <v>4</v>
      </c>
      <c r="K7" s="1">
        <v>2</v>
      </c>
      <c r="L7" s="1">
        <v>4</v>
      </c>
      <c r="M7" s="1">
        <v>3</v>
      </c>
      <c r="P7" s="1">
        <v>4</v>
      </c>
      <c r="Q7" s="1">
        <v>12.261904761904763</v>
      </c>
      <c r="T7" s="1"/>
    </row>
    <row r="8" spans="5:25" ht="15" customHeight="1" x14ac:dyDescent="0.15">
      <c r="E8" s="1" t="s">
        <v>18</v>
      </c>
      <c r="F8" s="1">
        <v>4</v>
      </c>
      <c r="G8" s="1">
        <v>4</v>
      </c>
      <c r="H8" s="1">
        <v>1</v>
      </c>
      <c r="I8" s="1">
        <v>6</v>
      </c>
      <c r="J8" s="1">
        <v>3</v>
      </c>
      <c r="K8" s="1">
        <v>5</v>
      </c>
      <c r="L8" s="1">
        <v>4</v>
      </c>
      <c r="M8" s="1">
        <v>5</v>
      </c>
      <c r="P8" s="1">
        <v>12.4</v>
      </c>
      <c r="Q8" s="1">
        <v>6.6517857142857153</v>
      </c>
    </row>
    <row r="9" spans="5:25" ht="15" customHeight="1" x14ac:dyDescent="0.15">
      <c r="E9" s="1" t="s">
        <v>19</v>
      </c>
      <c r="F9" s="1">
        <v>6</v>
      </c>
      <c r="G9" s="1">
        <v>4</v>
      </c>
      <c r="H9" s="1">
        <v>4</v>
      </c>
      <c r="I9" s="1">
        <v>6</v>
      </c>
      <c r="J9" s="1">
        <v>4</v>
      </c>
      <c r="K9" s="1">
        <v>6</v>
      </c>
      <c r="L9" s="1">
        <v>4</v>
      </c>
      <c r="M9" s="1">
        <v>2</v>
      </c>
      <c r="P9" s="1">
        <v>7.1836734693877551</v>
      </c>
      <c r="Q9" s="1">
        <v>7.0684523809523823</v>
      </c>
    </row>
    <row r="10" spans="5:25" ht="15" customHeight="1" x14ac:dyDescent="0.15">
      <c r="E10" s="1" t="s">
        <v>20</v>
      </c>
      <c r="F10" s="1">
        <v>2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6</v>
      </c>
      <c r="M10" s="1">
        <v>5</v>
      </c>
      <c r="P10" s="1">
        <v>21.777777777777782</v>
      </c>
      <c r="Q10" s="1">
        <v>7.291666666666667</v>
      </c>
    </row>
    <row r="11" spans="5:25" ht="15" customHeight="1" x14ac:dyDescent="0.15">
      <c r="E11" s="1" t="s">
        <v>21</v>
      </c>
      <c r="F11" s="1">
        <v>7</v>
      </c>
      <c r="G11" s="1">
        <v>4</v>
      </c>
      <c r="H11" s="1">
        <v>5</v>
      </c>
      <c r="I11" s="1">
        <v>5</v>
      </c>
      <c r="J11" s="1">
        <v>4</v>
      </c>
      <c r="K11" s="1">
        <v>6</v>
      </c>
      <c r="L11" s="1">
        <v>4</v>
      </c>
      <c r="M11" s="1">
        <v>4</v>
      </c>
      <c r="P11" s="1">
        <v>4.5</v>
      </c>
      <c r="Q11" s="1">
        <v>3.958333333333333</v>
      </c>
    </row>
    <row r="12" spans="5:25" ht="15" customHeight="1" x14ac:dyDescent="0.15">
      <c r="E12" s="1" t="s">
        <v>22</v>
      </c>
      <c r="F12" s="1">
        <v>5</v>
      </c>
      <c r="G12" s="1">
        <v>6</v>
      </c>
      <c r="H12" s="1">
        <v>4</v>
      </c>
      <c r="I12" s="1">
        <v>7</v>
      </c>
      <c r="J12" s="1">
        <v>6</v>
      </c>
      <c r="K12" s="1">
        <v>6</v>
      </c>
      <c r="L12" s="1">
        <v>4</v>
      </c>
      <c r="M12" s="1">
        <v>5</v>
      </c>
      <c r="P12" s="1">
        <v>9.1111111111111143</v>
      </c>
      <c r="Q12" s="1">
        <v>2.291666666666667</v>
      </c>
    </row>
    <row r="13" spans="5:25" ht="15" customHeight="1" x14ac:dyDescent="0.15">
      <c r="E13" s="1" t="s">
        <v>23</v>
      </c>
      <c r="F13" s="1">
        <v>3</v>
      </c>
      <c r="G13" s="1">
        <v>4</v>
      </c>
      <c r="H13" s="1">
        <v>5</v>
      </c>
      <c r="I13" s="1">
        <v>4</v>
      </c>
      <c r="J13" s="1">
        <v>4</v>
      </c>
      <c r="K13" s="1">
        <v>5</v>
      </c>
      <c r="L13" s="1">
        <v>5</v>
      </c>
      <c r="M13" s="1">
        <v>6</v>
      </c>
      <c r="P13" s="1">
        <v>14</v>
      </c>
      <c r="Q13" s="1">
        <v>2.291666666666667</v>
      </c>
    </row>
    <row r="14" spans="5:25" ht="15" customHeight="1" x14ac:dyDescent="0.15">
      <c r="E14" s="1" t="s">
        <v>24</v>
      </c>
      <c r="F14" s="1">
        <v>4</v>
      </c>
      <c r="G14" s="1">
        <v>3</v>
      </c>
      <c r="H14" s="1">
        <v>3</v>
      </c>
      <c r="I14" s="1">
        <v>7</v>
      </c>
      <c r="J14" s="1">
        <v>5</v>
      </c>
      <c r="K14" s="1">
        <v>5</v>
      </c>
      <c r="L14" s="1">
        <v>4</v>
      </c>
      <c r="M14" s="1">
        <v>5</v>
      </c>
      <c r="P14" s="1">
        <v>10.8</v>
      </c>
      <c r="Q14" s="1">
        <v>2.291666666666667</v>
      </c>
    </row>
    <row r="15" spans="5:25" ht="15" customHeight="1" x14ac:dyDescent="0.15">
      <c r="E15" s="1" t="s">
        <v>25</v>
      </c>
      <c r="F15" s="1">
        <v>4</v>
      </c>
      <c r="G15" s="1">
        <v>5</v>
      </c>
      <c r="H15" s="1">
        <v>3</v>
      </c>
      <c r="I15" s="1">
        <v>6</v>
      </c>
      <c r="J15" s="1">
        <v>4</v>
      </c>
      <c r="K15" s="1">
        <v>4</v>
      </c>
      <c r="L15" s="1">
        <v>6</v>
      </c>
      <c r="M15" s="1">
        <v>5</v>
      </c>
      <c r="P15" s="1">
        <v>12.4</v>
      </c>
      <c r="Q15" s="1">
        <v>13.75</v>
      </c>
    </row>
    <row r="16" spans="5:25" ht="15" customHeight="1" x14ac:dyDescent="0.15">
      <c r="E16" s="1" t="s">
        <v>26</v>
      </c>
      <c r="F16" s="1">
        <v>5</v>
      </c>
      <c r="G16" s="1">
        <v>6</v>
      </c>
      <c r="H16" s="1">
        <v>3</v>
      </c>
      <c r="I16" s="1">
        <v>7</v>
      </c>
      <c r="P16" s="1">
        <v>5.333333333333333</v>
      </c>
      <c r="Q16" s="1">
        <v>10.625</v>
      </c>
    </row>
    <row r="17" spans="5:17" ht="15" customHeight="1" x14ac:dyDescent="0.15">
      <c r="E17" s="1" t="s">
        <v>27</v>
      </c>
      <c r="F17" s="1">
        <v>3</v>
      </c>
      <c r="G17" s="1">
        <v>4</v>
      </c>
      <c r="H17" s="1">
        <v>3</v>
      </c>
      <c r="P17" s="1">
        <v>3.5</v>
      </c>
      <c r="Q17" s="1">
        <v>1.875</v>
      </c>
    </row>
    <row r="18" spans="5:17" ht="15" customHeight="1" x14ac:dyDescent="0.15">
      <c r="P18" s="1">
        <v>40</v>
      </c>
      <c r="Q18" s="1">
        <v>0</v>
      </c>
    </row>
    <row r="19" spans="5:17" ht="15" customHeight="1" x14ac:dyDescent="0.15">
      <c r="P19" s="1">
        <v>40</v>
      </c>
      <c r="Q19" s="1">
        <v>0</v>
      </c>
    </row>
    <row r="20" spans="5:17" ht="15" customHeight="1" x14ac:dyDescent="0.15">
      <c r="P20" s="1">
        <v>19</v>
      </c>
      <c r="Q20" s="1">
        <v>5.0000000000000018</v>
      </c>
    </row>
    <row r="21" spans="5:17" ht="15" customHeight="1" x14ac:dyDescent="0.15">
      <c r="P21" s="1">
        <v>7.6</v>
      </c>
      <c r="Q21" s="1">
        <v>5.0000000000000018</v>
      </c>
    </row>
    <row r="22" spans="5:17" ht="15" customHeight="1" x14ac:dyDescent="0.15">
      <c r="P22" s="1">
        <v>8.4</v>
      </c>
      <c r="Q22" s="1">
        <v>5.7142857142857171</v>
      </c>
    </row>
    <row r="23" spans="5:17" ht="15" customHeight="1" x14ac:dyDescent="0.15">
      <c r="P23" s="1">
        <v>11.2</v>
      </c>
      <c r="Q23" s="1">
        <v>5.7142857142857153</v>
      </c>
    </row>
    <row r="24" spans="5:17" ht="15" customHeight="1" x14ac:dyDescent="0.15">
      <c r="P24" s="1">
        <v>12</v>
      </c>
      <c r="Q24" s="1">
        <v>2.7678571428571437</v>
      </c>
    </row>
    <row r="25" spans="5:17" ht="15" customHeight="1" x14ac:dyDescent="0.15">
      <c r="P25" s="1">
        <v>12.4</v>
      </c>
      <c r="Q25" s="1">
        <v>3.5119047619047614</v>
      </c>
    </row>
    <row r="26" spans="5:17" ht="15" customHeight="1" x14ac:dyDescent="0.15">
      <c r="P26" s="1">
        <v>29.111111111111114</v>
      </c>
      <c r="Q26" s="1">
        <v>3.5119047619047614</v>
      </c>
    </row>
    <row r="27" spans="5:17" ht="15" customHeight="1" x14ac:dyDescent="0.15">
      <c r="P27" s="1">
        <v>6.4</v>
      </c>
      <c r="Q27" s="1">
        <v>3.5119047619047614</v>
      </c>
    </row>
    <row r="28" spans="5:17" ht="15" customHeight="1" x14ac:dyDescent="0.15">
      <c r="P28" s="1">
        <v>6.6938775510204076</v>
      </c>
      <c r="Q28" s="1">
        <v>13.75</v>
      </c>
    </row>
    <row r="29" spans="5:17" ht="15" customHeight="1" x14ac:dyDescent="0.15">
      <c r="P29" s="1">
        <v>11.2</v>
      </c>
      <c r="Q29" s="1">
        <v>10.625</v>
      </c>
    </row>
    <row r="30" spans="5:17" ht="15" customHeight="1" x14ac:dyDescent="0.15">
      <c r="P30" s="1">
        <v>24.5</v>
      </c>
      <c r="Q30" s="1">
        <v>1.875</v>
      </c>
    </row>
    <row r="31" spans="5:17" ht="15" customHeight="1" x14ac:dyDescent="0.15">
      <c r="P31" s="1">
        <v>9.2222222222222232</v>
      </c>
      <c r="Q31" s="1">
        <v>10.625</v>
      </c>
    </row>
    <row r="32" spans="5:17" ht="15" customHeight="1" x14ac:dyDescent="0.15">
      <c r="P32" s="1">
        <v>4.6122448979591839</v>
      </c>
      <c r="Q32" s="1">
        <v>11.25</v>
      </c>
    </row>
    <row r="33" spans="16:17" ht="15" customHeight="1" x14ac:dyDescent="0.15">
      <c r="P33" s="1">
        <v>13.2</v>
      </c>
      <c r="Q33" s="1">
        <v>10.625</v>
      </c>
    </row>
    <row r="34" spans="16:17" ht="15" customHeight="1" x14ac:dyDescent="0.15">
      <c r="P34" s="1">
        <v>40</v>
      </c>
      <c r="Q34" s="1">
        <v>11.041666666666668</v>
      </c>
    </row>
    <row r="35" spans="16:17" ht="15" customHeight="1" x14ac:dyDescent="0.15">
      <c r="P35" s="1">
        <v>40</v>
      </c>
      <c r="Q35" s="1">
        <v>2.291666666666667</v>
      </c>
    </row>
    <row r="36" spans="16:17" ht="15" customHeight="1" x14ac:dyDescent="0.15">
      <c r="P36" s="1">
        <v>12</v>
      </c>
      <c r="Q36" s="1">
        <v>2.9166666666666661</v>
      </c>
    </row>
    <row r="37" spans="16:17" ht="15" customHeight="1" x14ac:dyDescent="0.15">
      <c r="P37" s="1">
        <v>25.5</v>
      </c>
      <c r="Q37" s="1">
        <v>2.9166666666666661</v>
      </c>
    </row>
    <row r="38" spans="16:17" ht="15" customHeight="1" x14ac:dyDescent="0.15">
      <c r="P38" s="1">
        <v>6.4</v>
      </c>
      <c r="Q38" s="1">
        <v>3.333333333333333</v>
      </c>
    </row>
    <row r="39" spans="16:17" ht="15" customHeight="1" x14ac:dyDescent="0.15">
      <c r="P39" s="1">
        <v>11.6</v>
      </c>
      <c r="Q39" s="1">
        <v>3.1249999999999991</v>
      </c>
    </row>
    <row r="40" spans="16:17" ht="15" customHeight="1" x14ac:dyDescent="0.15">
      <c r="P40" s="1">
        <v>40</v>
      </c>
      <c r="Q40" s="1">
        <v>0</v>
      </c>
    </row>
    <row r="41" spans="16:17" ht="15" customHeight="1" x14ac:dyDescent="0.15">
      <c r="P41" s="1">
        <v>9.6</v>
      </c>
      <c r="Q41" s="1">
        <v>5.4166666666666679</v>
      </c>
    </row>
    <row r="42" spans="16:17" ht="15" customHeight="1" x14ac:dyDescent="0.15">
      <c r="P42" s="1">
        <v>20.5</v>
      </c>
      <c r="Q42" s="1">
        <v>4.5833333333333339</v>
      </c>
    </row>
    <row r="43" spans="16:17" ht="15" customHeight="1" x14ac:dyDescent="0.15">
      <c r="P43" s="1">
        <v>5.333333333333333</v>
      </c>
      <c r="Q43" s="1">
        <v>4.5833333333333339</v>
      </c>
    </row>
    <row r="44" spans="16:17" ht="15" customHeight="1" x14ac:dyDescent="0.15">
      <c r="P44" s="1">
        <v>12.8</v>
      </c>
      <c r="Q44" s="1">
        <v>5.7142857142857171</v>
      </c>
    </row>
    <row r="45" spans="16:17" ht="15" customHeight="1" x14ac:dyDescent="0.15">
      <c r="P45" s="1">
        <v>6.333333333333333</v>
      </c>
      <c r="Q45" s="1">
        <v>3.1785714285714284</v>
      </c>
    </row>
    <row r="46" spans="16:17" ht="15" customHeight="1" x14ac:dyDescent="0.15">
      <c r="P46" s="1">
        <v>16.5</v>
      </c>
      <c r="Q46" s="1">
        <v>3.1785714285714284</v>
      </c>
    </row>
    <row r="47" spans="16:17" ht="15" customHeight="1" x14ac:dyDescent="0.15">
      <c r="P47" s="1">
        <v>15</v>
      </c>
      <c r="Q47" s="1">
        <v>2.3452380952380953</v>
      </c>
    </row>
    <row r="48" spans="16:17" ht="15" customHeight="1" x14ac:dyDescent="0.15">
      <c r="P48" s="1">
        <v>11</v>
      </c>
      <c r="Q48" s="1">
        <v>2.791666666666667</v>
      </c>
    </row>
    <row r="49" spans="6:17" ht="15" customHeight="1" x14ac:dyDescent="0.15">
      <c r="P49" s="1">
        <v>17.5</v>
      </c>
      <c r="Q49" s="1">
        <v>2.708333333333333</v>
      </c>
    </row>
    <row r="50" spans="6:17" ht="15" customHeight="1" x14ac:dyDescent="0.15">
      <c r="P50" s="1">
        <v>35.111111111111114</v>
      </c>
      <c r="Q50" s="1">
        <v>3.135416666666667</v>
      </c>
    </row>
    <row r="51" spans="6:17" ht="15" customHeight="1" x14ac:dyDescent="0.15">
      <c r="P51" s="1">
        <v>12</v>
      </c>
      <c r="Q51" s="1">
        <v>2.698660714285714</v>
      </c>
    </row>
    <row r="52" spans="6:17" ht="15" customHeight="1" x14ac:dyDescent="0.15">
      <c r="P52" s="1">
        <v>14</v>
      </c>
      <c r="Q52" s="1">
        <v>2.698660714285714</v>
      </c>
    </row>
    <row r="53" spans="6:17" ht="15" customHeight="1" x14ac:dyDescent="0.15">
      <c r="P53" s="1">
        <v>18.888888888888889</v>
      </c>
      <c r="Q53" s="1">
        <v>8.3333333333333321</v>
      </c>
    </row>
    <row r="54" spans="6:17" ht="15" customHeight="1" x14ac:dyDescent="0.15">
      <c r="P54" s="1">
        <v>5.6</v>
      </c>
      <c r="Q54" s="1">
        <v>7.9166666666666679</v>
      </c>
    </row>
    <row r="55" spans="6:17" ht="15" customHeight="1" x14ac:dyDescent="0.15">
      <c r="P55" s="1">
        <v>7.2</v>
      </c>
      <c r="Q55" s="1">
        <v>6.6666666666666679</v>
      </c>
    </row>
    <row r="56" spans="6:17" ht="13" x14ac:dyDescent="0.15">
      <c r="P56" s="1">
        <v>5.0204081632653059</v>
      </c>
      <c r="Q56" s="1">
        <v>4.5833333333333339</v>
      </c>
    </row>
    <row r="57" spans="6:17" ht="13" x14ac:dyDescent="0.15">
      <c r="P57" s="1">
        <v>4.8571428571428568</v>
      </c>
      <c r="Q57" s="1">
        <v>1.875</v>
      </c>
    </row>
    <row r="58" spans="6:17" ht="13" x14ac:dyDescent="0.15">
      <c r="P58" s="1">
        <v>13.6</v>
      </c>
      <c r="Q58" s="1">
        <v>2.291666666666667</v>
      </c>
    </row>
    <row r="59" spans="6:17" ht="13" x14ac:dyDescent="0.15">
      <c r="P59" s="1">
        <v>6.333333333333333</v>
      </c>
      <c r="Q59" s="1">
        <v>2.291666666666667</v>
      </c>
    </row>
    <row r="60" spans="6:17" ht="13" x14ac:dyDescent="0.15">
      <c r="F60" s="1" t="s">
        <v>28</v>
      </c>
      <c r="P60" s="1">
        <v>3.125</v>
      </c>
      <c r="Q60" s="1">
        <v>2.2619047619047614</v>
      </c>
    </row>
    <row r="61" spans="6:17" ht="13" x14ac:dyDescent="0.15">
      <c r="F61" s="1">
        <v>3</v>
      </c>
      <c r="P61" s="1">
        <v>12.4</v>
      </c>
      <c r="Q61" s="1">
        <v>2.2619047619047614</v>
      </c>
    </row>
    <row r="62" spans="6:17" ht="13" x14ac:dyDescent="0.15">
      <c r="F62" s="1">
        <v>4</v>
      </c>
      <c r="P62" s="1">
        <v>3.28125</v>
      </c>
      <c r="Q62" s="1">
        <v>2.2619047619047614</v>
      </c>
    </row>
    <row r="63" spans="6:17" ht="13" x14ac:dyDescent="0.15">
      <c r="F63" s="1">
        <v>2</v>
      </c>
      <c r="P63" s="1">
        <v>6.7755102040816331</v>
      </c>
      <c r="Q63" s="1">
        <v>2.2619047619047614</v>
      </c>
    </row>
    <row r="64" spans="6:17" ht="13" x14ac:dyDescent="0.15">
      <c r="F64" s="1">
        <v>2</v>
      </c>
      <c r="P64" s="1">
        <v>3.5</v>
      </c>
      <c r="Q64" s="1">
        <v>9.375</v>
      </c>
    </row>
    <row r="65" spans="6:17" ht="13" x14ac:dyDescent="0.15">
      <c r="F65" s="1">
        <v>4</v>
      </c>
      <c r="P65" s="1">
        <v>40</v>
      </c>
      <c r="Q65" s="1">
        <v>13.75</v>
      </c>
    </row>
    <row r="66" spans="6:17" ht="13" x14ac:dyDescent="0.15">
      <c r="F66" s="1">
        <v>1</v>
      </c>
      <c r="P66" s="1">
        <v>40</v>
      </c>
      <c r="Q66" s="1">
        <v>9.5833333333333339</v>
      </c>
    </row>
    <row r="67" spans="6:17" ht="13" x14ac:dyDescent="0.15">
      <c r="F67" s="1">
        <v>4</v>
      </c>
      <c r="P67" s="1">
        <v>15.555555555555555</v>
      </c>
      <c r="Q67" s="1">
        <v>5.416666666666667</v>
      </c>
    </row>
    <row r="68" spans="6:17" ht="13" x14ac:dyDescent="0.15">
      <c r="F68" s="1">
        <v>6</v>
      </c>
      <c r="P68" s="1">
        <v>21.111111111111111</v>
      </c>
      <c r="Q68" s="1">
        <v>6.1309523809523814</v>
      </c>
    </row>
    <row r="69" spans="6:17" ht="13" x14ac:dyDescent="0.15">
      <c r="F69" s="1">
        <v>2</v>
      </c>
      <c r="P69" s="1">
        <v>6.8</v>
      </c>
      <c r="Q69" s="1">
        <v>6.8452380952380967</v>
      </c>
    </row>
    <row r="70" spans="6:17" ht="13" x14ac:dyDescent="0.15">
      <c r="F70" s="1">
        <v>7</v>
      </c>
      <c r="P70" s="1">
        <v>12.4</v>
      </c>
      <c r="Q70" s="1">
        <v>0.89285714285714279</v>
      </c>
    </row>
    <row r="71" spans="6:17" ht="13" x14ac:dyDescent="0.15">
      <c r="F71" s="1">
        <v>5</v>
      </c>
      <c r="P71" s="1">
        <v>19.5</v>
      </c>
      <c r="Q71" s="1">
        <v>0</v>
      </c>
    </row>
    <row r="72" spans="6:17" ht="13" x14ac:dyDescent="0.15">
      <c r="F72" s="1">
        <v>3</v>
      </c>
      <c r="P72" s="1">
        <v>10.4</v>
      </c>
      <c r="Q72" s="1">
        <v>0.89285714285714368</v>
      </c>
    </row>
    <row r="73" spans="6:17" ht="13" x14ac:dyDescent="0.15">
      <c r="F73" s="1">
        <v>4</v>
      </c>
      <c r="P73" s="1">
        <v>9.5555555555555571</v>
      </c>
      <c r="Q73" s="1">
        <v>1.1904761904761907</v>
      </c>
    </row>
    <row r="74" spans="6:17" ht="13" x14ac:dyDescent="0.15">
      <c r="F74" s="1">
        <v>4</v>
      </c>
      <c r="P74" s="1">
        <v>11.6</v>
      </c>
      <c r="Q74" s="1">
        <v>1.547619047619047</v>
      </c>
    </row>
    <row r="75" spans="6:17" ht="13" x14ac:dyDescent="0.15">
      <c r="F75" s="1">
        <v>5</v>
      </c>
      <c r="P75" s="1">
        <v>6.9795918367346941</v>
      </c>
      <c r="Q75" s="1">
        <v>5.0000000000000018</v>
      </c>
    </row>
    <row r="76" spans="6:17" ht="13" x14ac:dyDescent="0.15">
      <c r="F76" s="1">
        <v>3</v>
      </c>
      <c r="P76" s="1">
        <v>6</v>
      </c>
      <c r="Q76" s="1">
        <v>0</v>
      </c>
    </row>
    <row r="77" spans="6:17" ht="13" x14ac:dyDescent="0.15">
      <c r="F77" s="1">
        <v>1</v>
      </c>
      <c r="P77" s="1">
        <v>4.4444444444444438</v>
      </c>
      <c r="Q77" s="1">
        <v>0</v>
      </c>
    </row>
    <row r="78" spans="6:17" ht="13" x14ac:dyDescent="0.15">
      <c r="F78" s="1">
        <v>1</v>
      </c>
      <c r="P78" s="1">
        <v>6.8</v>
      </c>
      <c r="Q78" s="1">
        <v>0</v>
      </c>
    </row>
    <row r="79" spans="6:17" ht="13" x14ac:dyDescent="0.15">
      <c r="F79" s="1">
        <v>3</v>
      </c>
      <c r="P79" s="1">
        <v>40</v>
      </c>
      <c r="Q79" s="1">
        <v>0</v>
      </c>
    </row>
    <row r="80" spans="6:17" ht="13" x14ac:dyDescent="0.15">
      <c r="F80" s="1">
        <v>4</v>
      </c>
      <c r="P80" s="1">
        <v>40</v>
      </c>
      <c r="Q80" s="1">
        <v>2.1428571428571419</v>
      </c>
    </row>
    <row r="81" spans="6:17" ht="13" x14ac:dyDescent="0.15">
      <c r="F81" s="1">
        <v>4</v>
      </c>
      <c r="P81" s="1">
        <v>40</v>
      </c>
      <c r="Q81" s="1">
        <v>2.1428571428571437</v>
      </c>
    </row>
    <row r="82" spans="6:17" ht="13" x14ac:dyDescent="0.15">
      <c r="F82" s="1">
        <v>4</v>
      </c>
      <c r="P82" s="1">
        <v>16</v>
      </c>
      <c r="Q82" s="1">
        <v>2.1428571428571437</v>
      </c>
    </row>
    <row r="83" spans="6:17" ht="13" x14ac:dyDescent="0.15">
      <c r="F83" s="1">
        <v>4</v>
      </c>
      <c r="P83" s="1">
        <v>10</v>
      </c>
      <c r="Q83" s="1">
        <v>2.2619047619047614</v>
      </c>
    </row>
    <row r="84" spans="6:17" ht="13" x14ac:dyDescent="0.15">
      <c r="F84" s="1">
        <v>4</v>
      </c>
      <c r="P84" s="1">
        <v>17.777777777777779</v>
      </c>
      <c r="Q84" s="1">
        <v>1.2499999999999991</v>
      </c>
    </row>
    <row r="85" spans="6:17" ht="13" x14ac:dyDescent="0.15">
      <c r="F85" s="1">
        <v>2</v>
      </c>
      <c r="P85" s="1">
        <v>6.333333333333333</v>
      </c>
      <c r="Q85" s="1">
        <v>2.2619047619047614</v>
      </c>
    </row>
    <row r="86" spans="6:17" ht="13" x14ac:dyDescent="0.15">
      <c r="F86" s="1">
        <v>4</v>
      </c>
      <c r="P86" s="1">
        <v>4.0408163265306118</v>
      </c>
      <c r="Q86" s="1">
        <v>10</v>
      </c>
    </row>
    <row r="87" spans="6:17" ht="13" x14ac:dyDescent="0.15">
      <c r="F87" s="1">
        <v>6</v>
      </c>
      <c r="P87" s="1">
        <v>3.6734693877551021</v>
      </c>
      <c r="Q87" s="1">
        <v>2.5</v>
      </c>
    </row>
    <row r="88" spans="6:17" ht="13" x14ac:dyDescent="0.15">
      <c r="F88" s="1">
        <v>4</v>
      </c>
      <c r="P88" s="1">
        <v>5.5510204081632653</v>
      </c>
      <c r="Q88" s="1">
        <v>2.5</v>
      </c>
    </row>
    <row r="89" spans="6:17" ht="13" x14ac:dyDescent="0.15">
      <c r="F89" s="1">
        <v>3</v>
      </c>
      <c r="P89" s="1">
        <v>6.9795918367346941</v>
      </c>
      <c r="Q89" s="1">
        <v>2.291666666666667</v>
      </c>
    </row>
    <row r="90" spans="6:17" ht="13" x14ac:dyDescent="0.15">
      <c r="F90" s="1">
        <v>5</v>
      </c>
      <c r="P90" s="1">
        <v>6.8888888888888884</v>
      </c>
      <c r="Q90" s="1">
        <v>5.416666666666667</v>
      </c>
    </row>
    <row r="91" spans="6:17" ht="13" x14ac:dyDescent="0.15">
      <c r="F91" s="1">
        <v>6</v>
      </c>
      <c r="P91" s="1">
        <v>9.5555555555555571</v>
      </c>
      <c r="Q91" s="1">
        <v>6.25</v>
      </c>
    </row>
    <row r="92" spans="6:17" ht="13" x14ac:dyDescent="0.15">
      <c r="F92" s="1">
        <v>4</v>
      </c>
      <c r="P92" s="1">
        <v>9.1999999999999993</v>
      </c>
      <c r="Q92" s="1">
        <v>5.8333333333333339</v>
      </c>
    </row>
    <row r="93" spans="6:17" ht="13" x14ac:dyDescent="0.15">
      <c r="F93" s="1">
        <v>1</v>
      </c>
      <c r="P93" s="1">
        <v>31.111111111111114</v>
      </c>
      <c r="Q93" s="1">
        <v>5.8333333333333339</v>
      </c>
    </row>
    <row r="94" spans="6:17" ht="13" x14ac:dyDescent="0.15">
      <c r="F94" s="1">
        <v>1</v>
      </c>
      <c r="P94" s="1">
        <v>10.8</v>
      </c>
      <c r="Q94" s="1">
        <v>1.5476190476190488</v>
      </c>
    </row>
    <row r="95" spans="6:17" ht="13" x14ac:dyDescent="0.15">
      <c r="F95" s="1">
        <v>4</v>
      </c>
      <c r="P95" s="1">
        <v>11.2</v>
      </c>
      <c r="Q95" s="1">
        <v>1.547619047619047</v>
      </c>
    </row>
    <row r="96" spans="6:17" ht="13" x14ac:dyDescent="0.15">
      <c r="F96" s="1">
        <v>3</v>
      </c>
      <c r="P96" s="1">
        <v>14.4</v>
      </c>
      <c r="Q96" s="1">
        <v>0.83035714285714279</v>
      </c>
    </row>
    <row r="97" spans="6:16" ht="13" x14ac:dyDescent="0.15">
      <c r="F97" s="1">
        <v>4</v>
      </c>
      <c r="P97" s="1">
        <v>8.4</v>
      </c>
    </row>
    <row r="98" spans="6:16" ht="13" x14ac:dyDescent="0.15">
      <c r="F98" s="1">
        <v>4</v>
      </c>
      <c r="P98" s="1">
        <v>6.8</v>
      </c>
    </row>
    <row r="99" spans="6:16" ht="13" x14ac:dyDescent="0.15">
      <c r="F99" s="1">
        <v>1</v>
      </c>
      <c r="P99" s="1">
        <v>4</v>
      </c>
    </row>
    <row r="100" spans="6:16" ht="13" x14ac:dyDescent="0.15">
      <c r="F100" s="1">
        <v>4</v>
      </c>
      <c r="P100" s="1">
        <v>8.8000000000000007</v>
      </c>
    </row>
    <row r="101" spans="6:16" ht="13" x14ac:dyDescent="0.15">
      <c r="F101" s="1">
        <v>3</v>
      </c>
      <c r="P101" s="1">
        <v>5.0612244897959187</v>
      </c>
    </row>
    <row r="102" spans="6:16" ht="13" x14ac:dyDescent="0.15">
      <c r="F102" s="1">
        <v>5</v>
      </c>
      <c r="P102" s="1">
        <v>12.8</v>
      </c>
    </row>
    <row r="103" spans="6:16" ht="13" x14ac:dyDescent="0.15">
      <c r="F103" s="1">
        <v>4</v>
      </c>
      <c r="P103" s="1">
        <v>16</v>
      </c>
    </row>
    <row r="104" spans="6:16" ht="13" x14ac:dyDescent="0.15">
      <c r="F104" s="1">
        <v>5</v>
      </c>
      <c r="P104" s="1">
        <v>10.222222222222223</v>
      </c>
    </row>
    <row r="105" spans="6:16" ht="13" x14ac:dyDescent="0.15">
      <c r="F105" s="1">
        <v>3</v>
      </c>
      <c r="P105" s="1">
        <v>8.8000000000000007</v>
      </c>
    </row>
    <row r="106" spans="6:16" ht="13" x14ac:dyDescent="0.15">
      <c r="F106" s="1">
        <v>3</v>
      </c>
      <c r="P106" s="1">
        <v>4.9795918367346941</v>
      </c>
    </row>
    <row r="107" spans="6:16" ht="13" x14ac:dyDescent="0.15">
      <c r="F107" s="1">
        <v>3</v>
      </c>
      <c r="P107" s="1">
        <v>40</v>
      </c>
    </row>
    <row r="108" spans="6:16" ht="13" x14ac:dyDescent="0.15">
      <c r="F108" s="1">
        <v>3</v>
      </c>
      <c r="P108" s="1">
        <v>17</v>
      </c>
    </row>
    <row r="109" spans="6:16" ht="13" x14ac:dyDescent="0.15">
      <c r="F109" s="1">
        <v>2</v>
      </c>
      <c r="P109" s="1">
        <v>11.5</v>
      </c>
    </row>
    <row r="110" spans="6:16" ht="13" x14ac:dyDescent="0.15">
      <c r="F110" s="1">
        <v>4</v>
      </c>
      <c r="P110" s="1">
        <v>6.8</v>
      </c>
    </row>
    <row r="111" spans="6:16" ht="13" x14ac:dyDescent="0.15">
      <c r="F111" s="1">
        <v>3</v>
      </c>
      <c r="P111" s="1">
        <v>7.2</v>
      </c>
    </row>
    <row r="112" spans="6:16" ht="13" x14ac:dyDescent="0.15">
      <c r="F112" s="1">
        <v>2</v>
      </c>
      <c r="P112" s="1">
        <v>10</v>
      </c>
    </row>
    <row r="113" spans="6:16" ht="13" x14ac:dyDescent="0.15">
      <c r="F113" s="1">
        <v>4</v>
      </c>
      <c r="P113" s="1">
        <v>7.8888888888888902</v>
      </c>
    </row>
    <row r="114" spans="6:16" ht="13" x14ac:dyDescent="0.15">
      <c r="F114" s="1">
        <v>4</v>
      </c>
      <c r="P114" s="1">
        <v>25.111111111111114</v>
      </c>
    </row>
    <row r="115" spans="6:16" ht="13" x14ac:dyDescent="0.15">
      <c r="F115" s="1">
        <v>6</v>
      </c>
      <c r="P115" s="1">
        <v>7.8888888888888884</v>
      </c>
    </row>
    <row r="116" spans="6:16" ht="13" x14ac:dyDescent="0.15">
      <c r="F116" s="1">
        <v>6</v>
      </c>
      <c r="P116" s="1">
        <v>13.6</v>
      </c>
    </row>
    <row r="117" spans="6:16" ht="13" x14ac:dyDescent="0.15">
      <c r="F117" s="1">
        <v>4</v>
      </c>
      <c r="P117" s="1">
        <v>5.5555555555555562</v>
      </c>
    </row>
    <row r="118" spans="6:16" ht="13" x14ac:dyDescent="0.15">
      <c r="F118" s="1">
        <v>5</v>
      </c>
      <c r="P118" s="1">
        <v>4.8979591836734695</v>
      </c>
    </row>
    <row r="119" spans="6:16" ht="13" x14ac:dyDescent="0.15">
      <c r="F119" s="1">
        <v>7</v>
      </c>
      <c r="P119" s="1">
        <v>9.6666666666666661</v>
      </c>
    </row>
    <row r="120" spans="6:16" ht="13" x14ac:dyDescent="0.15">
      <c r="F120" s="1">
        <v>4</v>
      </c>
      <c r="P120" s="1">
        <v>9.2222222222222232</v>
      </c>
    </row>
    <row r="121" spans="6:16" ht="13" x14ac:dyDescent="0.15">
      <c r="F121" s="1">
        <v>7</v>
      </c>
    </row>
    <row r="122" spans="6:16" ht="13" x14ac:dyDescent="0.15">
      <c r="F122" s="1">
        <v>6</v>
      </c>
    </row>
    <row r="123" spans="6:16" ht="13" x14ac:dyDescent="0.15">
      <c r="F123" s="1">
        <v>7</v>
      </c>
    </row>
    <row r="124" spans="6:16" ht="13" x14ac:dyDescent="0.15">
      <c r="F124" s="1">
        <v>1</v>
      </c>
    </row>
    <row r="125" spans="6:16" ht="13" x14ac:dyDescent="0.15">
      <c r="F125" s="1">
        <v>1</v>
      </c>
    </row>
    <row r="126" spans="6:16" ht="13" x14ac:dyDescent="0.15">
      <c r="F126" s="1">
        <v>2</v>
      </c>
    </row>
    <row r="127" spans="6:16" ht="13" x14ac:dyDescent="0.15">
      <c r="F127" s="1">
        <v>2</v>
      </c>
    </row>
    <row r="128" spans="6:16" ht="13" x14ac:dyDescent="0.15">
      <c r="F128" s="1">
        <v>4</v>
      </c>
    </row>
    <row r="129" spans="6:6" ht="13" x14ac:dyDescent="0.15">
      <c r="F129" s="1">
        <v>4</v>
      </c>
    </row>
    <row r="130" spans="6:6" ht="13" x14ac:dyDescent="0.15">
      <c r="F130" s="1">
        <v>3</v>
      </c>
    </row>
    <row r="131" spans="6:6" ht="13" x14ac:dyDescent="0.15">
      <c r="F131" s="1">
        <v>4</v>
      </c>
    </row>
    <row r="132" spans="6:6" ht="13" x14ac:dyDescent="0.15">
      <c r="F132" s="1">
        <v>5</v>
      </c>
    </row>
    <row r="133" spans="6:6" ht="13" x14ac:dyDescent="0.15">
      <c r="F133" s="1">
        <v>4</v>
      </c>
    </row>
    <row r="134" spans="6:6" ht="13" x14ac:dyDescent="0.15">
      <c r="F134" s="1">
        <v>6</v>
      </c>
    </row>
    <row r="135" spans="6:6" ht="13" x14ac:dyDescent="0.15">
      <c r="F135" s="1">
        <v>4</v>
      </c>
    </row>
    <row r="136" spans="6:6" ht="13" x14ac:dyDescent="0.15">
      <c r="F136" s="1">
        <v>5</v>
      </c>
    </row>
    <row r="137" spans="6:6" ht="13" x14ac:dyDescent="0.15">
      <c r="F137" s="1">
        <v>4</v>
      </c>
    </row>
    <row r="138" spans="6:6" ht="13" x14ac:dyDescent="0.15">
      <c r="F138" s="1">
        <v>1</v>
      </c>
    </row>
    <row r="139" spans="6:6" ht="13" x14ac:dyDescent="0.15">
      <c r="F139" s="1">
        <v>1</v>
      </c>
    </row>
    <row r="140" spans="6:6" ht="13" x14ac:dyDescent="0.15">
      <c r="F140" s="1">
        <v>1</v>
      </c>
    </row>
    <row r="141" spans="6:6" ht="13" x14ac:dyDescent="0.15">
      <c r="F141" s="1">
        <v>3</v>
      </c>
    </row>
    <row r="142" spans="6:6" ht="13" x14ac:dyDescent="0.15">
      <c r="F142" s="1">
        <v>4</v>
      </c>
    </row>
    <row r="143" spans="6:6" ht="13" x14ac:dyDescent="0.15">
      <c r="F143" s="1">
        <v>2</v>
      </c>
    </row>
    <row r="144" spans="6:6" ht="13" x14ac:dyDescent="0.15">
      <c r="F144" s="1">
        <v>5</v>
      </c>
    </row>
    <row r="145" spans="6:6" ht="13" x14ac:dyDescent="0.15">
      <c r="F145" s="1">
        <v>6</v>
      </c>
    </row>
    <row r="146" spans="6:6" ht="13" x14ac:dyDescent="0.15">
      <c r="F146" s="1">
        <v>6</v>
      </c>
    </row>
    <row r="147" spans="6:6" ht="13" x14ac:dyDescent="0.15">
      <c r="F147" s="1">
        <v>6</v>
      </c>
    </row>
    <row r="148" spans="6:6" ht="13" x14ac:dyDescent="0.15">
      <c r="F148" s="1">
        <v>6</v>
      </c>
    </row>
    <row r="149" spans="6:6" ht="13" x14ac:dyDescent="0.15">
      <c r="F149" s="1">
        <v>5</v>
      </c>
    </row>
    <row r="150" spans="6:6" ht="13" x14ac:dyDescent="0.15">
      <c r="F150" s="1">
        <v>5</v>
      </c>
    </row>
    <row r="151" spans="6:6" ht="13" x14ac:dyDescent="0.15">
      <c r="F151" s="1">
        <v>4</v>
      </c>
    </row>
    <row r="152" spans="6:6" ht="13" x14ac:dyDescent="0.15">
      <c r="F152" s="1">
        <v>2</v>
      </c>
    </row>
    <row r="153" spans="6:6" ht="13" x14ac:dyDescent="0.15">
      <c r="F153" s="1">
        <v>4</v>
      </c>
    </row>
    <row r="154" spans="6:6" ht="13" x14ac:dyDescent="0.15">
      <c r="F154" s="1">
        <v>4</v>
      </c>
    </row>
    <row r="155" spans="6:6" ht="13" x14ac:dyDescent="0.15">
      <c r="F155" s="1">
        <v>4</v>
      </c>
    </row>
    <row r="156" spans="6:6" ht="13" x14ac:dyDescent="0.15">
      <c r="F156" s="1">
        <v>4</v>
      </c>
    </row>
    <row r="157" spans="6:6" ht="13" x14ac:dyDescent="0.15">
      <c r="F157" s="1">
        <v>4</v>
      </c>
    </row>
    <row r="158" spans="6:6" ht="13" x14ac:dyDescent="0.15">
      <c r="F158" s="1">
        <v>4</v>
      </c>
    </row>
    <row r="159" spans="6:6" ht="13" x14ac:dyDescent="0.15">
      <c r="F159" s="1">
        <v>4</v>
      </c>
    </row>
    <row r="160" spans="6:6" ht="13" x14ac:dyDescent="0.15">
      <c r="F160" s="1">
        <v>6</v>
      </c>
    </row>
    <row r="161" spans="6:6" ht="13" x14ac:dyDescent="0.15">
      <c r="F161" s="1">
        <v>4</v>
      </c>
    </row>
    <row r="162" spans="6:6" ht="13" x14ac:dyDescent="0.15">
      <c r="F162" s="1">
        <v>4</v>
      </c>
    </row>
    <row r="163" spans="6:6" ht="13" x14ac:dyDescent="0.15">
      <c r="F163" s="1">
        <v>5</v>
      </c>
    </row>
    <row r="164" spans="6:6" ht="13" x14ac:dyDescent="0.15">
      <c r="F164" s="1">
        <v>4</v>
      </c>
    </row>
    <row r="165" spans="6:6" ht="13" x14ac:dyDescent="0.15">
      <c r="F165" s="1">
        <v>6</v>
      </c>
    </row>
    <row r="166" spans="6:6" ht="13" x14ac:dyDescent="0.15">
      <c r="F166" s="1">
        <v>1</v>
      </c>
    </row>
    <row r="167" spans="6:6" ht="13" x14ac:dyDescent="0.15">
      <c r="F167" s="1">
        <v>3</v>
      </c>
    </row>
    <row r="168" spans="6:6" ht="13" x14ac:dyDescent="0.15">
      <c r="F168" s="1">
        <v>3</v>
      </c>
    </row>
    <row r="169" spans="6:6" ht="13" x14ac:dyDescent="0.15">
      <c r="F169" s="1">
        <v>4</v>
      </c>
    </row>
    <row r="170" spans="6:6" ht="13" x14ac:dyDescent="0.15">
      <c r="F170" s="1">
        <v>4</v>
      </c>
    </row>
    <row r="171" spans="6:6" ht="13" x14ac:dyDescent="0.15">
      <c r="F171" s="1">
        <v>3</v>
      </c>
    </row>
    <row r="172" spans="6:6" ht="13" x14ac:dyDescent="0.15">
      <c r="F172" s="1">
        <v>5</v>
      </c>
    </row>
    <row r="173" spans="6:6" ht="13" x14ac:dyDescent="0.15">
      <c r="F173" s="1">
        <v>2</v>
      </c>
    </row>
    <row r="174" spans="6:6" ht="13" x14ac:dyDescent="0.15">
      <c r="F174" s="1">
        <v>5</v>
      </c>
    </row>
    <row r="175" spans="6:6" ht="13" x14ac:dyDescent="0.15">
      <c r="F175" s="1">
        <v>4</v>
      </c>
    </row>
    <row r="176" spans="6:6" ht="13" x14ac:dyDescent="0.15">
      <c r="F176" s="1">
        <v>5</v>
      </c>
    </row>
    <row r="177" spans="6:6" ht="13" x14ac:dyDescent="0.15">
      <c r="F177" s="1">
        <v>6</v>
      </c>
    </row>
    <row r="178" spans="6:6" ht="13" x14ac:dyDescent="0.15">
      <c r="F178" s="1">
        <v>5</v>
      </c>
    </row>
    <row r="179" spans="6:6" ht="13" x14ac:dyDescent="0.15">
      <c r="F179" s="1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85"/>
  <sheetViews>
    <sheetView workbookViewId="0"/>
  </sheetViews>
  <sheetFormatPr baseColWidth="10" defaultColWidth="12.6640625" defaultRowHeight="15" customHeight="1" x14ac:dyDescent="0.15"/>
  <cols>
    <col min="1" max="1" width="9.83203125" customWidth="1"/>
    <col min="14" max="14" width="12.6640625" customWidth="1"/>
    <col min="32" max="32" width="14.33203125" customWidth="1"/>
    <col min="33" max="33" width="24.5" customWidth="1"/>
  </cols>
  <sheetData>
    <row r="1" spans="1:33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5" t="s">
        <v>46</v>
      </c>
      <c r="S1" s="5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7" t="s">
        <v>57</v>
      </c>
      <c r="AD1" s="7" t="s">
        <v>58</v>
      </c>
      <c r="AE1" s="7" t="s">
        <v>8</v>
      </c>
      <c r="AF1" s="7" t="s">
        <v>9</v>
      </c>
      <c r="AG1" s="7" t="s">
        <v>59</v>
      </c>
    </row>
    <row r="2" spans="1:33" ht="15.75" customHeight="1" x14ac:dyDescent="0.15">
      <c r="A2" s="8">
        <v>45119</v>
      </c>
      <c r="B2" s="5">
        <v>0</v>
      </c>
      <c r="C2" s="5">
        <v>10</v>
      </c>
      <c r="D2" s="5">
        <v>14</v>
      </c>
      <c r="E2" s="5">
        <v>10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f>SUM(C2:J2)</f>
        <v>34</v>
      </c>
      <c r="L2" s="5">
        <v>0</v>
      </c>
      <c r="M2" s="5">
        <v>55</v>
      </c>
      <c r="N2" s="5">
        <v>10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6">
        <f>SUM(L2:S2)</f>
        <v>66</v>
      </c>
      <c r="U2" s="6">
        <f t="shared" ref="U2:AB2" si="0">SUM(C2+L2)</f>
        <v>10</v>
      </c>
      <c r="V2" s="6">
        <f t="shared" si="0"/>
        <v>69</v>
      </c>
      <c r="W2" s="6">
        <f t="shared" si="0"/>
        <v>20</v>
      </c>
      <c r="X2" s="6">
        <f t="shared" si="0"/>
        <v>1</v>
      </c>
      <c r="Y2" s="6">
        <f t="shared" si="0"/>
        <v>0</v>
      </c>
      <c r="Z2" s="6">
        <f t="shared" si="0"/>
        <v>0</v>
      </c>
      <c r="AA2" s="6">
        <f t="shared" si="0"/>
        <v>0</v>
      </c>
      <c r="AB2" s="6">
        <f t="shared" si="0"/>
        <v>0</v>
      </c>
      <c r="AC2" s="7">
        <f t="shared" ref="AC2:AC57" si="1">(COUNTIF(U2:AB2,"&gt;0")-1)</f>
        <v>3</v>
      </c>
      <c r="AD2" s="9">
        <f t="shared" ref="AD2:AD57" si="2">AVERAGEIF(U2:AB2,"&gt;0")</f>
        <v>25</v>
      </c>
      <c r="AE2" s="9">
        <f t="array" ref="AE2">AVEDEV(IF(U2:AB2&gt;0,U2:AB2))</f>
        <v>22</v>
      </c>
      <c r="AF2" s="9"/>
      <c r="AG2" s="9" t="s">
        <v>60</v>
      </c>
    </row>
    <row r="3" spans="1:33" ht="15.75" customHeight="1" x14ac:dyDescent="0.15">
      <c r="A3" s="8">
        <v>45120</v>
      </c>
      <c r="B3" s="5">
        <v>0</v>
      </c>
      <c r="C3" s="5">
        <v>10</v>
      </c>
      <c r="D3" s="5">
        <v>19</v>
      </c>
      <c r="E3" s="5">
        <v>8</v>
      </c>
      <c r="F3" s="5">
        <v>7</v>
      </c>
      <c r="G3" s="5">
        <v>4</v>
      </c>
      <c r="H3" s="5">
        <v>0</v>
      </c>
      <c r="I3" s="5">
        <v>0</v>
      </c>
      <c r="J3" s="5">
        <v>0</v>
      </c>
      <c r="K3" s="5">
        <f t="shared" ref="K3:K10" si="3">SUM(C3:I3)</f>
        <v>48</v>
      </c>
      <c r="L3" s="5">
        <v>7</v>
      </c>
      <c r="M3" s="5">
        <v>24</v>
      </c>
      <c r="N3" s="5">
        <v>7</v>
      </c>
      <c r="O3" s="5">
        <v>5</v>
      </c>
      <c r="P3" s="5">
        <v>9</v>
      </c>
      <c r="Q3" s="5">
        <v>0</v>
      </c>
      <c r="R3" s="5">
        <v>0</v>
      </c>
      <c r="S3" s="5">
        <v>0</v>
      </c>
      <c r="T3" s="6">
        <f t="shared" ref="T3:T10" si="4">SUM(L3:R3)</f>
        <v>52</v>
      </c>
      <c r="U3" s="6">
        <f t="shared" ref="U3:AB3" si="5">SUM(C3+L3)</f>
        <v>17</v>
      </c>
      <c r="V3" s="6">
        <f t="shared" si="5"/>
        <v>43</v>
      </c>
      <c r="W3" s="6">
        <f t="shared" si="5"/>
        <v>15</v>
      </c>
      <c r="X3" s="6">
        <f t="shared" si="5"/>
        <v>12</v>
      </c>
      <c r="Y3" s="6">
        <f t="shared" si="5"/>
        <v>13</v>
      </c>
      <c r="Z3" s="6">
        <f t="shared" si="5"/>
        <v>0</v>
      </c>
      <c r="AA3" s="6">
        <f t="shared" si="5"/>
        <v>0</v>
      </c>
      <c r="AB3" s="6">
        <f t="shared" si="5"/>
        <v>0</v>
      </c>
      <c r="AC3" s="7">
        <f t="shared" si="1"/>
        <v>4</v>
      </c>
      <c r="AD3" s="9">
        <f t="shared" si="2"/>
        <v>20</v>
      </c>
      <c r="AE3" s="9">
        <f t="array" ref="AE3">AVEDEV(IF(U3:AB3&gt;0,U3:AB3))</f>
        <v>9.1999999999999993</v>
      </c>
      <c r="AF3" s="9"/>
      <c r="AG3" s="9" t="s">
        <v>60</v>
      </c>
    </row>
    <row r="4" spans="1:33" ht="15.75" customHeight="1" x14ac:dyDescent="0.15">
      <c r="A4" s="8">
        <v>45121</v>
      </c>
      <c r="B4" s="5">
        <v>0</v>
      </c>
      <c r="C4" s="5">
        <v>23</v>
      </c>
      <c r="D4" s="5">
        <v>9</v>
      </c>
      <c r="E4" s="5">
        <v>8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f t="shared" si="3"/>
        <v>40</v>
      </c>
      <c r="L4" s="5">
        <v>29</v>
      </c>
      <c r="M4" s="5">
        <v>7</v>
      </c>
      <c r="N4" s="5">
        <v>24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>
        <f t="shared" si="4"/>
        <v>60</v>
      </c>
      <c r="U4" s="6">
        <f t="shared" ref="U4:AB4" si="6">SUM(C4+L4)</f>
        <v>52</v>
      </c>
      <c r="V4" s="6">
        <f t="shared" si="6"/>
        <v>16</v>
      </c>
      <c r="W4" s="6">
        <f t="shared" si="6"/>
        <v>32</v>
      </c>
      <c r="X4" s="6">
        <f t="shared" si="6"/>
        <v>0</v>
      </c>
      <c r="Y4" s="6">
        <f t="shared" si="6"/>
        <v>0</v>
      </c>
      <c r="Z4" s="6">
        <f t="shared" si="6"/>
        <v>0</v>
      </c>
      <c r="AA4" s="6">
        <f t="shared" si="6"/>
        <v>0</v>
      </c>
      <c r="AB4" s="6">
        <f t="shared" si="6"/>
        <v>0</v>
      </c>
      <c r="AC4" s="7">
        <f t="shared" si="1"/>
        <v>2</v>
      </c>
      <c r="AD4" s="9">
        <f t="shared" si="2"/>
        <v>33.333333333333336</v>
      </c>
      <c r="AE4" s="9">
        <f t="array" ref="AE4">AVEDEV(IF(U4:AB4&gt;0,U4:AB4))</f>
        <v>12.444444444444445</v>
      </c>
      <c r="AF4" s="9"/>
      <c r="AG4" s="9" t="s">
        <v>60</v>
      </c>
    </row>
    <row r="5" spans="1:33" ht="15.75" customHeight="1" x14ac:dyDescent="0.15">
      <c r="A5" s="8">
        <v>45124</v>
      </c>
      <c r="B5" s="5">
        <v>0</v>
      </c>
      <c r="C5" s="5">
        <v>8</v>
      </c>
      <c r="D5" s="5">
        <v>20</v>
      </c>
      <c r="E5" s="5">
        <v>18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f t="shared" si="3"/>
        <v>46</v>
      </c>
      <c r="L5" s="5">
        <v>2</v>
      </c>
      <c r="M5" s="5">
        <v>18</v>
      </c>
      <c r="N5" s="5">
        <v>34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f t="shared" si="4"/>
        <v>54</v>
      </c>
      <c r="U5" s="6">
        <f t="shared" ref="U5:AB5" si="7">SUM(C5+L5)</f>
        <v>10</v>
      </c>
      <c r="V5" s="6">
        <f t="shared" si="7"/>
        <v>38</v>
      </c>
      <c r="W5" s="6">
        <f t="shared" si="7"/>
        <v>52</v>
      </c>
      <c r="X5" s="6">
        <f t="shared" si="7"/>
        <v>0</v>
      </c>
      <c r="Y5" s="6">
        <f t="shared" si="7"/>
        <v>0</v>
      </c>
      <c r="Z5" s="6">
        <f t="shared" si="7"/>
        <v>0</v>
      </c>
      <c r="AA5" s="6">
        <f t="shared" si="7"/>
        <v>0</v>
      </c>
      <c r="AB5" s="6">
        <f t="shared" si="7"/>
        <v>0</v>
      </c>
      <c r="AC5" s="7">
        <f t="shared" si="1"/>
        <v>2</v>
      </c>
      <c r="AD5" s="9">
        <f t="shared" si="2"/>
        <v>33.333333333333336</v>
      </c>
      <c r="AE5" s="9">
        <f t="array" ref="AE5">AVEDEV(IF(U5:AB5&gt;0,U5:AB5))</f>
        <v>15.555555555555555</v>
      </c>
      <c r="AF5" s="9">
        <f t="shared" ref="AF5:AF57" si="8">AVEDEV(AD2:AD5)</f>
        <v>5.4166666666666679</v>
      </c>
      <c r="AG5" s="9" t="s">
        <v>60</v>
      </c>
    </row>
    <row r="6" spans="1:33" ht="15.75" customHeight="1" x14ac:dyDescent="0.15">
      <c r="A6" s="8">
        <v>45125</v>
      </c>
      <c r="B6" s="5">
        <v>0</v>
      </c>
      <c r="C6" s="5">
        <v>8</v>
      </c>
      <c r="D6" s="5">
        <v>9</v>
      </c>
      <c r="E6" s="5">
        <v>10</v>
      </c>
      <c r="F6" s="5">
        <v>11</v>
      </c>
      <c r="G6" s="5">
        <v>24</v>
      </c>
      <c r="H6" s="5">
        <v>0</v>
      </c>
      <c r="I6" s="5">
        <v>0</v>
      </c>
      <c r="J6" s="5">
        <v>0</v>
      </c>
      <c r="K6" s="5">
        <f t="shared" si="3"/>
        <v>62</v>
      </c>
      <c r="L6" s="5">
        <v>7</v>
      </c>
      <c r="M6" s="5">
        <v>6</v>
      </c>
      <c r="N6" s="5">
        <v>4</v>
      </c>
      <c r="O6" s="5">
        <v>8</v>
      </c>
      <c r="P6" s="5">
        <v>13</v>
      </c>
      <c r="Q6" s="5">
        <v>0</v>
      </c>
      <c r="R6" s="5">
        <v>0</v>
      </c>
      <c r="S6" s="5">
        <v>0</v>
      </c>
      <c r="T6" s="6">
        <f t="shared" si="4"/>
        <v>38</v>
      </c>
      <c r="U6" s="6">
        <f t="shared" ref="U6:AB6" si="9">SUM(C6+L6)</f>
        <v>15</v>
      </c>
      <c r="V6" s="6">
        <f t="shared" si="9"/>
        <v>15</v>
      </c>
      <c r="W6" s="6">
        <f t="shared" si="9"/>
        <v>14</v>
      </c>
      <c r="X6" s="6">
        <f t="shared" si="9"/>
        <v>19</v>
      </c>
      <c r="Y6" s="6">
        <f t="shared" si="9"/>
        <v>37</v>
      </c>
      <c r="Z6" s="6">
        <f t="shared" si="9"/>
        <v>0</v>
      </c>
      <c r="AA6" s="6">
        <f t="shared" si="9"/>
        <v>0</v>
      </c>
      <c r="AB6" s="6">
        <f t="shared" si="9"/>
        <v>0</v>
      </c>
      <c r="AC6" s="7">
        <f t="shared" si="1"/>
        <v>4</v>
      </c>
      <c r="AD6" s="9">
        <f t="shared" si="2"/>
        <v>20</v>
      </c>
      <c r="AE6" s="9">
        <f t="array" ref="AE6">AVEDEV(IF(U6:AB6&gt;0,U6:AB6))</f>
        <v>6.8</v>
      </c>
      <c r="AF6" s="9">
        <f t="shared" si="8"/>
        <v>6.6666666666666679</v>
      </c>
      <c r="AG6" s="9" t="s">
        <v>60</v>
      </c>
    </row>
    <row r="7" spans="1:33" ht="15.75" customHeight="1" x14ac:dyDescent="0.15">
      <c r="A7" s="8">
        <v>45126</v>
      </c>
      <c r="B7" s="6">
        <v>0</v>
      </c>
      <c r="C7" s="6">
        <v>15</v>
      </c>
      <c r="D7" s="6">
        <v>6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5">
        <v>0</v>
      </c>
      <c r="K7" s="5">
        <f t="shared" si="3"/>
        <v>21</v>
      </c>
      <c r="L7" s="6">
        <v>31</v>
      </c>
      <c r="M7" s="6">
        <v>48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5">
        <v>0</v>
      </c>
      <c r="T7" s="6">
        <f t="shared" si="4"/>
        <v>79</v>
      </c>
      <c r="U7" s="6">
        <f t="shared" ref="U7:AB7" si="10">SUM(C7+L7)</f>
        <v>46</v>
      </c>
      <c r="V7" s="6">
        <f t="shared" si="10"/>
        <v>54</v>
      </c>
      <c r="W7" s="6">
        <f t="shared" si="10"/>
        <v>0</v>
      </c>
      <c r="X7" s="6">
        <f t="shared" si="10"/>
        <v>0</v>
      </c>
      <c r="Y7" s="6">
        <f t="shared" si="10"/>
        <v>0</v>
      </c>
      <c r="Z7" s="6">
        <f t="shared" si="10"/>
        <v>0</v>
      </c>
      <c r="AA7" s="6">
        <f t="shared" si="10"/>
        <v>0</v>
      </c>
      <c r="AB7" s="6">
        <f t="shared" si="10"/>
        <v>0</v>
      </c>
      <c r="AC7" s="7">
        <f t="shared" si="1"/>
        <v>1</v>
      </c>
      <c r="AD7" s="9">
        <f t="shared" si="2"/>
        <v>50</v>
      </c>
      <c r="AE7" s="9">
        <f t="array" ref="AE7">AVEDEV(IF(U7:AB7&gt;0,U7:AB7))</f>
        <v>4</v>
      </c>
      <c r="AF7" s="9">
        <f t="shared" si="8"/>
        <v>7.9166666666666679</v>
      </c>
      <c r="AG7" s="9" t="s">
        <v>60</v>
      </c>
    </row>
    <row r="8" spans="1:33" ht="15.75" customHeight="1" x14ac:dyDescent="0.15">
      <c r="A8" s="8">
        <v>45127</v>
      </c>
      <c r="B8" s="6">
        <v>0</v>
      </c>
      <c r="C8" s="6">
        <v>7</v>
      </c>
      <c r="D8" s="6">
        <v>8</v>
      </c>
      <c r="E8" s="6">
        <v>9</v>
      </c>
      <c r="F8" s="6">
        <v>18</v>
      </c>
      <c r="G8" s="6">
        <v>5</v>
      </c>
      <c r="H8" s="6">
        <v>0</v>
      </c>
      <c r="I8" s="6">
        <v>0</v>
      </c>
      <c r="J8" s="5">
        <v>0</v>
      </c>
      <c r="K8" s="5">
        <f t="shared" si="3"/>
        <v>47</v>
      </c>
      <c r="L8" s="6">
        <v>3</v>
      </c>
      <c r="M8" s="6">
        <v>18</v>
      </c>
      <c r="N8" s="6">
        <v>1</v>
      </c>
      <c r="O8" s="6">
        <v>27</v>
      </c>
      <c r="P8" s="6">
        <v>4</v>
      </c>
      <c r="Q8" s="6">
        <v>0</v>
      </c>
      <c r="R8" s="6">
        <v>0</v>
      </c>
      <c r="S8" s="5">
        <v>0</v>
      </c>
      <c r="T8" s="6">
        <f t="shared" si="4"/>
        <v>53</v>
      </c>
      <c r="U8" s="6">
        <f t="shared" ref="U8:AB8" si="11">SUM(C8+L8)</f>
        <v>10</v>
      </c>
      <c r="V8" s="6">
        <f t="shared" si="11"/>
        <v>26</v>
      </c>
      <c r="W8" s="6">
        <f t="shared" si="11"/>
        <v>10</v>
      </c>
      <c r="X8" s="6">
        <f t="shared" si="11"/>
        <v>45</v>
      </c>
      <c r="Y8" s="6">
        <f t="shared" si="11"/>
        <v>9</v>
      </c>
      <c r="Z8" s="6">
        <f t="shared" si="11"/>
        <v>0</v>
      </c>
      <c r="AA8" s="6">
        <f t="shared" si="11"/>
        <v>0</v>
      </c>
      <c r="AB8" s="6">
        <f t="shared" si="11"/>
        <v>0</v>
      </c>
      <c r="AC8" s="7">
        <f t="shared" si="1"/>
        <v>4</v>
      </c>
      <c r="AD8" s="9">
        <f t="shared" si="2"/>
        <v>20</v>
      </c>
      <c r="AE8" s="9">
        <f t="array" ref="AE8">AVEDEV(IF(U8:AB8&gt;0,U8:AB8))</f>
        <v>12.4</v>
      </c>
      <c r="AF8" s="9">
        <f t="shared" si="8"/>
        <v>10.833333333333334</v>
      </c>
      <c r="AG8" s="9" t="s">
        <v>60</v>
      </c>
    </row>
    <row r="9" spans="1:33" ht="15.75" customHeight="1" x14ac:dyDescent="0.15">
      <c r="A9" s="8">
        <v>45131</v>
      </c>
      <c r="B9" s="6">
        <v>0</v>
      </c>
      <c r="C9" s="6">
        <v>10</v>
      </c>
      <c r="D9" s="6">
        <v>7</v>
      </c>
      <c r="E9" s="6">
        <v>8</v>
      </c>
      <c r="F9" s="6">
        <v>7</v>
      </c>
      <c r="G9" s="6">
        <v>13</v>
      </c>
      <c r="H9" s="6">
        <v>11</v>
      </c>
      <c r="I9" s="6">
        <v>0</v>
      </c>
      <c r="J9" s="5">
        <v>0</v>
      </c>
      <c r="K9" s="5">
        <f t="shared" si="3"/>
        <v>56</v>
      </c>
      <c r="L9" s="6">
        <v>0</v>
      </c>
      <c r="M9" s="6">
        <v>10</v>
      </c>
      <c r="N9" s="6">
        <v>2</v>
      </c>
      <c r="O9" s="6">
        <v>3</v>
      </c>
      <c r="P9" s="6">
        <v>15</v>
      </c>
      <c r="Q9" s="6">
        <v>12</v>
      </c>
      <c r="R9" s="6">
        <v>2</v>
      </c>
      <c r="S9" s="5">
        <v>0</v>
      </c>
      <c r="T9" s="6">
        <f t="shared" si="4"/>
        <v>44</v>
      </c>
      <c r="U9" s="6">
        <f t="shared" ref="U9:AB9" si="12">SUM(C9+L9)</f>
        <v>10</v>
      </c>
      <c r="V9" s="6">
        <f t="shared" si="12"/>
        <v>17</v>
      </c>
      <c r="W9" s="6">
        <f t="shared" si="12"/>
        <v>10</v>
      </c>
      <c r="X9" s="6">
        <f t="shared" si="12"/>
        <v>10</v>
      </c>
      <c r="Y9" s="6">
        <f t="shared" si="12"/>
        <v>28</v>
      </c>
      <c r="Z9" s="6">
        <f t="shared" si="12"/>
        <v>23</v>
      </c>
      <c r="AA9" s="6">
        <f t="shared" si="12"/>
        <v>2</v>
      </c>
      <c r="AB9" s="6">
        <f t="shared" si="12"/>
        <v>0</v>
      </c>
      <c r="AC9" s="7">
        <f t="shared" si="1"/>
        <v>6</v>
      </c>
      <c r="AD9" s="9">
        <f t="shared" si="2"/>
        <v>14.285714285714286</v>
      </c>
      <c r="AE9" s="9">
        <f t="array" ref="AE9">AVEDEV(IF(U9:AB9&gt;0,U9:AB9))</f>
        <v>7.1836734693877551</v>
      </c>
      <c r="AF9" s="9">
        <f t="shared" si="8"/>
        <v>11.964285714285714</v>
      </c>
      <c r="AG9" s="9" t="s">
        <v>60</v>
      </c>
    </row>
    <row r="10" spans="1:33" ht="15.75" customHeight="1" x14ac:dyDescent="0.15">
      <c r="A10" s="8">
        <v>45132</v>
      </c>
      <c r="B10" s="6">
        <v>0</v>
      </c>
      <c r="C10" s="6">
        <v>8</v>
      </c>
      <c r="D10" s="6">
        <v>11</v>
      </c>
      <c r="E10" s="6">
        <v>20</v>
      </c>
      <c r="F10" s="6">
        <v>0</v>
      </c>
      <c r="G10" s="6">
        <v>0</v>
      </c>
      <c r="H10" s="6">
        <v>0</v>
      </c>
      <c r="I10" s="6">
        <v>0</v>
      </c>
      <c r="J10" s="5">
        <v>0</v>
      </c>
      <c r="K10" s="5">
        <f t="shared" si="3"/>
        <v>39</v>
      </c>
      <c r="L10" s="6">
        <v>2</v>
      </c>
      <c r="M10" s="6">
        <v>13</v>
      </c>
      <c r="N10" s="6">
        <v>46</v>
      </c>
      <c r="O10" s="6">
        <v>0</v>
      </c>
      <c r="P10" s="6">
        <v>0</v>
      </c>
      <c r="Q10" s="6">
        <v>0</v>
      </c>
      <c r="R10" s="6">
        <v>0</v>
      </c>
      <c r="S10" s="5">
        <v>0</v>
      </c>
      <c r="T10" s="6">
        <f t="shared" si="4"/>
        <v>61</v>
      </c>
      <c r="U10" s="6">
        <f t="shared" ref="U10:AB10" si="13">SUM(C10+L10)</f>
        <v>10</v>
      </c>
      <c r="V10" s="6">
        <f t="shared" si="13"/>
        <v>24</v>
      </c>
      <c r="W10" s="6">
        <f t="shared" si="13"/>
        <v>66</v>
      </c>
      <c r="X10" s="6">
        <f t="shared" si="13"/>
        <v>0</v>
      </c>
      <c r="Y10" s="6">
        <f t="shared" si="13"/>
        <v>0</v>
      </c>
      <c r="Z10" s="6">
        <f t="shared" si="13"/>
        <v>0</v>
      </c>
      <c r="AA10" s="6">
        <f t="shared" si="13"/>
        <v>0</v>
      </c>
      <c r="AB10" s="6">
        <f t="shared" si="13"/>
        <v>0</v>
      </c>
      <c r="AC10" s="7">
        <f t="shared" si="1"/>
        <v>2</v>
      </c>
      <c r="AD10" s="9">
        <f t="shared" si="2"/>
        <v>33.333333333333336</v>
      </c>
      <c r="AE10" s="9">
        <f t="array" ref="AE10">AVEDEV(IF(U10:AB10&gt;0,U10:AB10))</f>
        <v>21.777777777777782</v>
      </c>
      <c r="AF10" s="9">
        <f t="shared" si="8"/>
        <v>12.261904761904763</v>
      </c>
      <c r="AG10" s="9" t="s">
        <v>60</v>
      </c>
    </row>
    <row r="11" spans="1:33" ht="15.75" customHeight="1" x14ac:dyDescent="0.15">
      <c r="A11" s="8">
        <v>45133</v>
      </c>
      <c r="B11" s="6">
        <v>0</v>
      </c>
      <c r="C11" s="6">
        <v>10</v>
      </c>
      <c r="D11" s="6">
        <v>7</v>
      </c>
      <c r="E11" s="6">
        <v>8</v>
      </c>
      <c r="F11" s="6">
        <v>8</v>
      </c>
      <c r="G11" s="6">
        <v>10</v>
      </c>
      <c r="H11" s="6">
        <v>12</v>
      </c>
      <c r="I11" s="6">
        <v>7</v>
      </c>
      <c r="J11" s="5">
        <v>0</v>
      </c>
      <c r="K11" s="5">
        <f t="shared" ref="K11:K57" si="14">SUM(C11:J11)</f>
        <v>62</v>
      </c>
      <c r="L11" s="6">
        <v>0</v>
      </c>
      <c r="M11" s="6">
        <v>4</v>
      </c>
      <c r="N11" s="6">
        <v>6</v>
      </c>
      <c r="O11" s="6">
        <v>8</v>
      </c>
      <c r="P11" s="6">
        <v>5</v>
      </c>
      <c r="Q11" s="6">
        <v>11</v>
      </c>
      <c r="R11" s="6">
        <v>3</v>
      </c>
      <c r="S11" s="6">
        <v>1</v>
      </c>
      <c r="T11" s="6">
        <f t="shared" ref="T11:T57" si="15">SUM(L11:S11)</f>
        <v>38</v>
      </c>
      <c r="U11" s="6">
        <f t="shared" ref="U11:AB11" si="16">SUM(C11+L11)</f>
        <v>10</v>
      </c>
      <c r="V11" s="6">
        <f t="shared" si="16"/>
        <v>11</v>
      </c>
      <c r="W11" s="6">
        <f t="shared" si="16"/>
        <v>14</v>
      </c>
      <c r="X11" s="6">
        <f t="shared" si="16"/>
        <v>16</v>
      </c>
      <c r="Y11" s="6">
        <f t="shared" si="16"/>
        <v>15</v>
      </c>
      <c r="Z11" s="6">
        <f t="shared" si="16"/>
        <v>23</v>
      </c>
      <c r="AA11" s="6">
        <f t="shared" si="16"/>
        <v>10</v>
      </c>
      <c r="AB11" s="6">
        <f t="shared" si="16"/>
        <v>1</v>
      </c>
      <c r="AC11" s="7">
        <f t="shared" si="1"/>
        <v>7</v>
      </c>
      <c r="AD11" s="9">
        <f t="shared" si="2"/>
        <v>12.5</v>
      </c>
      <c r="AE11" s="9">
        <f t="array" ref="AE11">AVEDEV(IF(U11:AB11&gt;0,U11:AB11))</f>
        <v>4.5</v>
      </c>
      <c r="AF11" s="9">
        <f t="shared" si="8"/>
        <v>6.6517857142857153</v>
      </c>
      <c r="AG11" s="9" t="s">
        <v>60</v>
      </c>
    </row>
    <row r="12" spans="1:33" ht="15.75" customHeight="1" x14ac:dyDescent="0.15">
      <c r="A12" s="8">
        <v>45134</v>
      </c>
      <c r="B12" s="6">
        <v>0</v>
      </c>
      <c r="C12" s="6">
        <v>9</v>
      </c>
      <c r="D12" s="6">
        <v>21</v>
      </c>
      <c r="E12" s="6">
        <v>7</v>
      </c>
      <c r="F12" s="6">
        <v>7</v>
      </c>
      <c r="G12" s="6">
        <v>8</v>
      </c>
      <c r="H12" s="6">
        <v>4</v>
      </c>
      <c r="I12" s="6">
        <v>0</v>
      </c>
      <c r="J12" s="5">
        <v>0</v>
      </c>
      <c r="K12" s="5">
        <f t="shared" si="14"/>
        <v>56</v>
      </c>
      <c r="L12" s="6">
        <v>1</v>
      </c>
      <c r="M12" s="6">
        <v>23</v>
      </c>
      <c r="N12" s="6">
        <v>4</v>
      </c>
      <c r="O12" s="6">
        <v>3</v>
      </c>
      <c r="P12" s="6">
        <v>7</v>
      </c>
      <c r="Q12" s="6">
        <v>6</v>
      </c>
      <c r="R12" s="6">
        <v>0</v>
      </c>
      <c r="S12" s="6">
        <v>0</v>
      </c>
      <c r="T12" s="6">
        <f t="shared" si="15"/>
        <v>44</v>
      </c>
      <c r="U12" s="6">
        <f t="shared" ref="U12:AB12" si="17">SUM(C12+L12)</f>
        <v>10</v>
      </c>
      <c r="V12" s="6">
        <f t="shared" si="17"/>
        <v>44</v>
      </c>
      <c r="W12" s="6">
        <f t="shared" si="17"/>
        <v>11</v>
      </c>
      <c r="X12" s="6">
        <f t="shared" si="17"/>
        <v>10</v>
      </c>
      <c r="Y12" s="6">
        <f t="shared" si="17"/>
        <v>15</v>
      </c>
      <c r="Z12" s="6">
        <f t="shared" si="17"/>
        <v>10</v>
      </c>
      <c r="AA12" s="6">
        <f t="shared" si="17"/>
        <v>0</v>
      </c>
      <c r="AB12" s="6">
        <f t="shared" si="17"/>
        <v>0</v>
      </c>
      <c r="AC12" s="7">
        <f t="shared" si="1"/>
        <v>5</v>
      </c>
      <c r="AD12" s="9">
        <f t="shared" si="2"/>
        <v>16.666666666666668</v>
      </c>
      <c r="AE12" s="9">
        <f t="array" ref="AE12">AVEDEV(IF(U12:AB12&gt;0,U12:AB12))</f>
        <v>9.1111111111111143</v>
      </c>
      <c r="AF12" s="9">
        <f t="shared" si="8"/>
        <v>7.0684523809523823</v>
      </c>
      <c r="AG12" s="9" t="s">
        <v>60</v>
      </c>
    </row>
    <row r="13" spans="1:33" ht="15.75" customHeight="1" x14ac:dyDescent="0.15">
      <c r="A13" s="8">
        <v>45135</v>
      </c>
      <c r="B13" s="6">
        <v>0</v>
      </c>
      <c r="C13" s="6">
        <v>8</v>
      </c>
      <c r="D13" s="6">
        <v>19</v>
      </c>
      <c r="E13" s="6">
        <v>14</v>
      </c>
      <c r="F13" s="6">
        <v>4</v>
      </c>
      <c r="G13" s="6">
        <v>0</v>
      </c>
      <c r="H13" s="6">
        <v>0</v>
      </c>
      <c r="I13" s="6">
        <v>0</v>
      </c>
      <c r="J13" s="5">
        <v>0</v>
      </c>
      <c r="K13" s="5">
        <f t="shared" si="14"/>
        <v>45</v>
      </c>
      <c r="L13" s="6">
        <v>2</v>
      </c>
      <c r="M13" s="6">
        <v>30</v>
      </c>
      <c r="N13" s="6">
        <v>15</v>
      </c>
      <c r="O13" s="6">
        <v>8</v>
      </c>
      <c r="P13" s="6">
        <v>0</v>
      </c>
      <c r="Q13" s="6">
        <v>0</v>
      </c>
      <c r="R13" s="6">
        <v>0</v>
      </c>
      <c r="S13" s="6">
        <v>0</v>
      </c>
      <c r="T13" s="6">
        <f t="shared" si="15"/>
        <v>55</v>
      </c>
      <c r="U13" s="6">
        <f t="shared" ref="U13:AB13" si="18">SUM(C13+L13)</f>
        <v>10</v>
      </c>
      <c r="V13" s="6">
        <f t="shared" si="18"/>
        <v>49</v>
      </c>
      <c r="W13" s="6">
        <f t="shared" si="18"/>
        <v>29</v>
      </c>
      <c r="X13" s="6">
        <f t="shared" si="18"/>
        <v>12</v>
      </c>
      <c r="Y13" s="6">
        <f t="shared" si="18"/>
        <v>0</v>
      </c>
      <c r="Z13" s="6">
        <f t="shared" si="18"/>
        <v>0</v>
      </c>
      <c r="AA13" s="6">
        <f t="shared" si="18"/>
        <v>0</v>
      </c>
      <c r="AB13" s="6">
        <f t="shared" si="18"/>
        <v>0</v>
      </c>
      <c r="AC13" s="7">
        <f t="shared" si="1"/>
        <v>3</v>
      </c>
      <c r="AD13" s="9">
        <f t="shared" si="2"/>
        <v>25</v>
      </c>
      <c r="AE13" s="9">
        <f t="array" ref="AE13">AVEDEV(IF(U13:AB13&gt;0,U13:AB13))</f>
        <v>14</v>
      </c>
      <c r="AF13" s="9">
        <f t="shared" si="8"/>
        <v>7.291666666666667</v>
      </c>
      <c r="AG13" s="9" t="s">
        <v>60</v>
      </c>
    </row>
    <row r="14" spans="1:33" ht="15.75" customHeight="1" x14ac:dyDescent="0.15">
      <c r="A14" s="8">
        <v>45138</v>
      </c>
      <c r="B14" s="6">
        <v>0</v>
      </c>
      <c r="C14" s="6">
        <v>10</v>
      </c>
      <c r="D14" s="6">
        <v>14</v>
      </c>
      <c r="E14" s="6">
        <v>10</v>
      </c>
      <c r="F14" s="6">
        <v>20</v>
      </c>
      <c r="G14" s="6">
        <v>2</v>
      </c>
      <c r="H14" s="6">
        <v>0</v>
      </c>
      <c r="I14" s="6">
        <v>0</v>
      </c>
      <c r="J14" s="5">
        <v>0</v>
      </c>
      <c r="K14" s="5">
        <f t="shared" si="14"/>
        <v>56</v>
      </c>
      <c r="L14" s="6">
        <v>0</v>
      </c>
      <c r="M14" s="6">
        <v>15</v>
      </c>
      <c r="N14" s="6">
        <v>9</v>
      </c>
      <c r="O14" s="6">
        <v>18</v>
      </c>
      <c r="P14" s="6">
        <v>2</v>
      </c>
      <c r="Q14" s="6">
        <v>0</v>
      </c>
      <c r="R14" s="6">
        <v>0</v>
      </c>
      <c r="S14" s="6">
        <v>0</v>
      </c>
      <c r="T14" s="6">
        <f t="shared" si="15"/>
        <v>44</v>
      </c>
      <c r="U14" s="6">
        <f t="shared" ref="U14:AB14" si="19">SUM(C14+L14)</f>
        <v>10</v>
      </c>
      <c r="V14" s="6">
        <f t="shared" si="19"/>
        <v>29</v>
      </c>
      <c r="W14" s="6">
        <f t="shared" si="19"/>
        <v>19</v>
      </c>
      <c r="X14" s="6">
        <f t="shared" si="19"/>
        <v>38</v>
      </c>
      <c r="Y14" s="6">
        <f t="shared" si="19"/>
        <v>4</v>
      </c>
      <c r="Z14" s="6">
        <f t="shared" si="19"/>
        <v>0</v>
      </c>
      <c r="AA14" s="6">
        <f t="shared" si="19"/>
        <v>0</v>
      </c>
      <c r="AB14" s="6">
        <f t="shared" si="19"/>
        <v>0</v>
      </c>
      <c r="AC14" s="7">
        <f t="shared" si="1"/>
        <v>4</v>
      </c>
      <c r="AD14" s="9">
        <f t="shared" si="2"/>
        <v>20</v>
      </c>
      <c r="AE14" s="9">
        <f t="array" ref="AE14">AVEDEV(IF(U14:AB14&gt;0,U14:AB14))</f>
        <v>10.8</v>
      </c>
      <c r="AF14" s="9">
        <f t="shared" si="8"/>
        <v>3.958333333333333</v>
      </c>
      <c r="AG14" s="9" t="s">
        <v>60</v>
      </c>
    </row>
    <row r="15" spans="1:33" ht="15.75" customHeight="1" x14ac:dyDescent="0.15">
      <c r="A15" s="8">
        <v>45139</v>
      </c>
      <c r="B15" s="6">
        <v>0</v>
      </c>
      <c r="C15" s="6">
        <v>9</v>
      </c>
      <c r="D15" s="6">
        <v>11</v>
      </c>
      <c r="E15" s="6">
        <v>7</v>
      </c>
      <c r="F15" s="6">
        <v>7</v>
      </c>
      <c r="G15" s="6">
        <v>22</v>
      </c>
      <c r="H15" s="6">
        <v>0</v>
      </c>
      <c r="I15" s="6">
        <v>0</v>
      </c>
      <c r="J15" s="5">
        <v>0</v>
      </c>
      <c r="K15" s="5">
        <f t="shared" si="14"/>
        <v>56</v>
      </c>
      <c r="L15" s="6">
        <v>1</v>
      </c>
      <c r="M15" s="6">
        <v>8</v>
      </c>
      <c r="N15" s="6">
        <v>3</v>
      </c>
      <c r="O15" s="6">
        <v>3</v>
      </c>
      <c r="P15" s="6">
        <v>29</v>
      </c>
      <c r="Q15" s="6">
        <v>0</v>
      </c>
      <c r="R15" s="6">
        <v>0</v>
      </c>
      <c r="S15" s="6">
        <v>0</v>
      </c>
      <c r="T15" s="6">
        <f t="shared" si="15"/>
        <v>44</v>
      </c>
      <c r="U15" s="6">
        <f t="shared" ref="U15:AB15" si="20">SUM(C15+L15)</f>
        <v>10</v>
      </c>
      <c r="V15" s="6">
        <f t="shared" si="20"/>
        <v>19</v>
      </c>
      <c r="W15" s="6">
        <f t="shared" si="20"/>
        <v>10</v>
      </c>
      <c r="X15" s="6">
        <f t="shared" si="20"/>
        <v>10</v>
      </c>
      <c r="Y15" s="6">
        <f t="shared" si="20"/>
        <v>51</v>
      </c>
      <c r="Z15" s="6">
        <f t="shared" si="20"/>
        <v>0</v>
      </c>
      <c r="AA15" s="6">
        <f t="shared" si="20"/>
        <v>0</v>
      </c>
      <c r="AB15" s="6">
        <f t="shared" si="20"/>
        <v>0</v>
      </c>
      <c r="AC15" s="7">
        <f t="shared" si="1"/>
        <v>4</v>
      </c>
      <c r="AD15" s="9">
        <f t="shared" si="2"/>
        <v>20</v>
      </c>
      <c r="AE15" s="9">
        <f t="array" ref="AE15">AVEDEV(IF(U15:AB15&gt;0,U15:AB15))</f>
        <v>12.4</v>
      </c>
      <c r="AF15" s="9">
        <f t="shared" si="8"/>
        <v>2.291666666666667</v>
      </c>
      <c r="AG15" s="9" t="s">
        <v>60</v>
      </c>
    </row>
    <row r="16" spans="1:33" ht="15.75" customHeight="1" x14ac:dyDescent="0.15">
      <c r="A16" s="8">
        <v>45140</v>
      </c>
      <c r="B16" s="6">
        <v>0</v>
      </c>
      <c r="C16" s="6">
        <v>8</v>
      </c>
      <c r="D16" s="6">
        <v>8</v>
      </c>
      <c r="E16" s="6">
        <v>7</v>
      </c>
      <c r="F16" s="6">
        <v>9</v>
      </c>
      <c r="G16" s="6">
        <v>11</v>
      </c>
      <c r="H16" s="6">
        <v>16</v>
      </c>
      <c r="I16" s="6">
        <v>0</v>
      </c>
      <c r="J16" s="5">
        <v>0</v>
      </c>
      <c r="K16" s="5">
        <f t="shared" si="14"/>
        <v>59</v>
      </c>
      <c r="L16" s="6">
        <v>2</v>
      </c>
      <c r="M16" s="6">
        <v>5</v>
      </c>
      <c r="N16" s="6">
        <v>4</v>
      </c>
      <c r="O16" s="6">
        <v>8</v>
      </c>
      <c r="P16" s="6">
        <v>10</v>
      </c>
      <c r="Q16" s="6">
        <v>12</v>
      </c>
      <c r="R16" s="6">
        <v>0</v>
      </c>
      <c r="S16" s="6">
        <v>0</v>
      </c>
      <c r="T16" s="6">
        <f t="shared" si="15"/>
        <v>41</v>
      </c>
      <c r="U16" s="6">
        <f t="shared" ref="U16:AB16" si="21">SUM(C16+L16)</f>
        <v>10</v>
      </c>
      <c r="V16" s="6">
        <f t="shared" si="21"/>
        <v>13</v>
      </c>
      <c r="W16" s="6">
        <f t="shared" si="21"/>
        <v>11</v>
      </c>
      <c r="X16" s="6">
        <f t="shared" si="21"/>
        <v>17</v>
      </c>
      <c r="Y16" s="6">
        <f t="shared" si="21"/>
        <v>21</v>
      </c>
      <c r="Z16" s="6">
        <f t="shared" si="21"/>
        <v>28</v>
      </c>
      <c r="AA16" s="6">
        <f t="shared" si="21"/>
        <v>0</v>
      </c>
      <c r="AB16" s="6">
        <f t="shared" si="21"/>
        <v>0</v>
      </c>
      <c r="AC16" s="7">
        <f t="shared" si="1"/>
        <v>5</v>
      </c>
      <c r="AD16" s="9">
        <f t="shared" si="2"/>
        <v>16.666666666666668</v>
      </c>
      <c r="AE16" s="9">
        <f t="array" ref="AE16">AVEDEV(IF(U16:AB16&gt;0,U16:AB16))</f>
        <v>5.333333333333333</v>
      </c>
      <c r="AF16" s="9">
        <f t="shared" si="8"/>
        <v>2.291666666666667</v>
      </c>
      <c r="AG16" s="9" t="s">
        <v>60</v>
      </c>
    </row>
    <row r="17" spans="1:33" ht="15.75" customHeight="1" x14ac:dyDescent="0.15">
      <c r="A17" s="8">
        <v>45141</v>
      </c>
      <c r="B17" s="6">
        <v>0</v>
      </c>
      <c r="C17" s="6">
        <v>13</v>
      </c>
      <c r="D17" s="6">
        <v>16</v>
      </c>
      <c r="E17" s="6">
        <v>13</v>
      </c>
      <c r="F17" s="6">
        <v>12</v>
      </c>
      <c r="G17" s="6">
        <v>0</v>
      </c>
      <c r="H17" s="6">
        <v>0</v>
      </c>
      <c r="I17" s="6">
        <v>0</v>
      </c>
      <c r="J17" s="5">
        <v>0</v>
      </c>
      <c r="K17" s="5">
        <f t="shared" si="14"/>
        <v>54</v>
      </c>
      <c r="L17" s="6">
        <v>9</v>
      </c>
      <c r="M17" s="6">
        <v>15</v>
      </c>
      <c r="N17" s="6">
        <v>13</v>
      </c>
      <c r="O17" s="6">
        <v>9</v>
      </c>
      <c r="P17" s="6">
        <v>0</v>
      </c>
      <c r="Q17" s="6"/>
      <c r="R17" s="6">
        <v>0</v>
      </c>
      <c r="S17" s="6">
        <v>0</v>
      </c>
      <c r="T17" s="6">
        <f t="shared" si="15"/>
        <v>46</v>
      </c>
      <c r="U17" s="6">
        <f t="shared" ref="U17:AB17" si="22">SUM(C17+L17)</f>
        <v>22</v>
      </c>
      <c r="V17" s="6">
        <f t="shared" si="22"/>
        <v>31</v>
      </c>
      <c r="W17" s="6">
        <f t="shared" si="22"/>
        <v>26</v>
      </c>
      <c r="X17" s="6">
        <f t="shared" si="22"/>
        <v>21</v>
      </c>
      <c r="Y17" s="6">
        <f t="shared" si="22"/>
        <v>0</v>
      </c>
      <c r="Z17" s="6">
        <f t="shared" si="22"/>
        <v>0</v>
      </c>
      <c r="AA17" s="6">
        <f t="shared" si="22"/>
        <v>0</v>
      </c>
      <c r="AB17" s="6">
        <f t="shared" si="22"/>
        <v>0</v>
      </c>
      <c r="AC17" s="7">
        <f t="shared" si="1"/>
        <v>3</v>
      </c>
      <c r="AD17" s="9">
        <f t="shared" si="2"/>
        <v>25</v>
      </c>
      <c r="AE17" s="9">
        <f t="array" ref="AE17">AVEDEV(IF(U17:AB17&gt;0,U17:AB17))</f>
        <v>3.5</v>
      </c>
      <c r="AF17" s="9">
        <f t="shared" si="8"/>
        <v>2.291666666666667</v>
      </c>
      <c r="AG17" s="9" t="s">
        <v>61</v>
      </c>
    </row>
    <row r="18" spans="1:33" ht="15.75" customHeight="1" x14ac:dyDescent="0.15">
      <c r="A18" s="8">
        <v>45142</v>
      </c>
      <c r="B18" s="6">
        <v>0</v>
      </c>
      <c r="C18" s="6">
        <v>7</v>
      </c>
      <c r="D18" s="6">
        <v>11</v>
      </c>
      <c r="E18" s="6">
        <v>24</v>
      </c>
      <c r="F18" s="6">
        <v>9</v>
      </c>
      <c r="G18" s="6">
        <v>3</v>
      </c>
      <c r="H18" s="6">
        <v>0</v>
      </c>
      <c r="I18" s="6">
        <v>0</v>
      </c>
      <c r="J18" s="6">
        <v>0</v>
      </c>
      <c r="K18" s="5">
        <f t="shared" si="14"/>
        <v>54</v>
      </c>
      <c r="L18" s="6">
        <v>3</v>
      </c>
      <c r="M18" s="6">
        <v>8</v>
      </c>
      <c r="N18" s="6">
        <v>26</v>
      </c>
      <c r="O18" s="6">
        <v>7</v>
      </c>
      <c r="P18" s="6">
        <v>2</v>
      </c>
      <c r="Q18" s="6">
        <v>0</v>
      </c>
      <c r="R18" s="6">
        <v>0</v>
      </c>
      <c r="S18" s="6">
        <v>0</v>
      </c>
      <c r="T18" s="6">
        <f t="shared" si="15"/>
        <v>46</v>
      </c>
      <c r="U18" s="6">
        <f t="shared" ref="U18:AB18" si="23">SUM(C18+L18)</f>
        <v>10</v>
      </c>
      <c r="V18" s="6">
        <f t="shared" si="23"/>
        <v>19</v>
      </c>
      <c r="W18" s="6">
        <f t="shared" si="23"/>
        <v>50</v>
      </c>
      <c r="X18" s="6">
        <f t="shared" si="23"/>
        <v>16</v>
      </c>
      <c r="Y18" s="6">
        <f t="shared" si="23"/>
        <v>5</v>
      </c>
      <c r="Z18" s="6">
        <f t="shared" si="23"/>
        <v>0</v>
      </c>
      <c r="AA18" s="6">
        <f t="shared" si="23"/>
        <v>0</v>
      </c>
      <c r="AB18" s="6">
        <f t="shared" si="23"/>
        <v>0</v>
      </c>
      <c r="AC18" s="7">
        <f t="shared" si="1"/>
        <v>4</v>
      </c>
      <c r="AD18" s="9">
        <f t="shared" si="2"/>
        <v>20</v>
      </c>
      <c r="AE18" s="9">
        <f t="array" ref="AE18">AVEDEV(IF(U18:AB18&gt;0,U18:AB18))</f>
        <v>12</v>
      </c>
      <c r="AF18" s="9">
        <f t="shared" si="8"/>
        <v>2.291666666666667</v>
      </c>
      <c r="AG18" s="9" t="s">
        <v>61</v>
      </c>
    </row>
    <row r="19" spans="1:33" ht="15.75" customHeight="1" x14ac:dyDescent="0.15">
      <c r="A19" s="4">
        <v>45145</v>
      </c>
      <c r="B19" s="6">
        <v>0</v>
      </c>
      <c r="C19" s="6">
        <v>8</v>
      </c>
      <c r="D19" s="6">
        <v>8</v>
      </c>
      <c r="E19" s="6">
        <v>12</v>
      </c>
      <c r="F19" s="6">
        <v>9</v>
      </c>
      <c r="G19" s="6">
        <v>10</v>
      </c>
      <c r="H19" s="6">
        <v>7</v>
      </c>
      <c r="I19" s="6">
        <v>0</v>
      </c>
      <c r="J19" s="6">
        <v>0</v>
      </c>
      <c r="K19" s="5">
        <f t="shared" si="14"/>
        <v>54</v>
      </c>
      <c r="L19" s="6">
        <v>2</v>
      </c>
      <c r="M19" s="6">
        <v>9</v>
      </c>
      <c r="N19" s="6">
        <v>10</v>
      </c>
      <c r="O19" s="6">
        <v>9</v>
      </c>
      <c r="P19" s="6">
        <v>6</v>
      </c>
      <c r="Q19" s="6">
        <v>7</v>
      </c>
      <c r="R19" s="6">
        <v>3</v>
      </c>
      <c r="S19" s="6">
        <v>0</v>
      </c>
      <c r="T19" s="6">
        <f t="shared" si="15"/>
        <v>46</v>
      </c>
      <c r="U19" s="6">
        <f t="shared" ref="U19:AB19" si="24">SUM(C19+L19)</f>
        <v>10</v>
      </c>
      <c r="V19" s="6">
        <f t="shared" si="24"/>
        <v>17</v>
      </c>
      <c r="W19" s="6">
        <f t="shared" si="24"/>
        <v>22</v>
      </c>
      <c r="X19" s="6">
        <f t="shared" si="24"/>
        <v>18</v>
      </c>
      <c r="Y19" s="6">
        <f t="shared" si="24"/>
        <v>16</v>
      </c>
      <c r="Z19" s="6">
        <f t="shared" si="24"/>
        <v>14</v>
      </c>
      <c r="AA19" s="6">
        <f t="shared" si="24"/>
        <v>3</v>
      </c>
      <c r="AB19" s="6">
        <f t="shared" si="24"/>
        <v>0</v>
      </c>
      <c r="AC19" s="7">
        <f t="shared" si="1"/>
        <v>6</v>
      </c>
      <c r="AD19" s="9">
        <f t="shared" si="2"/>
        <v>14.285714285714286</v>
      </c>
      <c r="AE19" s="9">
        <f t="array" ref="AE19">AVEDEV(IF(U19:AB19&gt;0,U19:AB19))</f>
        <v>4.5306122448979584</v>
      </c>
      <c r="AF19" s="9">
        <f t="shared" si="8"/>
        <v>3.5119047619047614</v>
      </c>
      <c r="AG19" s="9" t="s">
        <v>61</v>
      </c>
    </row>
    <row r="20" spans="1:33" ht="15.75" customHeight="1" x14ac:dyDescent="0.15">
      <c r="A20" s="4">
        <v>45146</v>
      </c>
      <c r="B20" s="6">
        <v>0</v>
      </c>
      <c r="C20" s="6">
        <v>7</v>
      </c>
      <c r="D20" s="6">
        <v>10</v>
      </c>
      <c r="E20" s="6">
        <v>16</v>
      </c>
      <c r="F20" s="6">
        <v>8</v>
      </c>
      <c r="G20" s="6">
        <v>2</v>
      </c>
      <c r="H20" s="6">
        <v>0</v>
      </c>
      <c r="I20" s="6">
        <v>0</v>
      </c>
      <c r="J20" s="6">
        <v>0</v>
      </c>
      <c r="K20" s="5">
        <f t="shared" si="14"/>
        <v>43</v>
      </c>
      <c r="L20" s="6">
        <v>5</v>
      </c>
      <c r="M20" s="6">
        <v>11</v>
      </c>
      <c r="N20" s="6">
        <v>19</v>
      </c>
      <c r="O20" s="6">
        <v>6</v>
      </c>
      <c r="P20" s="6">
        <v>16</v>
      </c>
      <c r="Q20" s="6">
        <v>0</v>
      </c>
      <c r="R20" s="6">
        <v>0</v>
      </c>
      <c r="S20" s="6">
        <v>0</v>
      </c>
      <c r="T20" s="6">
        <f t="shared" si="15"/>
        <v>57</v>
      </c>
      <c r="U20" s="6">
        <f t="shared" ref="U20:AB20" si="25">SUM(C20+L20)</f>
        <v>12</v>
      </c>
      <c r="V20" s="6">
        <f t="shared" si="25"/>
        <v>21</v>
      </c>
      <c r="W20" s="6">
        <f t="shared" si="25"/>
        <v>35</v>
      </c>
      <c r="X20" s="6">
        <f t="shared" si="25"/>
        <v>14</v>
      </c>
      <c r="Y20" s="6">
        <f t="shared" si="25"/>
        <v>18</v>
      </c>
      <c r="Z20" s="6">
        <f t="shared" si="25"/>
        <v>0</v>
      </c>
      <c r="AA20" s="6">
        <f t="shared" si="25"/>
        <v>0</v>
      </c>
      <c r="AB20" s="6">
        <f t="shared" si="25"/>
        <v>0</v>
      </c>
      <c r="AC20" s="7">
        <f t="shared" si="1"/>
        <v>4</v>
      </c>
      <c r="AD20" s="9">
        <f t="shared" si="2"/>
        <v>20</v>
      </c>
      <c r="AE20" s="9">
        <f t="array" ref="AE20">AVEDEV(IF(U20:AB20&gt;0,U20:AB20))</f>
        <v>6.4</v>
      </c>
      <c r="AF20" s="9">
        <f t="shared" si="8"/>
        <v>2.7678571428571437</v>
      </c>
      <c r="AG20" s="9" t="s">
        <v>61</v>
      </c>
    </row>
    <row r="21" spans="1:33" ht="15.75" customHeight="1" x14ac:dyDescent="0.15">
      <c r="A21" s="4">
        <v>45147</v>
      </c>
      <c r="B21" s="6">
        <v>1</v>
      </c>
      <c r="C21" s="6">
        <v>16</v>
      </c>
      <c r="D21" s="6">
        <v>7</v>
      </c>
      <c r="E21" s="6">
        <v>21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5">
        <f t="shared" si="14"/>
        <v>46</v>
      </c>
      <c r="L21" s="6">
        <v>15</v>
      </c>
      <c r="M21" s="6">
        <v>4</v>
      </c>
      <c r="N21" s="6">
        <v>33</v>
      </c>
      <c r="O21" s="6">
        <v>2</v>
      </c>
      <c r="P21" s="6">
        <v>0</v>
      </c>
      <c r="Q21" s="6">
        <v>0</v>
      </c>
      <c r="R21" s="6">
        <v>0</v>
      </c>
      <c r="S21" s="6">
        <v>0</v>
      </c>
      <c r="T21" s="6">
        <f t="shared" si="15"/>
        <v>54</v>
      </c>
      <c r="U21" s="6">
        <f t="shared" ref="U21:AB21" si="26">SUM(C21+L21)</f>
        <v>31</v>
      </c>
      <c r="V21" s="6">
        <f t="shared" si="26"/>
        <v>11</v>
      </c>
      <c r="W21" s="6">
        <f t="shared" si="26"/>
        <v>54</v>
      </c>
      <c r="X21" s="6">
        <f t="shared" si="26"/>
        <v>4</v>
      </c>
      <c r="Y21" s="6">
        <f t="shared" si="26"/>
        <v>0</v>
      </c>
      <c r="Z21" s="6">
        <f t="shared" si="26"/>
        <v>0</v>
      </c>
      <c r="AA21" s="6">
        <f t="shared" si="26"/>
        <v>0</v>
      </c>
      <c r="AB21" s="6">
        <f t="shared" si="26"/>
        <v>0</v>
      </c>
      <c r="AC21" s="7">
        <f t="shared" si="1"/>
        <v>3</v>
      </c>
      <c r="AD21" s="9">
        <f t="shared" si="2"/>
        <v>25</v>
      </c>
      <c r="AE21" s="9">
        <f t="array" ref="AE21">AVEDEV(IF(U21:AB21&gt;0,U21:AB21))</f>
        <v>17.5</v>
      </c>
      <c r="AF21" s="9">
        <f t="shared" si="8"/>
        <v>2.7678571428571437</v>
      </c>
      <c r="AG21" s="9" t="s">
        <v>61</v>
      </c>
    </row>
    <row r="22" spans="1:33" ht="15.75" customHeight="1" x14ac:dyDescent="0.15">
      <c r="A22" s="4">
        <v>45148</v>
      </c>
      <c r="B22" s="6">
        <v>0</v>
      </c>
      <c r="C22" s="6">
        <v>7</v>
      </c>
      <c r="D22" s="6">
        <v>12</v>
      </c>
      <c r="E22" s="6">
        <v>11</v>
      </c>
      <c r="F22" s="6">
        <v>8</v>
      </c>
      <c r="G22" s="6">
        <v>8</v>
      </c>
      <c r="H22" s="6">
        <v>7</v>
      </c>
      <c r="I22" s="6">
        <v>0</v>
      </c>
      <c r="J22" s="6">
        <v>0</v>
      </c>
      <c r="K22" s="5">
        <f t="shared" si="14"/>
        <v>53</v>
      </c>
      <c r="L22" s="6">
        <v>3</v>
      </c>
      <c r="M22" s="6">
        <v>8</v>
      </c>
      <c r="N22" s="6">
        <v>11</v>
      </c>
      <c r="O22" s="6">
        <v>2</v>
      </c>
      <c r="P22" s="6">
        <v>8</v>
      </c>
      <c r="Q22" s="6">
        <v>15</v>
      </c>
      <c r="R22" s="6">
        <v>0</v>
      </c>
      <c r="S22" s="6">
        <v>0</v>
      </c>
      <c r="T22" s="6">
        <f t="shared" si="15"/>
        <v>47</v>
      </c>
      <c r="U22" s="6">
        <f t="shared" ref="U22:AB22" si="27">SUM(C22+L22)</f>
        <v>10</v>
      </c>
      <c r="V22" s="6">
        <f t="shared" si="27"/>
        <v>20</v>
      </c>
      <c r="W22" s="6">
        <f t="shared" si="27"/>
        <v>22</v>
      </c>
      <c r="X22" s="6">
        <f t="shared" si="27"/>
        <v>10</v>
      </c>
      <c r="Y22" s="6">
        <f t="shared" si="27"/>
        <v>16</v>
      </c>
      <c r="Z22" s="6">
        <f t="shared" si="27"/>
        <v>22</v>
      </c>
      <c r="AA22" s="6">
        <f t="shared" si="27"/>
        <v>0</v>
      </c>
      <c r="AB22" s="6">
        <f t="shared" si="27"/>
        <v>0</v>
      </c>
      <c r="AC22" s="7">
        <f t="shared" si="1"/>
        <v>5</v>
      </c>
      <c r="AD22" s="9">
        <f t="shared" si="2"/>
        <v>16.666666666666668</v>
      </c>
      <c r="AE22" s="9">
        <f t="array" ref="AE22">AVEDEV(IF(U22:AB22&gt;0,U22:AB22))</f>
        <v>4.666666666666667</v>
      </c>
      <c r="AF22" s="9">
        <f t="shared" si="8"/>
        <v>3.5119047619047614</v>
      </c>
      <c r="AG22" s="9" t="s">
        <v>61</v>
      </c>
    </row>
    <row r="23" spans="1:33" ht="15.75" customHeight="1" x14ac:dyDescent="0.15">
      <c r="A23" s="4">
        <v>45149</v>
      </c>
      <c r="B23" s="6">
        <v>1</v>
      </c>
      <c r="C23" s="6">
        <v>7</v>
      </c>
      <c r="D23" s="6">
        <v>8</v>
      </c>
      <c r="E23" s="6">
        <v>9</v>
      </c>
      <c r="F23" s="6">
        <v>9</v>
      </c>
      <c r="G23" s="6">
        <v>13</v>
      </c>
      <c r="H23" s="6">
        <v>7</v>
      </c>
      <c r="I23" s="6">
        <v>0</v>
      </c>
      <c r="J23" s="6">
        <v>0</v>
      </c>
      <c r="K23" s="5">
        <f t="shared" si="14"/>
        <v>53</v>
      </c>
      <c r="L23" s="6">
        <v>5</v>
      </c>
      <c r="M23" s="6">
        <v>2</v>
      </c>
      <c r="N23" s="6">
        <v>8</v>
      </c>
      <c r="O23" s="6">
        <v>9</v>
      </c>
      <c r="P23" s="6">
        <v>8</v>
      </c>
      <c r="Q23" s="6">
        <v>15</v>
      </c>
      <c r="R23" s="6">
        <v>0</v>
      </c>
      <c r="S23" s="6">
        <v>0</v>
      </c>
      <c r="T23" s="6">
        <f t="shared" si="15"/>
        <v>47</v>
      </c>
      <c r="U23" s="6">
        <f t="shared" ref="U23:AB23" si="28">SUM(C23+L23)</f>
        <v>12</v>
      </c>
      <c r="V23" s="6">
        <f t="shared" si="28"/>
        <v>10</v>
      </c>
      <c r="W23" s="6">
        <f t="shared" si="28"/>
        <v>17</v>
      </c>
      <c r="X23" s="6">
        <f t="shared" si="28"/>
        <v>18</v>
      </c>
      <c r="Y23" s="6">
        <f t="shared" si="28"/>
        <v>21</v>
      </c>
      <c r="Z23" s="6">
        <f t="shared" si="28"/>
        <v>22</v>
      </c>
      <c r="AA23" s="6">
        <f t="shared" si="28"/>
        <v>0</v>
      </c>
      <c r="AB23" s="6">
        <f t="shared" si="28"/>
        <v>0</v>
      </c>
      <c r="AC23" s="7">
        <f t="shared" si="1"/>
        <v>5</v>
      </c>
      <c r="AD23" s="9">
        <f t="shared" si="2"/>
        <v>16.666666666666668</v>
      </c>
      <c r="AE23" s="9">
        <f t="array" ref="AE23">AVEDEV(IF(U23:AB23&gt;0,U23:AB23))</f>
        <v>3.7777777777777772</v>
      </c>
      <c r="AF23" s="9">
        <f t="shared" si="8"/>
        <v>2.9166666666666661</v>
      </c>
      <c r="AG23" s="9" t="s">
        <v>61</v>
      </c>
    </row>
    <row r="24" spans="1:33" ht="15.75" customHeight="1" x14ac:dyDescent="0.15">
      <c r="A24" s="4">
        <v>45152</v>
      </c>
      <c r="B24" s="6">
        <v>1</v>
      </c>
      <c r="C24" s="6">
        <v>9</v>
      </c>
      <c r="D24" s="6">
        <v>11</v>
      </c>
      <c r="E24" s="6">
        <v>21</v>
      </c>
      <c r="F24" s="6">
        <v>6</v>
      </c>
      <c r="G24" s="6">
        <v>0</v>
      </c>
      <c r="H24" s="6">
        <v>0</v>
      </c>
      <c r="I24" s="6">
        <v>0</v>
      </c>
      <c r="J24" s="6">
        <v>0</v>
      </c>
      <c r="K24" s="5">
        <f t="shared" si="14"/>
        <v>47</v>
      </c>
      <c r="L24" s="6">
        <v>10</v>
      </c>
      <c r="M24" s="6">
        <v>10</v>
      </c>
      <c r="N24" s="6">
        <v>27</v>
      </c>
      <c r="O24" s="6">
        <v>6</v>
      </c>
      <c r="P24" s="6">
        <v>0</v>
      </c>
      <c r="Q24" s="6">
        <v>0</v>
      </c>
      <c r="R24" s="6">
        <v>0</v>
      </c>
      <c r="S24" s="6">
        <v>0</v>
      </c>
      <c r="T24" s="6">
        <f t="shared" si="15"/>
        <v>53</v>
      </c>
      <c r="U24" s="6">
        <f t="shared" ref="U24:AB24" si="29">SUM(C24+L24)</f>
        <v>19</v>
      </c>
      <c r="V24" s="6">
        <f t="shared" si="29"/>
        <v>21</v>
      </c>
      <c r="W24" s="6">
        <f t="shared" si="29"/>
        <v>48</v>
      </c>
      <c r="X24" s="6">
        <f t="shared" si="29"/>
        <v>12</v>
      </c>
      <c r="Y24" s="6">
        <f t="shared" si="29"/>
        <v>0</v>
      </c>
      <c r="Z24" s="6">
        <f t="shared" si="29"/>
        <v>0</v>
      </c>
      <c r="AA24" s="6">
        <f t="shared" si="29"/>
        <v>0</v>
      </c>
      <c r="AB24" s="6">
        <f t="shared" si="29"/>
        <v>0</v>
      </c>
      <c r="AC24" s="7">
        <f t="shared" si="1"/>
        <v>3</v>
      </c>
      <c r="AD24" s="9">
        <f t="shared" si="2"/>
        <v>25</v>
      </c>
      <c r="AE24" s="9">
        <f t="array" ref="AE24">AVEDEV(IF(U24:AB24&gt;0,U24:AB24))</f>
        <v>11.5</v>
      </c>
      <c r="AF24" s="9">
        <f t="shared" si="8"/>
        <v>4.1666666666666661</v>
      </c>
      <c r="AG24" s="9" t="s">
        <v>62</v>
      </c>
    </row>
    <row r="25" spans="1:33" ht="15.75" customHeight="1" x14ac:dyDescent="0.15">
      <c r="A25" s="4">
        <v>45153</v>
      </c>
      <c r="B25" s="6">
        <v>0</v>
      </c>
      <c r="C25" s="6">
        <v>14</v>
      </c>
      <c r="D25" s="6">
        <v>15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5">
        <f t="shared" si="14"/>
        <v>29</v>
      </c>
      <c r="L25" s="6">
        <v>10</v>
      </c>
      <c r="M25" s="6">
        <v>21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f t="shared" si="15"/>
        <v>31</v>
      </c>
      <c r="U25" s="6">
        <f t="shared" ref="U25:AB25" si="30">SUM(C25+L25)</f>
        <v>24</v>
      </c>
      <c r="V25" s="6">
        <f t="shared" si="30"/>
        <v>36</v>
      </c>
      <c r="W25" s="6">
        <f t="shared" si="30"/>
        <v>0</v>
      </c>
      <c r="X25" s="6">
        <f t="shared" si="30"/>
        <v>0</v>
      </c>
      <c r="Y25" s="6">
        <f t="shared" si="30"/>
        <v>0</v>
      </c>
      <c r="Z25" s="6">
        <f t="shared" si="30"/>
        <v>0</v>
      </c>
      <c r="AA25" s="6">
        <f t="shared" si="30"/>
        <v>0</v>
      </c>
      <c r="AB25" s="6">
        <f t="shared" si="30"/>
        <v>0</v>
      </c>
      <c r="AC25" s="7">
        <f t="shared" si="1"/>
        <v>1</v>
      </c>
      <c r="AD25" s="9">
        <f t="shared" si="2"/>
        <v>30</v>
      </c>
      <c r="AE25" s="9">
        <f t="array" ref="AE25">AVEDEV(IF(U25:AB25&gt;0,U25:AB25))</f>
        <v>6</v>
      </c>
      <c r="AF25" s="9">
        <f t="shared" si="8"/>
        <v>5.4166666666666661</v>
      </c>
      <c r="AG25" s="9" t="s">
        <v>63</v>
      </c>
    </row>
    <row r="26" spans="1:33" ht="15.75" customHeight="1" x14ac:dyDescent="0.15">
      <c r="A26" s="4">
        <v>45154</v>
      </c>
      <c r="B26" s="6">
        <v>0</v>
      </c>
      <c r="C26" s="6">
        <v>8</v>
      </c>
      <c r="D26" s="6">
        <v>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5">
        <f t="shared" si="14"/>
        <v>15</v>
      </c>
      <c r="L26" s="6">
        <v>2</v>
      </c>
      <c r="M26" s="6">
        <v>3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f t="shared" si="15"/>
        <v>6</v>
      </c>
      <c r="U26" s="6">
        <f t="shared" ref="U26:AB26" si="31">SUM(C26+L26)</f>
        <v>10</v>
      </c>
      <c r="V26" s="6">
        <f t="shared" si="31"/>
        <v>10</v>
      </c>
      <c r="W26" s="6">
        <f t="shared" si="31"/>
        <v>1</v>
      </c>
      <c r="X26" s="6">
        <f t="shared" si="31"/>
        <v>0</v>
      </c>
      <c r="Y26" s="6">
        <f t="shared" si="31"/>
        <v>0</v>
      </c>
      <c r="Z26" s="6">
        <f t="shared" si="31"/>
        <v>0</v>
      </c>
      <c r="AA26" s="6">
        <f t="shared" si="31"/>
        <v>0</v>
      </c>
      <c r="AB26" s="6">
        <f t="shared" si="31"/>
        <v>0</v>
      </c>
      <c r="AC26" s="7">
        <f t="shared" si="1"/>
        <v>2</v>
      </c>
      <c r="AD26" s="9">
        <f t="shared" si="2"/>
        <v>7</v>
      </c>
      <c r="AE26" s="9">
        <f t="array" ref="AE26">AVEDEV(IF(U26:AB26&gt;0,U26:AB26))</f>
        <v>4</v>
      </c>
      <c r="AF26" s="9">
        <f t="shared" si="8"/>
        <v>7.833333333333333</v>
      </c>
      <c r="AG26" s="9" t="s">
        <v>63</v>
      </c>
    </row>
    <row r="27" spans="1:33" ht="15.75" customHeight="1" x14ac:dyDescent="0.15">
      <c r="A27" s="4">
        <v>45155</v>
      </c>
      <c r="B27" s="6">
        <v>1</v>
      </c>
      <c r="C27" s="6">
        <v>7</v>
      </c>
      <c r="D27" s="6">
        <v>4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5">
        <f t="shared" si="14"/>
        <v>11</v>
      </c>
      <c r="L27" s="6">
        <v>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f t="shared" si="15"/>
        <v>3</v>
      </c>
      <c r="U27" s="6">
        <f t="shared" ref="U27:AB27" si="32">SUM(C27+L27)</f>
        <v>10</v>
      </c>
      <c r="V27" s="6">
        <f t="shared" si="32"/>
        <v>4</v>
      </c>
      <c r="W27" s="6">
        <f t="shared" si="32"/>
        <v>0</v>
      </c>
      <c r="X27" s="6">
        <f t="shared" si="32"/>
        <v>0</v>
      </c>
      <c r="Y27" s="6">
        <f t="shared" si="32"/>
        <v>0</v>
      </c>
      <c r="Z27" s="6">
        <f t="shared" si="32"/>
        <v>0</v>
      </c>
      <c r="AA27" s="6">
        <f t="shared" si="32"/>
        <v>0</v>
      </c>
      <c r="AB27" s="6">
        <f t="shared" si="32"/>
        <v>0</v>
      </c>
      <c r="AC27" s="7">
        <f t="shared" si="1"/>
        <v>1</v>
      </c>
      <c r="AD27" s="9">
        <f t="shared" si="2"/>
        <v>7</v>
      </c>
      <c r="AE27" s="9">
        <f t="array" ref="AE27">AVEDEV(IF(U27:AB27&gt;0,U27:AB27))</f>
        <v>3</v>
      </c>
      <c r="AF27" s="9">
        <f t="shared" si="8"/>
        <v>10.25</v>
      </c>
      <c r="AG27" s="9" t="s">
        <v>60</v>
      </c>
    </row>
    <row r="28" spans="1:33" ht="15.75" customHeight="1" x14ac:dyDescent="0.15">
      <c r="A28" s="4">
        <v>45156</v>
      </c>
      <c r="B28" s="6">
        <v>1</v>
      </c>
      <c r="C28" s="6">
        <v>7</v>
      </c>
      <c r="D28" s="6">
        <v>8</v>
      </c>
      <c r="E28" s="6">
        <v>20</v>
      </c>
      <c r="F28" s="6">
        <v>7</v>
      </c>
      <c r="G28" s="6">
        <v>13</v>
      </c>
      <c r="H28" s="6">
        <v>0</v>
      </c>
      <c r="I28" s="6">
        <v>0</v>
      </c>
      <c r="J28" s="6">
        <v>0</v>
      </c>
      <c r="K28" s="5">
        <f t="shared" si="14"/>
        <v>55</v>
      </c>
      <c r="L28" s="6">
        <v>4</v>
      </c>
      <c r="M28" s="6">
        <v>4</v>
      </c>
      <c r="N28" s="6">
        <v>18</v>
      </c>
      <c r="O28" s="6">
        <v>6</v>
      </c>
      <c r="P28" s="6">
        <v>13</v>
      </c>
      <c r="Q28" s="6">
        <v>0</v>
      </c>
      <c r="R28" s="6">
        <v>0</v>
      </c>
      <c r="S28" s="6">
        <v>0</v>
      </c>
      <c r="T28" s="6">
        <f t="shared" si="15"/>
        <v>45</v>
      </c>
      <c r="U28" s="6">
        <f t="shared" ref="U28:AB28" si="33">SUM(C28+L28)</f>
        <v>11</v>
      </c>
      <c r="V28" s="6">
        <f t="shared" si="33"/>
        <v>12</v>
      </c>
      <c r="W28" s="6">
        <f t="shared" si="33"/>
        <v>38</v>
      </c>
      <c r="X28" s="6">
        <f t="shared" si="33"/>
        <v>13</v>
      </c>
      <c r="Y28" s="6">
        <f t="shared" si="33"/>
        <v>26</v>
      </c>
      <c r="Z28" s="6">
        <f t="shared" si="33"/>
        <v>0</v>
      </c>
      <c r="AA28" s="6">
        <f t="shared" si="33"/>
        <v>0</v>
      </c>
      <c r="AB28" s="6">
        <f t="shared" si="33"/>
        <v>0</v>
      </c>
      <c r="AC28" s="7">
        <f t="shared" si="1"/>
        <v>4</v>
      </c>
      <c r="AD28" s="9">
        <f t="shared" si="2"/>
        <v>20</v>
      </c>
      <c r="AE28" s="9">
        <f t="array" ref="AE28">AVEDEV(IF(U28:AB28&gt;0,U28:AB28))</f>
        <v>9.6</v>
      </c>
      <c r="AF28" s="9">
        <f t="shared" si="8"/>
        <v>9</v>
      </c>
      <c r="AG28" s="9" t="s">
        <v>60</v>
      </c>
    </row>
    <row r="29" spans="1:33" ht="15.75" customHeight="1" x14ac:dyDescent="0.15">
      <c r="A29" s="4">
        <v>45159</v>
      </c>
      <c r="B29" s="6">
        <v>1</v>
      </c>
      <c r="C29" s="6">
        <v>8</v>
      </c>
      <c r="D29" s="6">
        <v>9</v>
      </c>
      <c r="E29" s="6">
        <v>13</v>
      </c>
      <c r="F29" s="6">
        <v>11</v>
      </c>
      <c r="G29" s="6">
        <v>5</v>
      </c>
      <c r="H29" s="6">
        <v>0</v>
      </c>
      <c r="I29" s="6">
        <v>0</v>
      </c>
      <c r="J29" s="6">
        <v>0</v>
      </c>
      <c r="K29" s="5">
        <f t="shared" si="14"/>
        <v>46</v>
      </c>
      <c r="L29" s="6">
        <v>4</v>
      </c>
      <c r="M29" s="6">
        <v>1</v>
      </c>
      <c r="N29" s="6">
        <v>11</v>
      </c>
      <c r="O29" s="6">
        <v>12</v>
      </c>
      <c r="P29" s="6">
        <v>14</v>
      </c>
      <c r="Q29" s="6">
        <v>0</v>
      </c>
      <c r="R29" s="6">
        <v>0</v>
      </c>
      <c r="S29" s="6">
        <v>0</v>
      </c>
      <c r="T29" s="6">
        <f t="shared" si="15"/>
        <v>42</v>
      </c>
      <c r="U29" s="6">
        <f t="shared" ref="U29:AB29" si="34">SUM(C29+L29)</f>
        <v>12</v>
      </c>
      <c r="V29" s="6">
        <f t="shared" si="34"/>
        <v>10</v>
      </c>
      <c r="W29" s="6">
        <f t="shared" si="34"/>
        <v>24</v>
      </c>
      <c r="X29" s="6">
        <f t="shared" si="34"/>
        <v>23</v>
      </c>
      <c r="Y29" s="6">
        <f t="shared" si="34"/>
        <v>19</v>
      </c>
      <c r="Z29" s="6">
        <f t="shared" si="34"/>
        <v>0</v>
      </c>
      <c r="AA29" s="6">
        <f t="shared" si="34"/>
        <v>0</v>
      </c>
      <c r="AB29" s="6">
        <f t="shared" si="34"/>
        <v>0</v>
      </c>
      <c r="AC29" s="7">
        <f t="shared" si="1"/>
        <v>4</v>
      </c>
      <c r="AD29" s="9">
        <f t="shared" si="2"/>
        <v>17.600000000000001</v>
      </c>
      <c r="AE29" s="9">
        <f t="array" ref="AE29">AVEDEV(IF(U29:AB29&gt;0,U29:AB29))</f>
        <v>5.2799999999999994</v>
      </c>
      <c r="AF29" s="9">
        <f t="shared" si="8"/>
        <v>5.9</v>
      </c>
      <c r="AG29" s="9" t="s">
        <v>60</v>
      </c>
    </row>
    <row r="30" spans="1:33" ht="15.75" customHeight="1" x14ac:dyDescent="0.15">
      <c r="A30" s="4">
        <v>45160</v>
      </c>
      <c r="B30" s="6">
        <v>1</v>
      </c>
      <c r="C30" s="6">
        <v>13</v>
      </c>
      <c r="D30" s="6">
        <v>8</v>
      </c>
      <c r="E30" s="6">
        <v>8</v>
      </c>
      <c r="F30" s="6">
        <v>16</v>
      </c>
      <c r="G30" s="6">
        <v>9</v>
      </c>
      <c r="H30" s="6">
        <v>3</v>
      </c>
      <c r="I30" s="6">
        <v>0</v>
      </c>
      <c r="J30" s="6">
        <v>0</v>
      </c>
      <c r="K30" s="5">
        <f t="shared" si="14"/>
        <v>57</v>
      </c>
      <c r="L30" s="6">
        <v>5</v>
      </c>
      <c r="M30" s="6">
        <v>4</v>
      </c>
      <c r="N30" s="6">
        <v>9</v>
      </c>
      <c r="O30" s="6">
        <v>14</v>
      </c>
      <c r="P30" s="6">
        <v>9</v>
      </c>
      <c r="Q30" s="6">
        <v>2</v>
      </c>
      <c r="R30" s="6">
        <v>0</v>
      </c>
      <c r="S30" s="6">
        <v>0</v>
      </c>
      <c r="T30" s="6">
        <f t="shared" si="15"/>
        <v>43</v>
      </c>
      <c r="U30" s="6">
        <f t="shared" ref="U30:AB30" si="35">SUM(C30+L30)</f>
        <v>18</v>
      </c>
      <c r="V30" s="6">
        <f t="shared" si="35"/>
        <v>12</v>
      </c>
      <c r="W30" s="6">
        <f t="shared" si="35"/>
        <v>17</v>
      </c>
      <c r="X30" s="6">
        <f t="shared" si="35"/>
        <v>30</v>
      </c>
      <c r="Y30" s="6">
        <f t="shared" si="35"/>
        <v>18</v>
      </c>
      <c r="Z30" s="6">
        <f t="shared" si="35"/>
        <v>5</v>
      </c>
      <c r="AA30" s="6">
        <f t="shared" si="35"/>
        <v>0</v>
      </c>
      <c r="AB30" s="6">
        <f t="shared" si="35"/>
        <v>0</v>
      </c>
      <c r="AC30" s="7">
        <f t="shared" si="1"/>
        <v>5</v>
      </c>
      <c r="AD30" s="9">
        <f t="shared" si="2"/>
        <v>16.666666666666668</v>
      </c>
      <c r="AE30" s="9">
        <f t="array" ref="AE30">AVEDEV(IF(U30:AB30&gt;0,U30:AB30))</f>
        <v>5.4444444444444438</v>
      </c>
      <c r="AF30" s="9">
        <f t="shared" si="8"/>
        <v>4.1583333333333341</v>
      </c>
      <c r="AG30" s="9" t="s">
        <v>60</v>
      </c>
    </row>
    <row r="31" spans="1:33" ht="15.75" customHeight="1" x14ac:dyDescent="0.15">
      <c r="A31" s="4">
        <v>45161</v>
      </c>
      <c r="B31" s="6">
        <v>0</v>
      </c>
      <c r="C31" s="6">
        <v>15</v>
      </c>
      <c r="D31" s="6">
        <v>13</v>
      </c>
      <c r="E31" s="6">
        <v>7</v>
      </c>
      <c r="F31" s="6">
        <v>7</v>
      </c>
      <c r="G31" s="6">
        <v>7</v>
      </c>
      <c r="H31" s="6">
        <v>3</v>
      </c>
      <c r="I31" s="6">
        <v>0</v>
      </c>
      <c r="J31" s="6">
        <v>0</v>
      </c>
      <c r="K31" s="5">
        <f t="shared" si="14"/>
        <v>52</v>
      </c>
      <c r="L31" s="6">
        <v>24</v>
      </c>
      <c r="M31" s="6">
        <v>10</v>
      </c>
      <c r="N31" s="6">
        <v>4</v>
      </c>
      <c r="O31" s="6">
        <v>3</v>
      </c>
      <c r="P31" s="6">
        <v>3</v>
      </c>
      <c r="Q31" s="6">
        <v>4</v>
      </c>
      <c r="R31" s="6">
        <v>0</v>
      </c>
      <c r="S31" s="6">
        <v>0</v>
      </c>
      <c r="T31" s="6">
        <f t="shared" si="15"/>
        <v>48</v>
      </c>
      <c r="U31" s="6">
        <f t="shared" ref="U31:AB31" si="36">SUM(C31+L31)</f>
        <v>39</v>
      </c>
      <c r="V31" s="6">
        <f t="shared" si="36"/>
        <v>23</v>
      </c>
      <c r="W31" s="6">
        <f t="shared" si="36"/>
        <v>11</v>
      </c>
      <c r="X31" s="6">
        <f t="shared" si="36"/>
        <v>10</v>
      </c>
      <c r="Y31" s="6">
        <f t="shared" si="36"/>
        <v>10</v>
      </c>
      <c r="Z31" s="6">
        <f t="shared" si="36"/>
        <v>7</v>
      </c>
      <c r="AA31" s="6">
        <f t="shared" si="36"/>
        <v>0</v>
      </c>
      <c r="AB31" s="6">
        <f t="shared" si="36"/>
        <v>0</v>
      </c>
      <c r="AC31" s="7">
        <f t="shared" si="1"/>
        <v>5</v>
      </c>
      <c r="AD31" s="9">
        <f t="shared" si="2"/>
        <v>16.666666666666668</v>
      </c>
      <c r="AE31" s="9">
        <f t="array" ref="AE31">AVEDEV(IF(U31:AB31&gt;0,U31:AB31))</f>
        <v>9.5555555555555571</v>
      </c>
      <c r="AF31" s="9">
        <f t="shared" si="8"/>
        <v>1.1333333333333329</v>
      </c>
      <c r="AG31" s="9" t="s">
        <v>60</v>
      </c>
    </row>
    <row r="32" spans="1:33" ht="15.75" customHeight="1" x14ac:dyDescent="0.15">
      <c r="A32" s="4">
        <v>45162</v>
      </c>
      <c r="B32" s="6">
        <v>1</v>
      </c>
      <c r="C32" s="6">
        <v>9</v>
      </c>
      <c r="D32" s="6">
        <v>7</v>
      </c>
      <c r="E32" s="6">
        <v>9</v>
      </c>
      <c r="F32" s="6">
        <v>7</v>
      </c>
      <c r="G32" s="6">
        <v>8</v>
      </c>
      <c r="H32" s="6">
        <v>11</v>
      </c>
      <c r="I32" s="6">
        <v>2</v>
      </c>
      <c r="J32" s="6">
        <v>0</v>
      </c>
      <c r="K32" s="5">
        <f t="shared" si="14"/>
        <v>53</v>
      </c>
      <c r="L32" s="6">
        <v>7</v>
      </c>
      <c r="M32" s="6">
        <v>3</v>
      </c>
      <c r="N32" s="6">
        <v>10</v>
      </c>
      <c r="O32" s="6">
        <v>3</v>
      </c>
      <c r="P32" s="6">
        <v>10</v>
      </c>
      <c r="Q32" s="6">
        <v>11</v>
      </c>
      <c r="R32" s="6">
        <v>3</v>
      </c>
      <c r="S32" s="6">
        <v>0</v>
      </c>
      <c r="T32" s="6">
        <f t="shared" si="15"/>
        <v>47</v>
      </c>
      <c r="U32" s="6">
        <f t="shared" ref="U32:AB32" si="37">SUM(C32+L32)</f>
        <v>16</v>
      </c>
      <c r="V32" s="6">
        <f t="shared" si="37"/>
        <v>10</v>
      </c>
      <c r="W32" s="6">
        <f t="shared" si="37"/>
        <v>19</v>
      </c>
      <c r="X32" s="6">
        <f t="shared" si="37"/>
        <v>10</v>
      </c>
      <c r="Y32" s="6">
        <f t="shared" si="37"/>
        <v>18</v>
      </c>
      <c r="Z32" s="6">
        <f t="shared" si="37"/>
        <v>22</v>
      </c>
      <c r="AA32" s="6">
        <f t="shared" si="37"/>
        <v>5</v>
      </c>
      <c r="AB32" s="6">
        <f t="shared" si="37"/>
        <v>0</v>
      </c>
      <c r="AC32" s="7">
        <f t="shared" si="1"/>
        <v>6</v>
      </c>
      <c r="AD32" s="9">
        <f t="shared" si="2"/>
        <v>14.285714285714286</v>
      </c>
      <c r="AE32" s="9">
        <f t="array" ref="AE32">AVEDEV(IF(U32:AB32&gt;0,U32:AB32))</f>
        <v>5.1020408163265305</v>
      </c>
      <c r="AF32" s="9">
        <f t="shared" si="8"/>
        <v>1.009523809523809</v>
      </c>
      <c r="AG32" s="9" t="s">
        <v>60</v>
      </c>
    </row>
    <row r="33" spans="1:33" ht="15.75" customHeight="1" x14ac:dyDescent="0.15">
      <c r="A33" s="4">
        <v>45163</v>
      </c>
      <c r="B33" s="6">
        <v>1</v>
      </c>
      <c r="C33" s="6">
        <v>10</v>
      </c>
      <c r="D33" s="6">
        <v>9</v>
      </c>
      <c r="E33" s="6">
        <v>14</v>
      </c>
      <c r="F33" s="6">
        <v>12</v>
      </c>
      <c r="G33" s="6">
        <v>0</v>
      </c>
      <c r="H33" s="6">
        <v>0</v>
      </c>
      <c r="I33" s="6">
        <v>0</v>
      </c>
      <c r="J33" s="6">
        <v>0</v>
      </c>
      <c r="K33" s="5">
        <f t="shared" si="14"/>
        <v>45</v>
      </c>
      <c r="L33" s="6">
        <v>0</v>
      </c>
      <c r="M33" s="6">
        <v>1</v>
      </c>
      <c r="N33" s="6">
        <v>33</v>
      </c>
      <c r="O33" s="6">
        <v>21</v>
      </c>
      <c r="P33" s="6">
        <v>0</v>
      </c>
      <c r="Q33" s="6">
        <v>0</v>
      </c>
      <c r="R33" s="6">
        <v>0</v>
      </c>
      <c r="S33" s="6">
        <v>0</v>
      </c>
      <c r="T33" s="6">
        <f t="shared" si="15"/>
        <v>55</v>
      </c>
      <c r="U33" s="6">
        <f t="shared" ref="U33:AB33" si="38">SUM(C33+L33)</f>
        <v>10</v>
      </c>
      <c r="V33" s="6">
        <f t="shared" si="38"/>
        <v>10</v>
      </c>
      <c r="W33" s="6">
        <f t="shared" si="38"/>
        <v>47</v>
      </c>
      <c r="X33" s="6">
        <f t="shared" si="38"/>
        <v>33</v>
      </c>
      <c r="Y33" s="6">
        <f t="shared" si="38"/>
        <v>0</v>
      </c>
      <c r="Z33" s="6">
        <f t="shared" si="38"/>
        <v>0</v>
      </c>
      <c r="AA33" s="6">
        <f t="shared" si="38"/>
        <v>0</v>
      </c>
      <c r="AB33" s="6">
        <f t="shared" si="38"/>
        <v>0</v>
      </c>
      <c r="AC33" s="7">
        <f t="shared" si="1"/>
        <v>3</v>
      </c>
      <c r="AD33" s="9">
        <f t="shared" si="2"/>
        <v>25</v>
      </c>
      <c r="AE33" s="9">
        <f t="array" ref="AE33">AVEDEV(IF(U33:AB33&gt;0,U33:AB33))</f>
        <v>15</v>
      </c>
      <c r="AF33" s="9">
        <f t="shared" si="8"/>
        <v>3.422619047619047</v>
      </c>
      <c r="AG33" s="9" t="s">
        <v>60</v>
      </c>
    </row>
    <row r="34" spans="1:33" ht="15.75" customHeight="1" x14ac:dyDescent="0.15">
      <c r="A34" s="4">
        <v>45166</v>
      </c>
      <c r="B34" s="6">
        <v>1</v>
      </c>
      <c r="C34" s="6">
        <v>9</v>
      </c>
      <c r="D34" s="6">
        <v>9</v>
      </c>
      <c r="E34" s="6">
        <v>9</v>
      </c>
      <c r="F34" s="6">
        <v>23</v>
      </c>
      <c r="G34" s="6">
        <v>6</v>
      </c>
      <c r="H34" s="6">
        <v>0</v>
      </c>
      <c r="I34" s="6">
        <v>0</v>
      </c>
      <c r="J34" s="6">
        <v>0</v>
      </c>
      <c r="K34" s="5">
        <f t="shared" si="14"/>
        <v>56</v>
      </c>
      <c r="L34" s="6">
        <v>1</v>
      </c>
      <c r="M34" s="6">
        <v>1</v>
      </c>
      <c r="N34" s="6">
        <v>10</v>
      </c>
      <c r="O34" s="6">
        <v>22</v>
      </c>
      <c r="P34" s="6">
        <v>10</v>
      </c>
      <c r="Q34" s="6">
        <v>0</v>
      </c>
      <c r="R34" s="6">
        <v>0</v>
      </c>
      <c r="S34" s="6">
        <v>0</v>
      </c>
      <c r="T34" s="6">
        <f t="shared" si="15"/>
        <v>44</v>
      </c>
      <c r="U34" s="6">
        <f t="shared" ref="U34:AB34" si="39">SUM(C34+L34)</f>
        <v>10</v>
      </c>
      <c r="V34" s="6">
        <f t="shared" si="39"/>
        <v>10</v>
      </c>
      <c r="W34" s="6">
        <f t="shared" si="39"/>
        <v>19</v>
      </c>
      <c r="X34" s="6">
        <f t="shared" si="39"/>
        <v>45</v>
      </c>
      <c r="Y34" s="6">
        <f t="shared" si="39"/>
        <v>16</v>
      </c>
      <c r="Z34" s="6">
        <f t="shared" si="39"/>
        <v>0</v>
      </c>
      <c r="AA34" s="6">
        <f t="shared" si="39"/>
        <v>0</v>
      </c>
      <c r="AB34" s="6">
        <f t="shared" si="39"/>
        <v>0</v>
      </c>
      <c r="AC34" s="7">
        <f t="shared" si="1"/>
        <v>4</v>
      </c>
      <c r="AD34" s="9">
        <f t="shared" si="2"/>
        <v>20</v>
      </c>
      <c r="AE34" s="9">
        <f t="array" ref="AE34">AVEDEV(IF(U34:AB34&gt;0,U34:AB34))</f>
        <v>10</v>
      </c>
      <c r="AF34" s="9">
        <f t="shared" si="8"/>
        <v>3.5119047619047614</v>
      </c>
      <c r="AG34" s="9" t="s">
        <v>60</v>
      </c>
    </row>
    <row r="35" spans="1:33" ht="15.75" customHeight="1" x14ac:dyDescent="0.15">
      <c r="A35" s="4">
        <v>45167</v>
      </c>
      <c r="B35" s="6">
        <v>0</v>
      </c>
      <c r="C35" s="6">
        <v>11</v>
      </c>
      <c r="D35" s="6">
        <v>7</v>
      </c>
      <c r="E35" s="6">
        <v>8</v>
      </c>
      <c r="F35" s="6">
        <v>10</v>
      </c>
      <c r="G35" s="6">
        <v>13</v>
      </c>
      <c r="H35" s="6">
        <v>5</v>
      </c>
      <c r="I35" s="6">
        <v>0</v>
      </c>
      <c r="J35" s="6">
        <v>0</v>
      </c>
      <c r="K35" s="5">
        <f t="shared" si="14"/>
        <v>54</v>
      </c>
      <c r="L35" s="6">
        <v>9</v>
      </c>
      <c r="M35" s="6">
        <v>3</v>
      </c>
      <c r="N35" s="6">
        <v>8</v>
      </c>
      <c r="O35" s="6">
        <v>6</v>
      </c>
      <c r="P35" s="6">
        <v>12</v>
      </c>
      <c r="Q35" s="6">
        <v>8</v>
      </c>
      <c r="R35" s="6">
        <v>0</v>
      </c>
      <c r="S35" s="6">
        <v>0</v>
      </c>
      <c r="T35" s="6">
        <f t="shared" si="15"/>
        <v>46</v>
      </c>
      <c r="U35" s="6">
        <f t="shared" ref="U35:AB35" si="40">SUM(C35+L35)</f>
        <v>20</v>
      </c>
      <c r="V35" s="6">
        <f t="shared" si="40"/>
        <v>10</v>
      </c>
      <c r="W35" s="6">
        <f t="shared" si="40"/>
        <v>16</v>
      </c>
      <c r="X35" s="6">
        <f t="shared" si="40"/>
        <v>16</v>
      </c>
      <c r="Y35" s="6">
        <f t="shared" si="40"/>
        <v>25</v>
      </c>
      <c r="Z35" s="6">
        <f t="shared" si="40"/>
        <v>13</v>
      </c>
      <c r="AA35" s="6">
        <f t="shared" si="40"/>
        <v>0</v>
      </c>
      <c r="AB35" s="6">
        <f t="shared" si="40"/>
        <v>0</v>
      </c>
      <c r="AC35" s="7">
        <f t="shared" si="1"/>
        <v>5</v>
      </c>
      <c r="AD35" s="9">
        <f t="shared" si="2"/>
        <v>16.666666666666668</v>
      </c>
      <c r="AE35" s="9">
        <f t="array" ref="AE35">AVEDEV(IF(U35:AB35&gt;0,U35:AB35))</f>
        <v>3.8888888888888893</v>
      </c>
      <c r="AF35" s="9">
        <f t="shared" si="8"/>
        <v>3.5119047619047614</v>
      </c>
      <c r="AG35" s="9" t="s">
        <v>60</v>
      </c>
    </row>
    <row r="36" spans="1:33" ht="15.75" customHeight="1" x14ac:dyDescent="0.15">
      <c r="A36" s="4">
        <v>45168</v>
      </c>
      <c r="B36" s="6">
        <v>0</v>
      </c>
      <c r="C36" s="6">
        <v>24</v>
      </c>
      <c r="D36" s="6">
        <v>17</v>
      </c>
      <c r="E36" s="6">
        <v>10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5">
        <f t="shared" si="14"/>
        <v>51</v>
      </c>
      <c r="L36" s="6">
        <v>19</v>
      </c>
      <c r="M36" s="6">
        <v>19</v>
      </c>
      <c r="N36" s="6">
        <v>11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f t="shared" si="15"/>
        <v>49</v>
      </c>
      <c r="U36" s="6">
        <f t="shared" ref="U36:AB36" si="41">SUM(C36+L36)</f>
        <v>43</v>
      </c>
      <c r="V36" s="6">
        <f t="shared" si="41"/>
        <v>36</v>
      </c>
      <c r="W36" s="6">
        <f t="shared" si="41"/>
        <v>21</v>
      </c>
      <c r="X36" s="6">
        <f t="shared" si="41"/>
        <v>0</v>
      </c>
      <c r="Y36" s="6">
        <f t="shared" si="41"/>
        <v>0</v>
      </c>
      <c r="Z36" s="6">
        <f t="shared" si="41"/>
        <v>0</v>
      </c>
      <c r="AA36" s="6">
        <f t="shared" si="41"/>
        <v>0</v>
      </c>
      <c r="AB36" s="6">
        <f t="shared" si="41"/>
        <v>0</v>
      </c>
      <c r="AC36" s="7">
        <f t="shared" si="1"/>
        <v>2</v>
      </c>
      <c r="AD36" s="9">
        <f t="shared" si="2"/>
        <v>33.333333333333336</v>
      </c>
      <c r="AE36" s="9">
        <f t="array" ref="AE36">AVEDEV(IF(U36:AB36&gt;0,U36:AB36))</f>
        <v>8.2222222222222214</v>
      </c>
      <c r="AF36" s="9">
        <f t="shared" si="8"/>
        <v>5.416666666666667</v>
      </c>
      <c r="AG36" s="9" t="s">
        <v>60</v>
      </c>
    </row>
    <row r="37" spans="1:33" ht="15.75" customHeight="1" x14ac:dyDescent="0.15">
      <c r="A37" s="4">
        <v>45169</v>
      </c>
      <c r="B37" s="6">
        <v>0</v>
      </c>
      <c r="C37" s="6">
        <v>8</v>
      </c>
      <c r="D37" s="6">
        <v>8</v>
      </c>
      <c r="E37" s="6">
        <v>15</v>
      </c>
      <c r="F37" s="6">
        <v>15</v>
      </c>
      <c r="G37" s="6">
        <v>5</v>
      </c>
      <c r="H37" s="6">
        <v>0</v>
      </c>
      <c r="I37" s="6">
        <v>0</v>
      </c>
      <c r="J37" s="6">
        <v>0</v>
      </c>
      <c r="K37" s="5">
        <f t="shared" si="14"/>
        <v>51</v>
      </c>
      <c r="L37" s="6">
        <v>4</v>
      </c>
      <c r="M37" s="6">
        <v>7</v>
      </c>
      <c r="N37" s="6">
        <v>13</v>
      </c>
      <c r="O37" s="6">
        <v>20</v>
      </c>
      <c r="P37" s="6">
        <v>5</v>
      </c>
      <c r="Q37" s="6">
        <v>0</v>
      </c>
      <c r="R37" s="6">
        <v>0</v>
      </c>
      <c r="S37" s="6">
        <v>0</v>
      </c>
      <c r="T37" s="6">
        <f t="shared" si="15"/>
        <v>49</v>
      </c>
      <c r="U37" s="6">
        <f t="shared" ref="U37:AB37" si="42">SUM(C37+L37)</f>
        <v>12</v>
      </c>
      <c r="V37" s="6">
        <f t="shared" si="42"/>
        <v>15</v>
      </c>
      <c r="W37" s="6">
        <f t="shared" si="42"/>
        <v>28</v>
      </c>
      <c r="X37" s="6">
        <f t="shared" si="42"/>
        <v>35</v>
      </c>
      <c r="Y37" s="6">
        <f t="shared" si="42"/>
        <v>10</v>
      </c>
      <c r="Z37" s="6">
        <f t="shared" si="42"/>
        <v>0</v>
      </c>
      <c r="AA37" s="6">
        <f t="shared" si="42"/>
        <v>0</v>
      </c>
      <c r="AB37" s="6">
        <f t="shared" si="42"/>
        <v>0</v>
      </c>
      <c r="AC37" s="7">
        <f t="shared" si="1"/>
        <v>4</v>
      </c>
      <c r="AD37" s="9">
        <f t="shared" si="2"/>
        <v>20</v>
      </c>
      <c r="AE37" s="9">
        <f t="array" ref="AE37">AVEDEV(IF(U37:AB37&gt;0,U37:AB37))</f>
        <v>9.1999999999999993</v>
      </c>
      <c r="AF37" s="9">
        <f t="shared" si="8"/>
        <v>5.416666666666667</v>
      </c>
      <c r="AG37" s="9" t="s">
        <v>60</v>
      </c>
    </row>
    <row r="38" spans="1:33" ht="15.75" customHeight="1" x14ac:dyDescent="0.15">
      <c r="A38" s="4">
        <v>45170</v>
      </c>
      <c r="B38" s="6">
        <v>0</v>
      </c>
      <c r="C38" s="6">
        <v>9</v>
      </c>
      <c r="D38" s="6">
        <v>8</v>
      </c>
      <c r="E38" s="6">
        <v>10</v>
      </c>
      <c r="F38" s="6">
        <v>11</v>
      </c>
      <c r="G38" s="6">
        <v>12</v>
      </c>
      <c r="H38" s="6">
        <v>6</v>
      </c>
      <c r="I38" s="6">
        <v>0</v>
      </c>
      <c r="J38" s="6">
        <v>0</v>
      </c>
      <c r="K38" s="5">
        <f t="shared" si="14"/>
        <v>56</v>
      </c>
      <c r="L38" s="6">
        <v>8</v>
      </c>
      <c r="M38" s="6">
        <v>2</v>
      </c>
      <c r="N38" s="6">
        <v>7</v>
      </c>
      <c r="O38" s="6">
        <v>8</v>
      </c>
      <c r="P38" s="6">
        <v>13</v>
      </c>
      <c r="Q38" s="6">
        <v>6</v>
      </c>
      <c r="R38" s="6">
        <v>0</v>
      </c>
      <c r="S38" s="6">
        <v>0</v>
      </c>
      <c r="T38" s="6">
        <f t="shared" si="15"/>
        <v>44</v>
      </c>
      <c r="U38" s="6">
        <f t="shared" ref="U38:AB38" si="43">SUM(C38+L38)</f>
        <v>17</v>
      </c>
      <c r="V38" s="6">
        <f t="shared" si="43"/>
        <v>10</v>
      </c>
      <c r="W38" s="6">
        <f t="shared" si="43"/>
        <v>17</v>
      </c>
      <c r="X38" s="6">
        <f t="shared" si="43"/>
        <v>19</v>
      </c>
      <c r="Y38" s="6">
        <f t="shared" si="43"/>
        <v>25</v>
      </c>
      <c r="Z38" s="6">
        <f t="shared" si="43"/>
        <v>12</v>
      </c>
      <c r="AA38" s="6">
        <f t="shared" si="43"/>
        <v>0</v>
      </c>
      <c r="AB38" s="6">
        <f t="shared" si="43"/>
        <v>0</v>
      </c>
      <c r="AC38" s="7">
        <f t="shared" si="1"/>
        <v>5</v>
      </c>
      <c r="AD38" s="9">
        <f t="shared" si="2"/>
        <v>16.666666666666668</v>
      </c>
      <c r="AE38" s="9">
        <f t="array" ref="AE38">AVEDEV(IF(U38:AB38&gt;0,U38:AB38))</f>
        <v>3.7777777777777772</v>
      </c>
      <c r="AF38" s="9">
        <f t="shared" si="8"/>
        <v>5.8333333333333339</v>
      </c>
      <c r="AG38" s="9" t="s">
        <v>60</v>
      </c>
    </row>
    <row r="39" spans="1:33" ht="15.75" customHeight="1" x14ac:dyDescent="0.15">
      <c r="A39" s="4">
        <v>45173</v>
      </c>
      <c r="B39" s="6">
        <v>1</v>
      </c>
      <c r="C39" s="6">
        <v>8</v>
      </c>
      <c r="D39" s="6">
        <v>7</v>
      </c>
      <c r="E39" s="6">
        <v>14</v>
      </c>
      <c r="F39" s="6">
        <v>14</v>
      </c>
      <c r="G39" s="6">
        <v>9</v>
      </c>
      <c r="H39" s="6">
        <v>0</v>
      </c>
      <c r="I39" s="6">
        <v>0</v>
      </c>
      <c r="J39" s="6">
        <v>0</v>
      </c>
      <c r="K39" s="5">
        <f t="shared" si="14"/>
        <v>52</v>
      </c>
      <c r="L39" s="6">
        <v>2</v>
      </c>
      <c r="M39" s="6">
        <v>3</v>
      </c>
      <c r="N39" s="6">
        <v>12</v>
      </c>
      <c r="O39" s="6">
        <v>19</v>
      </c>
      <c r="P39" s="6">
        <v>12</v>
      </c>
      <c r="Q39" s="6">
        <v>0</v>
      </c>
      <c r="R39" s="6">
        <v>0</v>
      </c>
      <c r="S39" s="6">
        <v>0</v>
      </c>
      <c r="T39" s="6">
        <f t="shared" si="15"/>
        <v>48</v>
      </c>
      <c r="U39" s="6">
        <f t="shared" ref="U39:AB39" si="44">SUM(C39+L39)</f>
        <v>10</v>
      </c>
      <c r="V39" s="6">
        <f t="shared" si="44"/>
        <v>10</v>
      </c>
      <c r="W39" s="6">
        <f t="shared" si="44"/>
        <v>26</v>
      </c>
      <c r="X39" s="6">
        <f t="shared" si="44"/>
        <v>33</v>
      </c>
      <c r="Y39" s="6">
        <f t="shared" si="44"/>
        <v>21</v>
      </c>
      <c r="Z39" s="6">
        <f t="shared" si="44"/>
        <v>0</v>
      </c>
      <c r="AA39" s="6">
        <f t="shared" si="44"/>
        <v>0</v>
      </c>
      <c r="AB39" s="6">
        <f t="shared" si="44"/>
        <v>0</v>
      </c>
      <c r="AC39" s="7">
        <f t="shared" si="1"/>
        <v>4</v>
      </c>
      <c r="AD39" s="9">
        <f t="shared" si="2"/>
        <v>20</v>
      </c>
      <c r="AE39" s="9">
        <f t="array" ref="AE39">AVEDEV(IF(U39:AB39&gt;0,U39:AB39))</f>
        <v>8</v>
      </c>
      <c r="AF39" s="9">
        <f t="shared" si="8"/>
        <v>5.416666666666667</v>
      </c>
      <c r="AG39" s="9" t="s">
        <v>60</v>
      </c>
    </row>
    <row r="40" spans="1:33" ht="15.75" customHeight="1" x14ac:dyDescent="0.15">
      <c r="A40" s="4">
        <v>45174</v>
      </c>
      <c r="B40" s="6">
        <v>0</v>
      </c>
      <c r="C40" s="6">
        <v>7</v>
      </c>
      <c r="D40" s="6">
        <v>14</v>
      </c>
      <c r="E40" s="6">
        <v>8</v>
      </c>
      <c r="F40" s="6">
        <v>14</v>
      </c>
      <c r="G40" s="6">
        <v>6</v>
      </c>
      <c r="H40" s="6">
        <v>0</v>
      </c>
      <c r="I40" s="6">
        <v>0</v>
      </c>
      <c r="J40" s="6">
        <v>0</v>
      </c>
      <c r="K40" s="5">
        <f t="shared" si="14"/>
        <v>49</v>
      </c>
      <c r="L40" s="6">
        <v>10</v>
      </c>
      <c r="M40" s="6">
        <v>16</v>
      </c>
      <c r="N40" s="6">
        <v>6</v>
      </c>
      <c r="O40" s="6">
        <v>12</v>
      </c>
      <c r="P40" s="6">
        <v>7</v>
      </c>
      <c r="Q40" s="6">
        <v>0</v>
      </c>
      <c r="R40" s="6">
        <v>0</v>
      </c>
      <c r="S40" s="6">
        <v>0</v>
      </c>
      <c r="T40" s="6">
        <f t="shared" si="15"/>
        <v>51</v>
      </c>
      <c r="U40" s="6">
        <f t="shared" ref="U40:AB40" si="45">SUM(C40+L40)</f>
        <v>17</v>
      </c>
      <c r="V40" s="6">
        <f t="shared" si="45"/>
        <v>30</v>
      </c>
      <c r="W40" s="6">
        <f t="shared" si="45"/>
        <v>14</v>
      </c>
      <c r="X40" s="6">
        <f t="shared" si="45"/>
        <v>26</v>
      </c>
      <c r="Y40" s="6">
        <f t="shared" si="45"/>
        <v>13</v>
      </c>
      <c r="Z40" s="6">
        <f t="shared" si="45"/>
        <v>0</v>
      </c>
      <c r="AA40" s="6">
        <f t="shared" si="45"/>
        <v>0</v>
      </c>
      <c r="AB40" s="6">
        <f t="shared" si="45"/>
        <v>0</v>
      </c>
      <c r="AC40" s="7">
        <f t="shared" si="1"/>
        <v>4</v>
      </c>
      <c r="AD40" s="9">
        <f t="shared" si="2"/>
        <v>20</v>
      </c>
      <c r="AE40" s="9">
        <f t="array" ref="AE40">AVEDEV(IF(U40:AB40&gt;0,U40:AB40))</f>
        <v>6.4</v>
      </c>
      <c r="AF40" s="9">
        <f t="shared" si="8"/>
        <v>1.2499999999999991</v>
      </c>
      <c r="AG40" s="9" t="s">
        <v>60</v>
      </c>
    </row>
    <row r="41" spans="1:33" ht="15.75" customHeight="1" x14ac:dyDescent="0.15">
      <c r="A41" s="4">
        <v>45175</v>
      </c>
      <c r="B41" s="6">
        <v>0</v>
      </c>
      <c r="C41" s="6">
        <v>8</v>
      </c>
      <c r="D41" s="6">
        <v>12</v>
      </c>
      <c r="E41" s="6">
        <v>12</v>
      </c>
      <c r="F41" s="6">
        <v>9</v>
      </c>
      <c r="G41" s="6">
        <v>12</v>
      </c>
      <c r="H41" s="6">
        <v>0</v>
      </c>
      <c r="I41" s="6">
        <v>0</v>
      </c>
      <c r="J41" s="6">
        <v>0</v>
      </c>
      <c r="K41" s="5">
        <f t="shared" si="14"/>
        <v>53</v>
      </c>
      <c r="L41" s="6">
        <v>10</v>
      </c>
      <c r="M41" s="6">
        <v>10</v>
      </c>
      <c r="N41" s="6">
        <v>10</v>
      </c>
      <c r="O41" s="6">
        <v>6</v>
      </c>
      <c r="P41" s="6">
        <v>11</v>
      </c>
      <c r="Q41" s="6">
        <v>0</v>
      </c>
      <c r="R41" s="6">
        <v>0</v>
      </c>
      <c r="S41" s="6">
        <v>0</v>
      </c>
      <c r="T41" s="6">
        <f t="shared" si="15"/>
        <v>47</v>
      </c>
      <c r="U41" s="6">
        <f t="shared" ref="U41:AB41" si="46">SUM(C41+L41)</f>
        <v>18</v>
      </c>
      <c r="V41" s="6">
        <f t="shared" si="46"/>
        <v>22</v>
      </c>
      <c r="W41" s="6">
        <f t="shared" si="46"/>
        <v>22</v>
      </c>
      <c r="X41" s="6">
        <f t="shared" si="46"/>
        <v>15</v>
      </c>
      <c r="Y41" s="6">
        <f t="shared" si="46"/>
        <v>23</v>
      </c>
      <c r="Z41" s="6">
        <f t="shared" si="46"/>
        <v>0</v>
      </c>
      <c r="AA41" s="6">
        <f t="shared" si="46"/>
        <v>0</v>
      </c>
      <c r="AB41" s="6">
        <f t="shared" si="46"/>
        <v>0</v>
      </c>
      <c r="AC41" s="7">
        <f t="shared" si="1"/>
        <v>4</v>
      </c>
      <c r="AD41" s="9">
        <f t="shared" si="2"/>
        <v>20</v>
      </c>
      <c r="AE41" s="9">
        <f t="array" ref="AE41">AVEDEV(IF(U41:AB41&gt;0,U41:AB41))</f>
        <v>2.8</v>
      </c>
      <c r="AF41" s="9">
        <f t="shared" si="8"/>
        <v>1.2499999999999991</v>
      </c>
      <c r="AG41" s="9" t="s">
        <v>64</v>
      </c>
    </row>
    <row r="42" spans="1:33" ht="15.75" customHeight="1" x14ac:dyDescent="0.15">
      <c r="A42" s="4">
        <v>45176</v>
      </c>
      <c r="B42" s="6">
        <v>1</v>
      </c>
      <c r="C42" s="6">
        <v>8</v>
      </c>
      <c r="D42" s="6">
        <v>9</v>
      </c>
      <c r="E42" s="6">
        <v>16</v>
      </c>
      <c r="F42" s="6">
        <v>9</v>
      </c>
      <c r="G42" s="6">
        <v>5</v>
      </c>
      <c r="H42" s="6">
        <v>0</v>
      </c>
      <c r="I42" s="6">
        <v>0</v>
      </c>
      <c r="J42" s="6">
        <v>0</v>
      </c>
      <c r="K42" s="5">
        <f t="shared" si="14"/>
        <v>47</v>
      </c>
      <c r="L42" s="6">
        <v>5</v>
      </c>
      <c r="M42" s="6">
        <v>1</v>
      </c>
      <c r="N42" s="6">
        <v>20</v>
      </c>
      <c r="O42" s="6">
        <v>13</v>
      </c>
      <c r="P42" s="6">
        <v>14</v>
      </c>
      <c r="Q42" s="6">
        <v>0</v>
      </c>
      <c r="R42" s="6">
        <v>0</v>
      </c>
      <c r="S42" s="6">
        <v>0</v>
      </c>
      <c r="T42" s="6">
        <f t="shared" si="15"/>
        <v>53</v>
      </c>
      <c r="U42" s="6">
        <f t="shared" ref="U42:AB42" si="47">SUM(C42+L42)</f>
        <v>13</v>
      </c>
      <c r="V42" s="6">
        <f t="shared" si="47"/>
        <v>10</v>
      </c>
      <c r="W42" s="6">
        <f t="shared" si="47"/>
        <v>36</v>
      </c>
      <c r="X42" s="6">
        <f t="shared" si="47"/>
        <v>22</v>
      </c>
      <c r="Y42" s="6">
        <f t="shared" si="47"/>
        <v>19</v>
      </c>
      <c r="Z42" s="6">
        <f t="shared" si="47"/>
        <v>0</v>
      </c>
      <c r="AA42" s="6">
        <f t="shared" si="47"/>
        <v>0</v>
      </c>
      <c r="AB42" s="6">
        <f t="shared" si="47"/>
        <v>0</v>
      </c>
      <c r="AC42" s="7">
        <f t="shared" si="1"/>
        <v>4</v>
      </c>
      <c r="AD42" s="9">
        <f t="shared" si="2"/>
        <v>20</v>
      </c>
      <c r="AE42" s="9">
        <f t="array" ref="AE42">AVEDEV(IF(U42:AB42&gt;0,U42:AB42))</f>
        <v>7.2</v>
      </c>
      <c r="AF42" s="9">
        <f t="shared" si="8"/>
        <v>0</v>
      </c>
      <c r="AG42" s="9" t="s">
        <v>60</v>
      </c>
    </row>
    <row r="43" spans="1:33" ht="15.75" customHeight="1" x14ac:dyDescent="0.15">
      <c r="A43" s="4">
        <v>45177</v>
      </c>
      <c r="B43" s="6">
        <v>0</v>
      </c>
      <c r="C43" s="6">
        <v>7</v>
      </c>
      <c r="D43" s="6">
        <v>16</v>
      </c>
      <c r="E43" s="6">
        <v>9</v>
      </c>
      <c r="F43" s="6">
        <v>7</v>
      </c>
      <c r="G43" s="6">
        <v>13</v>
      </c>
      <c r="H43" s="6">
        <v>2</v>
      </c>
      <c r="I43" s="6">
        <v>0</v>
      </c>
      <c r="J43" s="6">
        <v>0</v>
      </c>
      <c r="K43" s="5">
        <f t="shared" si="14"/>
        <v>54</v>
      </c>
      <c r="L43" s="6">
        <v>3</v>
      </c>
      <c r="M43" s="6">
        <v>11</v>
      </c>
      <c r="N43" s="6">
        <v>14</v>
      </c>
      <c r="O43" s="6">
        <v>3</v>
      </c>
      <c r="P43" s="6">
        <v>11</v>
      </c>
      <c r="Q43" s="6">
        <v>4</v>
      </c>
      <c r="R43" s="6">
        <v>0</v>
      </c>
      <c r="S43" s="6">
        <v>0</v>
      </c>
      <c r="T43" s="6">
        <f t="shared" si="15"/>
        <v>46</v>
      </c>
      <c r="U43" s="6">
        <f t="shared" ref="U43:AB43" si="48">SUM(C43+L43)</f>
        <v>10</v>
      </c>
      <c r="V43" s="6">
        <f t="shared" si="48"/>
        <v>27</v>
      </c>
      <c r="W43" s="6">
        <f t="shared" si="48"/>
        <v>23</v>
      </c>
      <c r="X43" s="6">
        <f t="shared" si="48"/>
        <v>10</v>
      </c>
      <c r="Y43" s="6">
        <f t="shared" si="48"/>
        <v>24</v>
      </c>
      <c r="Z43" s="6">
        <f t="shared" si="48"/>
        <v>6</v>
      </c>
      <c r="AA43" s="6">
        <f t="shared" si="48"/>
        <v>0</v>
      </c>
      <c r="AB43" s="6">
        <f t="shared" si="48"/>
        <v>0</v>
      </c>
      <c r="AC43" s="7">
        <f t="shared" si="1"/>
        <v>5</v>
      </c>
      <c r="AD43" s="9">
        <f t="shared" si="2"/>
        <v>16.666666666666668</v>
      </c>
      <c r="AE43" s="9">
        <f t="array" ref="AE43">AVEDEV(IF(U43:AB43&gt;0,U43:AB43))</f>
        <v>8</v>
      </c>
      <c r="AF43" s="9">
        <f t="shared" si="8"/>
        <v>1.2499999999999991</v>
      </c>
      <c r="AG43" s="9" t="s">
        <v>60</v>
      </c>
    </row>
    <row r="44" spans="1:33" ht="15.75" customHeight="1" x14ac:dyDescent="0.15">
      <c r="A44" s="10">
        <v>45180</v>
      </c>
      <c r="B44" s="6">
        <v>1</v>
      </c>
      <c r="C44" s="6">
        <v>8</v>
      </c>
      <c r="D44" s="6">
        <v>11</v>
      </c>
      <c r="E44" s="6">
        <v>11</v>
      </c>
      <c r="F44" s="6">
        <v>7</v>
      </c>
      <c r="G44" s="6">
        <v>14</v>
      </c>
      <c r="H44" s="6">
        <v>7</v>
      </c>
      <c r="I44" s="6">
        <v>1</v>
      </c>
      <c r="J44" s="6">
        <v>0</v>
      </c>
      <c r="K44" s="5">
        <f t="shared" si="14"/>
        <v>59</v>
      </c>
      <c r="L44" s="6">
        <v>2</v>
      </c>
      <c r="M44" s="6">
        <v>8</v>
      </c>
      <c r="N44" s="6">
        <v>11</v>
      </c>
      <c r="O44" s="6">
        <v>3</v>
      </c>
      <c r="P44" s="6">
        <v>10</v>
      </c>
      <c r="Q44" s="6">
        <v>6</v>
      </c>
      <c r="R44" s="6">
        <v>1</v>
      </c>
      <c r="S44" s="6">
        <v>0</v>
      </c>
      <c r="T44" s="6">
        <f t="shared" si="15"/>
        <v>41</v>
      </c>
      <c r="U44" s="6">
        <f t="shared" ref="U44:AB44" si="49">SUM(C44+L44)</f>
        <v>10</v>
      </c>
      <c r="V44" s="6">
        <f t="shared" si="49"/>
        <v>19</v>
      </c>
      <c r="W44" s="6">
        <f t="shared" si="49"/>
        <v>22</v>
      </c>
      <c r="X44" s="6">
        <f t="shared" si="49"/>
        <v>10</v>
      </c>
      <c r="Y44" s="6">
        <f t="shared" si="49"/>
        <v>24</v>
      </c>
      <c r="Z44" s="6">
        <f t="shared" si="49"/>
        <v>13</v>
      </c>
      <c r="AA44" s="6">
        <f t="shared" si="49"/>
        <v>2</v>
      </c>
      <c r="AB44" s="6">
        <f t="shared" si="49"/>
        <v>0</v>
      </c>
      <c r="AC44" s="7">
        <f t="shared" si="1"/>
        <v>6</v>
      </c>
      <c r="AD44" s="9">
        <f t="shared" si="2"/>
        <v>14.285714285714286</v>
      </c>
      <c r="AE44" s="9">
        <f t="array" ref="AE44">AVEDEV(IF(U44:AB44&gt;0,U44:AB44))</f>
        <v>6.3265306122448974</v>
      </c>
      <c r="AF44" s="9">
        <f t="shared" si="8"/>
        <v>2.2619047619047614</v>
      </c>
      <c r="AG44" s="9" t="s">
        <v>60</v>
      </c>
    </row>
    <row r="45" spans="1:33" ht="15.75" customHeight="1" x14ac:dyDescent="0.15">
      <c r="A45" s="10">
        <v>45181</v>
      </c>
      <c r="B45" s="6">
        <v>0</v>
      </c>
      <c r="C45" s="6">
        <v>19</v>
      </c>
      <c r="D45" s="6">
        <v>8</v>
      </c>
      <c r="E45" s="6">
        <v>7</v>
      </c>
      <c r="F45" s="6">
        <v>11</v>
      </c>
      <c r="G45" s="6">
        <v>8</v>
      </c>
      <c r="H45" s="6">
        <v>2</v>
      </c>
      <c r="I45" s="6">
        <v>0</v>
      </c>
      <c r="J45" s="6">
        <v>0</v>
      </c>
      <c r="K45" s="5">
        <f t="shared" si="14"/>
        <v>55</v>
      </c>
      <c r="L45" s="6">
        <v>21</v>
      </c>
      <c r="M45" s="6">
        <v>2</v>
      </c>
      <c r="N45" s="6">
        <v>4</v>
      </c>
      <c r="O45" s="6">
        <v>7</v>
      </c>
      <c r="P45" s="6">
        <v>7</v>
      </c>
      <c r="Q45" s="6">
        <v>4</v>
      </c>
      <c r="R45" s="6">
        <v>0</v>
      </c>
      <c r="S45" s="6">
        <v>0</v>
      </c>
      <c r="T45" s="6">
        <f t="shared" si="15"/>
        <v>45</v>
      </c>
      <c r="U45" s="6">
        <f t="shared" ref="U45:AB45" si="50">SUM(C45+L45)</f>
        <v>40</v>
      </c>
      <c r="V45" s="6">
        <f t="shared" si="50"/>
        <v>10</v>
      </c>
      <c r="W45" s="6">
        <f t="shared" si="50"/>
        <v>11</v>
      </c>
      <c r="X45" s="6">
        <f t="shared" si="50"/>
        <v>18</v>
      </c>
      <c r="Y45" s="6">
        <f t="shared" si="50"/>
        <v>15</v>
      </c>
      <c r="Z45" s="6">
        <f t="shared" si="50"/>
        <v>6</v>
      </c>
      <c r="AA45" s="6">
        <f t="shared" si="50"/>
        <v>0</v>
      </c>
      <c r="AB45" s="6">
        <f t="shared" si="50"/>
        <v>0</v>
      </c>
      <c r="AC45" s="7">
        <f t="shared" si="1"/>
        <v>5</v>
      </c>
      <c r="AD45" s="9">
        <f t="shared" si="2"/>
        <v>16.666666666666668</v>
      </c>
      <c r="AE45" s="9">
        <f t="array" ref="AE45">AVEDEV(IF(U45:AB45&gt;0,U45:AB45))</f>
        <v>8.2222222222222232</v>
      </c>
      <c r="AF45" s="9">
        <f t="shared" si="8"/>
        <v>1.547619047619047</v>
      </c>
      <c r="AG45" s="9" t="s">
        <v>60</v>
      </c>
    </row>
    <row r="46" spans="1:33" ht="15.75" customHeight="1" x14ac:dyDescent="0.15">
      <c r="A46" s="10">
        <v>45182</v>
      </c>
      <c r="B46" s="6">
        <v>0</v>
      </c>
      <c r="C46" s="6">
        <v>16</v>
      </c>
      <c r="D46" s="6">
        <v>9</v>
      </c>
      <c r="E46" s="6">
        <v>8</v>
      </c>
      <c r="F46" s="6">
        <v>16</v>
      </c>
      <c r="G46" s="6">
        <v>1</v>
      </c>
      <c r="H46" s="6">
        <v>0</v>
      </c>
      <c r="I46" s="6">
        <v>0</v>
      </c>
      <c r="J46" s="6">
        <v>0</v>
      </c>
      <c r="K46" s="5">
        <f t="shared" si="14"/>
        <v>50</v>
      </c>
      <c r="L46" s="6">
        <v>19</v>
      </c>
      <c r="M46" s="6">
        <v>10</v>
      </c>
      <c r="N46" s="6">
        <v>5</v>
      </c>
      <c r="O46" s="6">
        <v>14</v>
      </c>
      <c r="P46" s="6">
        <v>2</v>
      </c>
      <c r="Q46" s="6">
        <v>0</v>
      </c>
      <c r="R46" s="6">
        <v>0</v>
      </c>
      <c r="S46" s="6">
        <v>0</v>
      </c>
      <c r="T46" s="6">
        <f t="shared" si="15"/>
        <v>50</v>
      </c>
      <c r="U46" s="6">
        <f t="shared" ref="U46:AB46" si="51">SUM(C46+L46)</f>
        <v>35</v>
      </c>
      <c r="V46" s="6">
        <f t="shared" si="51"/>
        <v>19</v>
      </c>
      <c r="W46" s="6">
        <f t="shared" si="51"/>
        <v>13</v>
      </c>
      <c r="X46" s="6">
        <f t="shared" si="51"/>
        <v>30</v>
      </c>
      <c r="Y46" s="6">
        <f t="shared" si="51"/>
        <v>3</v>
      </c>
      <c r="Z46" s="6">
        <f t="shared" si="51"/>
        <v>0</v>
      </c>
      <c r="AA46" s="6">
        <f t="shared" si="51"/>
        <v>0</v>
      </c>
      <c r="AB46" s="6">
        <f t="shared" si="51"/>
        <v>0</v>
      </c>
      <c r="AC46" s="7">
        <f t="shared" si="1"/>
        <v>4</v>
      </c>
      <c r="AD46" s="9">
        <f t="shared" si="2"/>
        <v>20</v>
      </c>
      <c r="AE46" s="9">
        <f t="array" ref="AE46">AVEDEV(IF(U46:AB46&gt;0,U46:AB46))</f>
        <v>10</v>
      </c>
      <c r="AF46" s="9">
        <f t="shared" si="8"/>
        <v>1.547619047619047</v>
      </c>
      <c r="AG46" s="9" t="s">
        <v>60</v>
      </c>
    </row>
    <row r="47" spans="1:33" ht="15.75" customHeight="1" x14ac:dyDescent="0.15">
      <c r="A47" s="10">
        <v>45183</v>
      </c>
      <c r="B47" s="6">
        <v>1</v>
      </c>
      <c r="C47" s="6">
        <v>8</v>
      </c>
      <c r="D47" s="6">
        <v>8</v>
      </c>
      <c r="E47" s="6">
        <v>12</v>
      </c>
      <c r="F47" s="6">
        <v>7</v>
      </c>
      <c r="G47" s="6">
        <v>14</v>
      </c>
      <c r="H47" s="6">
        <v>8</v>
      </c>
      <c r="I47" s="6">
        <v>1</v>
      </c>
      <c r="J47" s="6">
        <v>0</v>
      </c>
      <c r="K47" s="5">
        <f t="shared" si="14"/>
        <v>58</v>
      </c>
      <c r="L47" s="6">
        <v>2</v>
      </c>
      <c r="M47" s="6">
        <v>2</v>
      </c>
      <c r="N47" s="6">
        <v>16</v>
      </c>
      <c r="O47" s="6">
        <v>3</v>
      </c>
      <c r="P47" s="6">
        <v>14</v>
      </c>
      <c r="Q47" s="6">
        <v>2</v>
      </c>
      <c r="R47" s="6">
        <v>3</v>
      </c>
      <c r="S47" s="6">
        <v>0</v>
      </c>
      <c r="T47" s="6">
        <f t="shared" si="15"/>
        <v>42</v>
      </c>
      <c r="U47" s="6">
        <f t="shared" ref="U47:AB47" si="52">SUM(C47+L47)</f>
        <v>10</v>
      </c>
      <c r="V47" s="6">
        <f t="shared" si="52"/>
        <v>10</v>
      </c>
      <c r="W47" s="6">
        <f t="shared" si="52"/>
        <v>28</v>
      </c>
      <c r="X47" s="6">
        <f t="shared" si="52"/>
        <v>10</v>
      </c>
      <c r="Y47" s="6">
        <f t="shared" si="52"/>
        <v>28</v>
      </c>
      <c r="Z47" s="6">
        <f t="shared" si="52"/>
        <v>10</v>
      </c>
      <c r="AA47" s="6">
        <f t="shared" si="52"/>
        <v>4</v>
      </c>
      <c r="AB47" s="6">
        <f t="shared" si="52"/>
        <v>0</v>
      </c>
      <c r="AC47" s="7">
        <f t="shared" si="1"/>
        <v>6</v>
      </c>
      <c r="AD47" s="9">
        <f t="shared" si="2"/>
        <v>14.285714285714286</v>
      </c>
      <c r="AE47" s="9">
        <f t="array" ref="AE47">AVEDEV(IF(U47:AB47&gt;0,U47:AB47))</f>
        <v>7.8367346938775508</v>
      </c>
      <c r="AF47" s="9">
        <f t="shared" si="8"/>
        <v>2.0238095238095237</v>
      </c>
      <c r="AG47" s="9" t="s">
        <v>60</v>
      </c>
    </row>
    <row r="48" spans="1:33" ht="15.75" customHeight="1" x14ac:dyDescent="0.15">
      <c r="A48" s="10">
        <v>45184</v>
      </c>
      <c r="B48" s="6"/>
      <c r="C48" s="6"/>
      <c r="D48" s="6"/>
      <c r="E48" s="6"/>
      <c r="F48" s="6"/>
      <c r="G48" s="6"/>
      <c r="H48" s="6"/>
      <c r="I48" s="6"/>
      <c r="J48" s="6"/>
      <c r="K48" s="5">
        <f t="shared" si="14"/>
        <v>0</v>
      </c>
      <c r="L48" s="6"/>
      <c r="M48" s="6"/>
      <c r="N48" s="6"/>
      <c r="O48" s="6"/>
      <c r="P48" s="6"/>
      <c r="Q48" s="6"/>
      <c r="R48" s="6"/>
      <c r="S48" s="6"/>
      <c r="T48" s="6">
        <f t="shared" si="15"/>
        <v>0</v>
      </c>
      <c r="U48" s="6">
        <f t="shared" ref="U48:AB48" si="53">SUM(C48+L48)</f>
        <v>0</v>
      </c>
      <c r="V48" s="6">
        <f t="shared" si="53"/>
        <v>0</v>
      </c>
      <c r="W48" s="6">
        <f t="shared" si="53"/>
        <v>0</v>
      </c>
      <c r="X48" s="6">
        <f t="shared" si="53"/>
        <v>0</v>
      </c>
      <c r="Y48" s="6">
        <f t="shared" si="53"/>
        <v>0</v>
      </c>
      <c r="Z48" s="6">
        <f t="shared" si="53"/>
        <v>0</v>
      </c>
      <c r="AA48" s="6">
        <f t="shared" si="53"/>
        <v>0</v>
      </c>
      <c r="AB48" s="6">
        <f t="shared" si="53"/>
        <v>0</v>
      </c>
      <c r="AC48" s="7">
        <f t="shared" si="1"/>
        <v>-1</v>
      </c>
      <c r="AD48" s="9" t="e">
        <f t="shared" si="2"/>
        <v>#DIV/0!</v>
      </c>
      <c r="AE48" s="9" t="e">
        <f t="array" ref="AE48">AVEDEV(IF(U48:AB48&gt;0,U48:AB48))</f>
        <v>#NUM!</v>
      </c>
      <c r="AF48" s="9" t="e">
        <f t="shared" si="8"/>
        <v>#DIV/0!</v>
      </c>
      <c r="AG48" s="6"/>
    </row>
    <row r="49" spans="1:33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5">
        <f t="shared" si="14"/>
        <v>0</v>
      </c>
      <c r="L49" s="6"/>
      <c r="M49" s="6"/>
      <c r="N49" s="6"/>
      <c r="O49" s="6"/>
      <c r="P49" s="6"/>
      <c r="Q49" s="6"/>
      <c r="R49" s="6"/>
      <c r="S49" s="6"/>
      <c r="T49" s="6">
        <f t="shared" si="15"/>
        <v>0</v>
      </c>
      <c r="U49" s="6">
        <f t="shared" ref="U49:AB49" si="54">SUM(C49+L49)</f>
        <v>0</v>
      </c>
      <c r="V49" s="6">
        <f t="shared" si="54"/>
        <v>0</v>
      </c>
      <c r="W49" s="6">
        <f t="shared" si="54"/>
        <v>0</v>
      </c>
      <c r="X49" s="6">
        <f t="shared" si="54"/>
        <v>0</v>
      </c>
      <c r="Y49" s="6">
        <f t="shared" si="54"/>
        <v>0</v>
      </c>
      <c r="Z49" s="6">
        <f t="shared" si="54"/>
        <v>0</v>
      </c>
      <c r="AA49" s="6">
        <f t="shared" si="54"/>
        <v>0</v>
      </c>
      <c r="AB49" s="6">
        <f t="shared" si="54"/>
        <v>0</v>
      </c>
      <c r="AC49" s="7">
        <f t="shared" si="1"/>
        <v>-1</v>
      </c>
      <c r="AD49" s="9" t="e">
        <f t="shared" si="2"/>
        <v>#DIV/0!</v>
      </c>
      <c r="AE49" s="9" t="e">
        <f t="array" ref="AE49">AVEDEV(IF(U49:AB49&gt;0,U49:AB49))</f>
        <v>#NUM!</v>
      </c>
      <c r="AF49" s="9" t="e">
        <f t="shared" si="8"/>
        <v>#DIV/0!</v>
      </c>
      <c r="AG49" s="6"/>
    </row>
    <row r="50" spans="1:33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5">
        <f t="shared" si="14"/>
        <v>0</v>
      </c>
      <c r="L50" s="6"/>
      <c r="M50" s="6"/>
      <c r="N50" s="6"/>
      <c r="O50" s="6"/>
      <c r="P50" s="6"/>
      <c r="Q50" s="6"/>
      <c r="R50" s="6"/>
      <c r="S50" s="6"/>
      <c r="T50" s="6">
        <f t="shared" si="15"/>
        <v>0</v>
      </c>
      <c r="U50" s="6">
        <f t="shared" ref="U50:AB50" si="55">SUM(C50+L50)</f>
        <v>0</v>
      </c>
      <c r="V50" s="6">
        <f t="shared" si="55"/>
        <v>0</v>
      </c>
      <c r="W50" s="6">
        <f t="shared" si="55"/>
        <v>0</v>
      </c>
      <c r="X50" s="6">
        <f t="shared" si="55"/>
        <v>0</v>
      </c>
      <c r="Y50" s="6">
        <f t="shared" si="55"/>
        <v>0</v>
      </c>
      <c r="Z50" s="6">
        <f t="shared" si="55"/>
        <v>0</v>
      </c>
      <c r="AA50" s="6">
        <f t="shared" si="55"/>
        <v>0</v>
      </c>
      <c r="AB50" s="6">
        <f t="shared" si="55"/>
        <v>0</v>
      </c>
      <c r="AC50" s="7">
        <f t="shared" si="1"/>
        <v>-1</v>
      </c>
      <c r="AD50" s="9" t="e">
        <f t="shared" si="2"/>
        <v>#DIV/0!</v>
      </c>
      <c r="AE50" s="9" t="e">
        <f t="array" ref="AE50">AVEDEV(IF(U50:AB50&gt;0,U50:AB50))</f>
        <v>#NUM!</v>
      </c>
      <c r="AF50" s="9" t="e">
        <f t="shared" si="8"/>
        <v>#DIV/0!</v>
      </c>
      <c r="AG50" s="6"/>
    </row>
    <row r="51" spans="1:33" ht="15.7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5">
        <f t="shared" si="14"/>
        <v>0</v>
      </c>
      <c r="L51" s="6"/>
      <c r="M51" s="6"/>
      <c r="N51" s="6"/>
      <c r="O51" s="6"/>
      <c r="P51" s="6"/>
      <c r="Q51" s="6"/>
      <c r="R51" s="6"/>
      <c r="S51" s="6"/>
      <c r="T51" s="6">
        <f t="shared" si="15"/>
        <v>0</v>
      </c>
      <c r="U51" s="6">
        <f t="shared" ref="U51:AB51" si="56">SUM(C51+L51)</f>
        <v>0</v>
      </c>
      <c r="V51" s="6">
        <f t="shared" si="56"/>
        <v>0</v>
      </c>
      <c r="W51" s="6">
        <f t="shared" si="56"/>
        <v>0</v>
      </c>
      <c r="X51" s="6">
        <f t="shared" si="56"/>
        <v>0</v>
      </c>
      <c r="Y51" s="6">
        <f t="shared" si="56"/>
        <v>0</v>
      </c>
      <c r="Z51" s="6">
        <f t="shared" si="56"/>
        <v>0</v>
      </c>
      <c r="AA51" s="6">
        <f t="shared" si="56"/>
        <v>0</v>
      </c>
      <c r="AB51" s="6">
        <f t="shared" si="56"/>
        <v>0</v>
      </c>
      <c r="AC51" s="7">
        <f t="shared" si="1"/>
        <v>-1</v>
      </c>
      <c r="AD51" s="9" t="e">
        <f t="shared" si="2"/>
        <v>#DIV/0!</v>
      </c>
      <c r="AE51" s="9" t="e">
        <f t="array" ref="AE51">AVEDEV(IF(U51:AB51&gt;0,U51:AB51))</f>
        <v>#NUM!</v>
      </c>
      <c r="AF51" s="9" t="e">
        <f t="shared" si="8"/>
        <v>#DIV/0!</v>
      </c>
      <c r="AG51" s="6"/>
    </row>
    <row r="52" spans="1:33" ht="15.7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5">
        <f t="shared" si="14"/>
        <v>0</v>
      </c>
      <c r="L52" s="6"/>
      <c r="M52" s="6"/>
      <c r="N52" s="6"/>
      <c r="O52" s="6"/>
      <c r="P52" s="6"/>
      <c r="Q52" s="6"/>
      <c r="R52" s="6"/>
      <c r="S52" s="6"/>
      <c r="T52" s="6">
        <f t="shared" si="15"/>
        <v>0</v>
      </c>
      <c r="U52" s="6">
        <f t="shared" ref="U52:AB52" si="57">SUM(C52+L52)</f>
        <v>0</v>
      </c>
      <c r="V52" s="6">
        <f t="shared" si="57"/>
        <v>0</v>
      </c>
      <c r="W52" s="6">
        <f t="shared" si="57"/>
        <v>0</v>
      </c>
      <c r="X52" s="6">
        <f t="shared" si="57"/>
        <v>0</v>
      </c>
      <c r="Y52" s="6">
        <f t="shared" si="57"/>
        <v>0</v>
      </c>
      <c r="Z52" s="6">
        <f t="shared" si="57"/>
        <v>0</v>
      </c>
      <c r="AA52" s="6">
        <f t="shared" si="57"/>
        <v>0</v>
      </c>
      <c r="AB52" s="6">
        <f t="shared" si="57"/>
        <v>0</v>
      </c>
      <c r="AC52" s="7">
        <f t="shared" si="1"/>
        <v>-1</v>
      </c>
      <c r="AD52" s="9" t="e">
        <f t="shared" si="2"/>
        <v>#DIV/0!</v>
      </c>
      <c r="AE52" s="9" t="e">
        <f t="array" ref="AE52">AVEDEV(IF(U52:AB52&gt;0,U52:AB52))</f>
        <v>#NUM!</v>
      </c>
      <c r="AF52" s="9" t="e">
        <f t="shared" si="8"/>
        <v>#DIV/0!</v>
      </c>
      <c r="AG52" s="6"/>
    </row>
    <row r="53" spans="1:33" ht="15.75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5">
        <f t="shared" si="14"/>
        <v>0</v>
      </c>
      <c r="L53" s="6"/>
      <c r="M53" s="6"/>
      <c r="N53" s="6"/>
      <c r="O53" s="6"/>
      <c r="P53" s="6"/>
      <c r="Q53" s="6"/>
      <c r="R53" s="6"/>
      <c r="S53" s="6"/>
      <c r="T53" s="6">
        <f t="shared" si="15"/>
        <v>0</v>
      </c>
      <c r="U53" s="6">
        <f t="shared" ref="U53:AB53" si="58">SUM(C53+L53)</f>
        <v>0</v>
      </c>
      <c r="V53" s="6">
        <f t="shared" si="58"/>
        <v>0</v>
      </c>
      <c r="W53" s="6">
        <f t="shared" si="58"/>
        <v>0</v>
      </c>
      <c r="X53" s="6">
        <f t="shared" si="58"/>
        <v>0</v>
      </c>
      <c r="Y53" s="6">
        <f t="shared" si="58"/>
        <v>0</v>
      </c>
      <c r="Z53" s="6">
        <f t="shared" si="58"/>
        <v>0</v>
      </c>
      <c r="AA53" s="6">
        <f t="shared" si="58"/>
        <v>0</v>
      </c>
      <c r="AB53" s="6">
        <f t="shared" si="58"/>
        <v>0</v>
      </c>
      <c r="AC53" s="7">
        <f t="shared" si="1"/>
        <v>-1</v>
      </c>
      <c r="AD53" s="9" t="e">
        <f t="shared" si="2"/>
        <v>#DIV/0!</v>
      </c>
      <c r="AE53" s="9" t="e">
        <f t="array" ref="AE53">AVEDEV(IF(U53:AB53&gt;0,U53:AB53))</f>
        <v>#NUM!</v>
      </c>
      <c r="AF53" s="9" t="e">
        <f t="shared" si="8"/>
        <v>#DIV/0!</v>
      </c>
      <c r="AG53" s="6"/>
    </row>
    <row r="54" spans="1:33" ht="15.75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5">
        <f t="shared" si="14"/>
        <v>0</v>
      </c>
      <c r="L54" s="6"/>
      <c r="M54" s="6"/>
      <c r="N54" s="6"/>
      <c r="O54" s="6"/>
      <c r="P54" s="6"/>
      <c r="Q54" s="6"/>
      <c r="R54" s="6"/>
      <c r="S54" s="6"/>
      <c r="T54" s="6">
        <f t="shared" si="15"/>
        <v>0</v>
      </c>
      <c r="U54" s="6">
        <f t="shared" ref="U54:AB54" si="59">SUM(C54+L54)</f>
        <v>0</v>
      </c>
      <c r="V54" s="6">
        <f t="shared" si="59"/>
        <v>0</v>
      </c>
      <c r="W54" s="6">
        <f t="shared" si="59"/>
        <v>0</v>
      </c>
      <c r="X54" s="6">
        <f t="shared" si="59"/>
        <v>0</v>
      </c>
      <c r="Y54" s="6">
        <f t="shared" si="59"/>
        <v>0</v>
      </c>
      <c r="Z54" s="6">
        <f t="shared" si="59"/>
        <v>0</v>
      </c>
      <c r="AA54" s="6">
        <f t="shared" si="59"/>
        <v>0</v>
      </c>
      <c r="AB54" s="6">
        <f t="shared" si="59"/>
        <v>0</v>
      </c>
      <c r="AC54" s="7">
        <f t="shared" si="1"/>
        <v>-1</v>
      </c>
      <c r="AD54" s="9" t="e">
        <f t="shared" si="2"/>
        <v>#DIV/0!</v>
      </c>
      <c r="AE54" s="9" t="e">
        <f t="array" ref="AE54">AVEDEV(IF(U54:AB54&gt;0,U54:AB54))</f>
        <v>#NUM!</v>
      </c>
      <c r="AF54" s="9" t="e">
        <f t="shared" si="8"/>
        <v>#DIV/0!</v>
      </c>
      <c r="AG54" s="6"/>
    </row>
    <row r="55" spans="1:33" ht="15.75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5">
        <f t="shared" si="14"/>
        <v>0</v>
      </c>
      <c r="L55" s="6"/>
      <c r="M55" s="6"/>
      <c r="N55" s="6"/>
      <c r="O55" s="6"/>
      <c r="P55" s="6"/>
      <c r="Q55" s="6"/>
      <c r="R55" s="6"/>
      <c r="S55" s="6"/>
      <c r="T55" s="6">
        <f t="shared" si="15"/>
        <v>0</v>
      </c>
      <c r="U55" s="6">
        <f t="shared" ref="U55:AB55" si="60">SUM(C55+L55)</f>
        <v>0</v>
      </c>
      <c r="V55" s="6">
        <f t="shared" si="60"/>
        <v>0</v>
      </c>
      <c r="W55" s="6">
        <f t="shared" si="60"/>
        <v>0</v>
      </c>
      <c r="X55" s="6">
        <f t="shared" si="60"/>
        <v>0</v>
      </c>
      <c r="Y55" s="6">
        <f t="shared" si="60"/>
        <v>0</v>
      </c>
      <c r="Z55" s="6">
        <f t="shared" si="60"/>
        <v>0</v>
      </c>
      <c r="AA55" s="6">
        <f t="shared" si="60"/>
        <v>0</v>
      </c>
      <c r="AB55" s="6">
        <f t="shared" si="60"/>
        <v>0</v>
      </c>
      <c r="AC55" s="7">
        <f t="shared" si="1"/>
        <v>-1</v>
      </c>
      <c r="AD55" s="9" t="e">
        <f t="shared" si="2"/>
        <v>#DIV/0!</v>
      </c>
      <c r="AE55" s="9" t="e">
        <f t="array" ref="AE55">AVEDEV(IF(U55:AB55&gt;0,U55:AB55))</f>
        <v>#NUM!</v>
      </c>
      <c r="AF55" s="9" t="e">
        <f t="shared" si="8"/>
        <v>#DIV/0!</v>
      </c>
      <c r="AG55" s="6"/>
    </row>
    <row r="56" spans="1:33" ht="15.75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5">
        <f t="shared" si="14"/>
        <v>0</v>
      </c>
      <c r="L56" s="6"/>
      <c r="M56" s="6"/>
      <c r="N56" s="6"/>
      <c r="O56" s="6"/>
      <c r="P56" s="6"/>
      <c r="Q56" s="6"/>
      <c r="R56" s="6"/>
      <c r="S56" s="6"/>
      <c r="T56" s="6">
        <f t="shared" si="15"/>
        <v>0</v>
      </c>
      <c r="U56" s="6">
        <f t="shared" ref="U56:AB56" si="61">SUM(C56+L56)</f>
        <v>0</v>
      </c>
      <c r="V56" s="6">
        <f t="shared" si="61"/>
        <v>0</v>
      </c>
      <c r="W56" s="6">
        <f t="shared" si="61"/>
        <v>0</v>
      </c>
      <c r="X56" s="6">
        <f t="shared" si="61"/>
        <v>0</v>
      </c>
      <c r="Y56" s="6">
        <f t="shared" si="61"/>
        <v>0</v>
      </c>
      <c r="Z56" s="6">
        <f t="shared" si="61"/>
        <v>0</v>
      </c>
      <c r="AA56" s="6">
        <f t="shared" si="61"/>
        <v>0</v>
      </c>
      <c r="AB56" s="6">
        <f t="shared" si="61"/>
        <v>0</v>
      </c>
      <c r="AC56" s="7">
        <f t="shared" si="1"/>
        <v>-1</v>
      </c>
      <c r="AD56" s="9" t="e">
        <f t="shared" si="2"/>
        <v>#DIV/0!</v>
      </c>
      <c r="AE56" s="9" t="e">
        <f t="array" ref="AE56">AVEDEV(IF(U56:AB56&gt;0,U56:AB56))</f>
        <v>#NUM!</v>
      </c>
      <c r="AF56" s="9" t="e">
        <f t="shared" si="8"/>
        <v>#DIV/0!</v>
      </c>
      <c r="AG56" s="6"/>
    </row>
    <row r="57" spans="1:33" ht="15.75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5">
        <f t="shared" si="14"/>
        <v>0</v>
      </c>
      <c r="L57" s="6"/>
      <c r="M57" s="6"/>
      <c r="N57" s="6"/>
      <c r="O57" s="6"/>
      <c r="P57" s="6"/>
      <c r="Q57" s="6"/>
      <c r="R57" s="6"/>
      <c r="S57" s="6"/>
      <c r="T57" s="6">
        <f t="shared" si="15"/>
        <v>0</v>
      </c>
      <c r="U57" s="6">
        <f t="shared" ref="U57:AB57" si="62">SUM(C57+L57)</f>
        <v>0</v>
      </c>
      <c r="V57" s="6">
        <f t="shared" si="62"/>
        <v>0</v>
      </c>
      <c r="W57" s="6">
        <f t="shared" si="62"/>
        <v>0</v>
      </c>
      <c r="X57" s="6">
        <f t="shared" si="62"/>
        <v>0</v>
      </c>
      <c r="Y57" s="6">
        <f t="shared" si="62"/>
        <v>0</v>
      </c>
      <c r="Z57" s="6">
        <f t="shared" si="62"/>
        <v>0</v>
      </c>
      <c r="AA57" s="6">
        <f t="shared" si="62"/>
        <v>0</v>
      </c>
      <c r="AB57" s="6">
        <f t="shared" si="62"/>
        <v>0</v>
      </c>
      <c r="AC57" s="7">
        <f t="shared" si="1"/>
        <v>-1</v>
      </c>
      <c r="AD57" s="9" t="e">
        <f t="shared" si="2"/>
        <v>#DIV/0!</v>
      </c>
      <c r="AE57" s="9" t="e">
        <f t="array" ref="AE57">AVEDEV(IF(U57:AB57&gt;0,U57:AB57))</f>
        <v>#NUM!</v>
      </c>
      <c r="AF57" s="9" t="e">
        <f t="shared" si="8"/>
        <v>#DIV/0!</v>
      </c>
      <c r="AG57" s="6"/>
    </row>
    <row r="58" spans="1:33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5.7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5.7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ht="15.7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ht="15.7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5.75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5.7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ht="15.75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ht="15.75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5.75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ht="15.75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ht="15.75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ht="15.75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5.75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5.75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ht="15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ht="15.75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5.75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5.75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5.75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5.75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5.75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5.7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5.75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ht="15.75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ht="15.75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ht="15.75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ht="15.75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5.75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ht="15.75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5.75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5.75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ht="15.75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ht="15.75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ht="15.75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ht="15.75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 ht="15.75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ht="15.7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ht="15.75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ht="15.75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ht="15.75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ht="15.75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ht="15.75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1:33" ht="15.75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1:33" ht="15.75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ht="15.75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ht="15.75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ht="15.75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15.75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ht="15.75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ht="15.75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ht="15.75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ht="15.75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ht="15.75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ht="15.75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 ht="15.75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 ht="15.75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ht="15.75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 ht="15.75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ht="15.75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5.75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ht="15.75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ht="15.75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ht="15.75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ht="15.75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ht="15.75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ht="15.75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ht="15.75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ht="15.75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ht="15.75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ht="15.75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ht="15.75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ht="15.75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ht="15.7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ht="15.7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ht="15.7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5.7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ht="15.7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ht="15.75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ht="15.75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5.75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5.75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ht="15.75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5.75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5.75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ht="15.75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ht="15.75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 ht="15.75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ht="15.75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 ht="15.75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1:33" ht="15.75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ht="15.75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 ht="15.75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ht="15.75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ht="15.75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ht="15.75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ht="15.75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ht="15.75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ht="15.75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ht="15.75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ht="15.75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.75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ht="15.75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 ht="15.75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 ht="15.75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3" ht="15.75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:33" ht="15.75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3" ht="15.75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:33" ht="15.7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3" ht="15.75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 ht="15.75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 ht="15.75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 ht="15.75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 ht="15.75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 ht="15.75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 ht="15.75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 ht="15.75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 ht="15.75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 ht="15.75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ht="15.75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ht="15.7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ht="15.75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 ht="15.75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 ht="15.75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 ht="15.75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ht="15.75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ht="15.75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ht="15.75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 ht="15.75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ht="15.75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:33" ht="15.75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 ht="15.75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 ht="15.75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 ht="15.75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 ht="15.75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ht="15.75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 ht="15.7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 ht="15.7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 ht="15.7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 ht="15.7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 ht="15.7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 ht="15.7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 ht="15.7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 ht="15.7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 ht="15.75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 ht="15.75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 ht="15.75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 ht="15.75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 ht="15.75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 ht="15.75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 ht="15.75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 ht="15.75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 ht="15.75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 ht="15.75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 ht="15.75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ht="15.75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 ht="15.75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 ht="15.75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 ht="15.75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 ht="15.75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 ht="15.75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 ht="15.75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 ht="15.75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ht="15.75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 ht="15.75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 ht="15.75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 ht="15.75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 ht="15.75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 ht="15.75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 ht="15.75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 ht="15.75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 ht="15.75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ht="15.75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ht="15.75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ht="15.75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ht="15.75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ht="15.75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ht="15.75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ht="15.75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ht="15.75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ht="15.75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 ht="15.75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 ht="15.75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 ht="15.75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 ht="15.75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 ht="15.75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 ht="15.75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 ht="15.75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 ht="15.75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 ht="15.75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:33" ht="15.75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:33" ht="15.75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:33" ht="15.75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1:33" ht="15.75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:33" ht="15.75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:33" ht="15.75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:33" ht="15.75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:33" ht="15.75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:33" ht="15.75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:33" ht="15.75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:33" ht="15.75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1:33" ht="15.75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1:33" ht="15.75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1:33" ht="15.75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:33" ht="15.75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:33" ht="15.75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1:33" ht="15.75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:33" ht="15.75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:33" ht="15.75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1:33" ht="15.75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1:33" ht="15.75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1:33" ht="15.75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1:33" ht="15.75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1:33" ht="15.75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1:33" ht="15.75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3" ht="15.75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1:33" ht="15.75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1:33" ht="15.75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1:33" ht="15.75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1:33" ht="15.75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1:33" ht="15.75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1:33" ht="15.75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1:33" ht="15.75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1:33" ht="15.75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1:33" ht="15.75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.75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1:33" ht="15.75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1:33" ht="15.75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1:33" ht="15.75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1:33" ht="15.75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1:33" ht="15.75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1:33" ht="15.75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1:33" ht="15.75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1:33" ht="15.75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1:33" ht="15.75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1:33" ht="15.75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1:33" ht="15.75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1:33" ht="15.75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1:33" ht="15.75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1:33" ht="15.75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1:33" ht="15.75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1:33" ht="15.75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1:33" ht="15.75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1:33" ht="15.75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1:33" ht="15.75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1:33" ht="15.75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1:33" ht="15.75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1:33" ht="15.75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1:33" ht="15.75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1:33" ht="15.75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1:33" ht="15.75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1:33" ht="15.75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1:33" ht="15.75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1:33" ht="15.75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1:33" ht="15.75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1:33" ht="15.75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1:33" ht="15.75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1:33" ht="15.75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1:33" ht="15.75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1:33" ht="15.75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1:33" ht="15.75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1:33" ht="15.75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1:33" ht="15.75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1:33" ht="15.75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1:33" ht="15.75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1:33" ht="15.75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1:33" ht="15.75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1:33" ht="15.75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1:33" ht="15.75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1:33" ht="15.75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1:33" ht="15.75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1:33" ht="15.75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1:33" ht="15.75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1:33" ht="15.75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1:33" ht="15.75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1:33" ht="15.75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1:33" ht="15.75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1:33" ht="15.75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1:33" ht="15.75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1:33" ht="15.75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1:33" ht="15.75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1:33" ht="15.75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1:33" ht="15.75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1:33" ht="15.75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1:33" ht="15.75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1:33" ht="15.75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1:33" ht="15.75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1:33" ht="15.75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1:33" ht="15.75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1:33" ht="15.75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1:33" ht="15.75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1:33" ht="15.75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1:33" ht="15.75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1:33" ht="15.75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1:33" ht="15.75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1:33" ht="15.75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1:33" ht="15.75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1:33" ht="15.75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1:33" ht="15.75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1:33" ht="15.75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1:33" ht="15.75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1:33" ht="15.75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1:33" ht="15.75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1:33" ht="15.75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1:33" ht="15.75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1:33" ht="15.75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1:33" ht="15.75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1:33" ht="15.75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1:33" ht="15.75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1:33" ht="15.75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1:33" ht="15.75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1:33" ht="15.75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1:33" ht="15.75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1:33" ht="15.75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1:33" ht="15.75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1:33" ht="15.75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1:33" ht="15.75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1:33" ht="15.75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1:33" ht="15.75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1:33" ht="15.75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1:33" ht="15.75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1:33" ht="15.75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.75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1:33" ht="15.75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1:33" ht="15.75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1:33" ht="15.75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1:33" ht="15.75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1:33" ht="15.75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1:33" ht="15.75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1:33" ht="15.75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1:33" ht="15.75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1:33" ht="15.75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1:33" ht="15.75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1:33" ht="15.75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1:33" ht="15.75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1:33" ht="15.75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 ht="15.75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1:33" ht="15.75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1:33" ht="15.75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1:33" ht="15.75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1:33" ht="15.75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1:33" ht="15.75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1:33" ht="15.75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1:33" ht="15.75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1:33" ht="15.75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1:33" ht="15.75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1:33" ht="15.75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1:33" ht="15.75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1:33" ht="15.75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1:33" ht="15.75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1:33" ht="15.75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 ht="15.75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 ht="15.75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 ht="15.75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 ht="15.75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 ht="15.75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 ht="15.75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 ht="15.75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 ht="15.75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 ht="15.75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 ht="15.75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 ht="15.75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 ht="15.75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 ht="15.75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 ht="15.75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 ht="15.75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 ht="15.75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 ht="15.75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 ht="15.75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.75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 ht="15.75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 ht="15.75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 ht="15.75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 ht="15.75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 ht="15.75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 ht="15.75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 ht="15.75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 ht="15.75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 ht="15.75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 ht="15.75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 ht="15.75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 ht="15.75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 ht="15.75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 ht="15.75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 ht="15.75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 ht="15.75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 ht="15.75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 ht="15.75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 ht="15.75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 ht="15.75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 ht="15.75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 ht="15.75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 ht="15.75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 ht="15.75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 ht="15.75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 ht="15.75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1:33" ht="15.75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1:33" ht="15.75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 ht="15.75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 ht="15.75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 ht="15.75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 ht="15.75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 ht="15.75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 ht="15.75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 ht="15.75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1:33" ht="15.75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1:33" ht="15.75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 ht="15.75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 ht="15.75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1:33" ht="15.75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1:33" ht="15.75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 ht="15.75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 ht="15.75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1:33" ht="15.75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 ht="15.75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1:33" ht="15.75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1:33" ht="15.75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 ht="15.75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 ht="15.75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1:33" ht="15.75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33" ht="15.75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 ht="15.75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 ht="15.75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 ht="15.75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1:33" ht="15.75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1:33" ht="15.75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 ht="15.75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 ht="15.75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 ht="15.75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1:33" ht="15.75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 ht="15.75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 ht="15.75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1:33" ht="15.75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 ht="15.75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1:33" ht="15.75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1:33" ht="15.75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 ht="15.75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1:33" ht="15.75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 ht="15.75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 ht="15.75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 ht="15.75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 ht="15.75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 ht="15.75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 ht="15.75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 ht="15.75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 ht="15.75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 ht="15.75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 ht="15.75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 ht="15.75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 ht="15.75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 ht="15.75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1:33" ht="15.75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 ht="15.75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1:33" ht="15.75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 ht="15.75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1:33" ht="15.75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 ht="15.75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1:33" ht="15.75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 ht="15.75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1:33" ht="15.75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1:33" ht="15.75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 ht="15.75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1:33" ht="15.75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 ht="15.75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 ht="15.75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 ht="15.75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 ht="15.75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 ht="15.75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1:33" ht="15.75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1:33" ht="15.75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1:33" ht="15.75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1:33" ht="15.75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1:33" ht="15.75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3" ht="15.75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1:33" ht="15.75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33" ht="15.75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1:33" ht="15.75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1:33" ht="15.75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1:33" ht="15.75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33" ht="15.75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1:33" ht="15.75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1:33" ht="15.75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1:33" ht="15.75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1:33" ht="15.75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1:33" ht="15.75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1:33" ht="15.75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1:33" ht="15.75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1:33" ht="15.75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1:33" ht="15.75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1:33" ht="15.75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1:33" ht="15.75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1:33" ht="15.75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1:33" ht="15.75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1:33" ht="15.75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1:33" ht="15.75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1:33" ht="15.75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1:33" ht="15.75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1:33" ht="15.75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1:33" ht="15.75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1:33" ht="15.75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1:33" ht="15.75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1:33" ht="15.75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1:33" ht="15.75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1:33" ht="15.75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1:33" ht="15.75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1:33" ht="15.75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1:33" ht="15.75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1:33" ht="15.75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1:33" ht="15.75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1:33" ht="15.75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.75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1:33" ht="15.75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1:33" ht="15.75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1:33" ht="15.75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1:33" ht="15.75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1:33" ht="15.75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33" ht="15.75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1:33" ht="15.75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1:33" ht="15.75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1:33" ht="15.75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33" ht="15.75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1:33" ht="15.75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1:33" ht="15.75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1:33" ht="15.75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1:33" ht="15.75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1:33" ht="15.75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1:33" ht="15.75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1:33" ht="15.75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1:33" ht="15.75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1:33" ht="15.75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1:33" ht="15.75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1:33" ht="15.75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1:33" ht="15.75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1:33" ht="15.75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1:33" ht="15.75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1:33" ht="15.75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1:33" ht="15.75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1:33" ht="15.75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1:33" ht="15.75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1:33" ht="15.75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1:33" ht="15.75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1:33" ht="15.75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1:33" ht="15.75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1:33" ht="15.75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1:33" ht="15.75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1:33" ht="15.75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1:33" ht="15.75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1:33" ht="15.75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1:33" ht="15.75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1:33" ht="15.75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1:33" ht="15.75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1:33" ht="15.75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1:33" ht="15.75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1:33" ht="15.75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1:33" ht="15.75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1:33" ht="15.75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1:33" ht="15.75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1:33" ht="15.75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 ht="15.75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 ht="15.75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 ht="15.75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 ht="15.75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 ht="15.75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 ht="15.75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 ht="15.75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 ht="15.75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 ht="15.75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 ht="15.75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 ht="15.75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 ht="15.75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 ht="15.75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 ht="15.75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 ht="15.75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 ht="15.75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 ht="15.75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 ht="15.75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 ht="15.75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 ht="15.75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 ht="15.75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 ht="15.75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 ht="15.75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 ht="15.75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 ht="15.75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 ht="15.75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 ht="15.75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 ht="15.75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 ht="15.75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 ht="15.75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 ht="15.75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 ht="15.75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 ht="15.75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 ht="15.75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 ht="15.75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 ht="15.75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 ht="15.75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 ht="15.75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 ht="15.75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 ht="15.75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 ht="15.75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 ht="15.75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 ht="15.75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 ht="15.75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 ht="15.75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 ht="15.75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 ht="15.75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 ht="15.75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 ht="15.75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 ht="15.75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 ht="15.75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 ht="15.75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 ht="15.75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 ht="15.75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 ht="15.75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 ht="15.75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 ht="15.75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 ht="15.75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 ht="15.75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 ht="15.75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 ht="15.75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 ht="15.75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 ht="15.75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 ht="15.75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 ht="15.75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 ht="15.75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 ht="15.75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 ht="15.75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 ht="15.75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.75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 ht="15.75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 ht="15.75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 ht="15.75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 ht="15.75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 ht="15.75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 ht="15.75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 ht="15.75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 ht="15.75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 ht="15.75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 ht="15.75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 ht="15.75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 ht="15.75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 ht="15.75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 ht="15.75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 ht="15.75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 ht="15.75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 ht="15.75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 ht="15.75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 ht="15.75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 ht="15.75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 ht="15.75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 ht="15.75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 ht="15.75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 ht="15.75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 ht="15.75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 ht="15.75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 ht="15.75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 ht="15.75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 ht="15.75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 ht="15.75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 ht="15.75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 ht="15.75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 ht="15.75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 ht="15.75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 ht="15.75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 ht="15.75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 ht="15.75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 ht="15.75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 ht="15.75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 ht="15.75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 ht="15.75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 ht="15.75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 ht="15.75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 ht="15.75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 ht="15.75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 ht="15.75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 ht="15.75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 ht="15.75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 ht="15.75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 ht="15.75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 ht="15.75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 ht="15.75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 ht="15.75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 ht="15.75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 ht="15.75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 ht="15.75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 ht="15.75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 ht="15.75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 ht="15.75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 ht="15.75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 ht="15.75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 ht="15.75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 ht="15.75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 ht="15.75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 ht="15.75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 ht="15.75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 ht="15.75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 ht="15.75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 ht="15.75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 ht="15.75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 ht="15.75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 ht="15.75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 ht="15.75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 ht="15.75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 ht="15.75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 ht="15.75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 ht="15.75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 ht="15.75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 ht="15.75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 ht="15.75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 ht="15.75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 ht="15.75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 ht="15.75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 ht="15.75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 ht="15.75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 ht="15.75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 ht="15.75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 ht="15.75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 ht="15.75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 ht="15.75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 ht="15.75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 ht="15.75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 ht="15.75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 ht="15.75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 ht="15.75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 ht="15.75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 ht="15.75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 ht="15.75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 ht="15.75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 ht="15.75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 ht="15.75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 ht="15.75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 ht="15.75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 ht="15.75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 ht="15.75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 ht="15.75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 ht="15.75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 ht="15.75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 ht="15.75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 ht="15.75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 ht="15.75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 ht="15.75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 ht="15.75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 ht="15.75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 ht="15.75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 ht="15.75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 ht="15.75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 ht="15.75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 ht="15.75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 ht="15.75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 ht="15.75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 ht="15.75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 ht="15.75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 ht="15.75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 ht="15.75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 ht="15.75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 ht="15.75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 ht="15.75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 ht="15.75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 ht="15.75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 ht="15.75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33" ht="15.75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33" ht="15.75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33" ht="15.75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33" ht="15.75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33" ht="15.75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33" ht="15.75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33" ht="15.75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33" ht="15.75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33" ht="15.75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33" ht="15.75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 ht="15.75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33" ht="15.75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33" ht="15.75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33" ht="15.75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33" ht="15.75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33" ht="15.75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 ht="15.75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 ht="15.75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 ht="15.75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 ht="15.75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 ht="15.75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 ht="15.75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ht="15.75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 ht="15.75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 ht="15.75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 ht="15.75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 ht="15.75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 ht="15.75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 ht="15.75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 ht="15.75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 ht="15.75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 ht="15.75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 ht="15.75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 ht="15.75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 ht="15.75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 ht="15.75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 ht="15.75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 ht="15.75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 ht="15.75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 ht="15.75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 ht="15.75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 ht="15.75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 ht="15.75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 ht="15.75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 ht="15.75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 ht="15.75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 ht="15.75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 ht="15.75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 ht="15.75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 ht="15.75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 ht="15.75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 ht="15.75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 ht="15.75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 ht="15.75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 ht="15.75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 ht="15.75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 ht="15.75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 ht="15.75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 ht="15.75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 ht="15.75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 ht="15.75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 ht="15.75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 ht="15.75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 ht="15.75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 ht="15.75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 ht="15.75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 ht="15.75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 ht="15.75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 ht="15.75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 ht="15.75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 ht="15.75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 ht="15.75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 ht="15.75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 ht="15.75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 ht="15.75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 ht="15.75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 ht="15.75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 ht="15.75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 ht="15.75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 ht="15.75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 ht="15.75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 ht="15.75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 ht="15.75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 ht="15.75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 ht="15.75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 ht="15.75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 ht="15.75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 ht="15.75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 ht="15.75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 ht="15.75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 ht="15.75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 ht="15.75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 ht="15.75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 ht="15.75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 ht="15.75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 ht="15.75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 ht="15.75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 ht="15.75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 ht="15.75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 ht="15.75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 ht="15.75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 ht="15.75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 ht="15.75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 ht="15.75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 ht="15.75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 ht="15.75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 ht="15.75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 ht="15.75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 ht="15.75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 ht="15.75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 ht="15.75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 ht="15.75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 ht="15.75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 ht="15.75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 ht="15.75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 ht="15.75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 ht="15.75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 ht="15.75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 ht="15.75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 ht="15.75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 ht="15.75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 ht="15.75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 ht="15.75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 ht="15.75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 ht="15.75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 ht="15.75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 ht="15.75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 ht="15.75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 ht="15.75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 ht="15.75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 ht="15.75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 ht="15.75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 ht="15.75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 ht="15.75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 ht="15.75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 ht="15.75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 ht="15.75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 ht="15.75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 ht="15.75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 ht="15.75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 ht="15.75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 ht="15.75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 ht="15.75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 ht="15.75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 ht="15.75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 ht="15.75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 ht="15.75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 ht="15.75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 ht="15.75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 ht="15.75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 ht="15.75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 ht="15.75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 ht="15.75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 ht="15.75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 ht="15.75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1:33" ht="15.75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1:33" ht="15.75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1:33" ht="15.75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1:33" ht="15.75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1:33" ht="15.75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1:33" ht="15.75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1:33" ht="15.75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1:33" ht="15.75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1:33" ht="15.75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1:33" ht="15.75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1:33" ht="15.75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1:33" ht="15.75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1:33" ht="15.75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1:33" ht="15.75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10.1640625" customWidth="1"/>
    <col min="2" max="3" width="6.5" customWidth="1"/>
    <col min="4" max="4" width="6.6640625" customWidth="1"/>
    <col min="5" max="5" width="6.5" customWidth="1"/>
    <col min="6" max="6" width="7.1640625" customWidth="1"/>
    <col min="7" max="7" width="6.5" customWidth="1"/>
    <col min="8" max="8" width="7.33203125" customWidth="1"/>
    <col min="9" max="10" width="6.5" customWidth="1"/>
    <col min="11" max="11" width="7.1640625" customWidth="1"/>
    <col min="12" max="12" width="6.5" customWidth="1"/>
    <col min="13" max="13" width="6.6640625" customWidth="1"/>
    <col min="14" max="14" width="7.1640625" customWidth="1"/>
    <col min="15" max="15" width="7.33203125" customWidth="1"/>
    <col min="16" max="16" width="6.1640625" customWidth="1"/>
    <col min="17" max="17" width="6.6640625" customWidth="1"/>
    <col min="33" max="33" width="19" customWidth="1"/>
  </cols>
  <sheetData>
    <row r="1" spans="1:33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5" t="s">
        <v>46</v>
      </c>
      <c r="S1" s="5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7" t="s">
        <v>57</v>
      </c>
      <c r="AD1" s="7" t="s">
        <v>58</v>
      </c>
      <c r="AE1" s="2" t="s">
        <v>8</v>
      </c>
      <c r="AF1" s="2" t="s">
        <v>9</v>
      </c>
      <c r="AG1" s="2" t="s">
        <v>59</v>
      </c>
    </row>
    <row r="2" spans="1:33" ht="15.75" customHeight="1" x14ac:dyDescent="0.15">
      <c r="A2" s="8">
        <v>45119</v>
      </c>
      <c r="B2" s="5">
        <v>0</v>
      </c>
      <c r="C2" s="5">
        <v>10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f>SUM(C2:J2)</f>
        <v>15</v>
      </c>
      <c r="L2" s="5">
        <v>0</v>
      </c>
      <c r="M2" s="5">
        <v>85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f>SUM(L2:S2)</f>
        <v>85</v>
      </c>
      <c r="U2" s="6">
        <f t="shared" ref="U2:AB2" si="0">SUM(C2+L2)</f>
        <v>10</v>
      </c>
      <c r="V2" s="6">
        <f t="shared" si="0"/>
        <v>90</v>
      </c>
      <c r="W2" s="6">
        <f t="shared" si="0"/>
        <v>0</v>
      </c>
      <c r="X2" s="6">
        <f t="shared" si="0"/>
        <v>0</v>
      </c>
      <c r="Y2" s="6">
        <f t="shared" si="0"/>
        <v>0</v>
      </c>
      <c r="Z2" s="6">
        <f t="shared" si="0"/>
        <v>0</v>
      </c>
      <c r="AA2" s="6">
        <f t="shared" si="0"/>
        <v>0</v>
      </c>
      <c r="AB2" s="6">
        <f t="shared" si="0"/>
        <v>0</v>
      </c>
      <c r="AC2" s="7">
        <f t="shared" ref="AC2:AC56" si="1">(COUNTIF(U2:AB2,"&gt;0")-1)</f>
        <v>1</v>
      </c>
      <c r="AD2" s="9">
        <f t="shared" ref="AD2:AD56" si="2">AVERAGEIF(U2:AB2,"&gt;0")</f>
        <v>50</v>
      </c>
      <c r="AE2" s="11">
        <f t="array" ref="AE2">AVEDEV(IF(U2:AB2&gt;0,U2:AB2))</f>
        <v>40</v>
      </c>
      <c r="AF2" s="11"/>
      <c r="AG2" s="11" t="s">
        <v>60</v>
      </c>
    </row>
    <row r="3" spans="1:33" ht="15.75" customHeight="1" x14ac:dyDescent="0.15">
      <c r="A3" s="8">
        <v>45120</v>
      </c>
      <c r="B3" s="5">
        <v>0</v>
      </c>
      <c r="C3" s="5">
        <v>10</v>
      </c>
      <c r="D3" s="5">
        <v>11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f t="shared" ref="K3:K12" si="3">SUM(C3:I3)</f>
        <v>21</v>
      </c>
      <c r="L3" s="5">
        <v>0</v>
      </c>
      <c r="M3" s="5">
        <v>79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f t="shared" ref="T3:T12" si="4">SUM(L3:R3)</f>
        <v>79</v>
      </c>
      <c r="U3" s="6">
        <f t="shared" ref="U3:AB3" si="5">SUM(C3+L3)</f>
        <v>10</v>
      </c>
      <c r="V3" s="6">
        <f t="shared" si="5"/>
        <v>90</v>
      </c>
      <c r="W3" s="6">
        <f t="shared" si="5"/>
        <v>0</v>
      </c>
      <c r="X3" s="6">
        <f t="shared" si="5"/>
        <v>0</v>
      </c>
      <c r="Y3" s="6">
        <f t="shared" si="5"/>
        <v>0</v>
      </c>
      <c r="Z3" s="6">
        <f t="shared" si="5"/>
        <v>0</v>
      </c>
      <c r="AA3" s="6">
        <f t="shared" si="5"/>
        <v>0</v>
      </c>
      <c r="AB3" s="6">
        <f t="shared" si="5"/>
        <v>0</v>
      </c>
      <c r="AC3" s="7">
        <f t="shared" si="1"/>
        <v>1</v>
      </c>
      <c r="AD3" s="9">
        <f t="shared" si="2"/>
        <v>50</v>
      </c>
      <c r="AE3" s="11">
        <f t="array" ref="AE3">AVEDEV(IF(U3:AB3&gt;0,U3:AB3))</f>
        <v>40</v>
      </c>
      <c r="AF3" s="11"/>
      <c r="AG3" s="11" t="s">
        <v>60</v>
      </c>
    </row>
    <row r="4" spans="1:33" ht="15.75" customHeight="1" x14ac:dyDescent="0.15">
      <c r="A4" s="8">
        <v>45121</v>
      </c>
      <c r="B4" s="5">
        <v>0</v>
      </c>
      <c r="C4" s="5">
        <v>10</v>
      </c>
      <c r="D4" s="5">
        <v>12</v>
      </c>
      <c r="E4" s="5">
        <v>16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f t="shared" si="3"/>
        <v>39</v>
      </c>
      <c r="L4" s="5">
        <v>0</v>
      </c>
      <c r="M4" s="5">
        <v>25</v>
      </c>
      <c r="N4" s="5">
        <v>35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6">
        <f t="shared" si="4"/>
        <v>61</v>
      </c>
      <c r="U4" s="6">
        <f t="shared" ref="U4:AB4" si="6">SUM(C4+L4)</f>
        <v>10</v>
      </c>
      <c r="V4" s="6">
        <f t="shared" si="6"/>
        <v>37</v>
      </c>
      <c r="W4" s="6">
        <f t="shared" si="6"/>
        <v>51</v>
      </c>
      <c r="X4" s="6">
        <f t="shared" si="6"/>
        <v>2</v>
      </c>
      <c r="Y4" s="6">
        <f t="shared" si="6"/>
        <v>0</v>
      </c>
      <c r="Z4" s="6">
        <f t="shared" si="6"/>
        <v>0</v>
      </c>
      <c r="AA4" s="6">
        <f t="shared" si="6"/>
        <v>0</v>
      </c>
      <c r="AB4" s="6">
        <f t="shared" si="6"/>
        <v>0</v>
      </c>
      <c r="AC4" s="7">
        <f t="shared" si="1"/>
        <v>3</v>
      </c>
      <c r="AD4" s="9">
        <f t="shared" si="2"/>
        <v>25</v>
      </c>
      <c r="AE4" s="11">
        <f t="array" ref="AE4">AVEDEV(IF(U4:AB4&gt;0,U4:AB4))</f>
        <v>19</v>
      </c>
      <c r="AF4" s="11"/>
      <c r="AG4" s="11" t="s">
        <v>60</v>
      </c>
    </row>
    <row r="5" spans="1:33" ht="15.75" customHeight="1" x14ac:dyDescent="0.15">
      <c r="A5" s="8">
        <v>45124</v>
      </c>
      <c r="B5" s="5">
        <v>0</v>
      </c>
      <c r="C5" s="5">
        <v>9</v>
      </c>
      <c r="D5" s="5">
        <v>9</v>
      </c>
      <c r="E5" s="5">
        <v>8</v>
      </c>
      <c r="F5" s="5">
        <v>17</v>
      </c>
      <c r="G5" s="5">
        <v>9</v>
      </c>
      <c r="H5" s="5">
        <v>0</v>
      </c>
      <c r="I5" s="5">
        <v>0</v>
      </c>
      <c r="J5" s="5">
        <v>0</v>
      </c>
      <c r="K5" s="5">
        <f t="shared" si="3"/>
        <v>52</v>
      </c>
      <c r="L5" s="5">
        <v>1</v>
      </c>
      <c r="M5" s="5">
        <v>7</v>
      </c>
      <c r="N5" s="5">
        <v>7</v>
      </c>
      <c r="O5" s="5">
        <v>20</v>
      </c>
      <c r="P5" s="5">
        <v>13</v>
      </c>
      <c r="Q5" s="5">
        <v>0</v>
      </c>
      <c r="R5" s="5">
        <v>0</v>
      </c>
      <c r="S5" s="5">
        <v>0</v>
      </c>
      <c r="T5" s="6">
        <f t="shared" si="4"/>
        <v>48</v>
      </c>
      <c r="U5" s="6">
        <f t="shared" ref="U5:AB5" si="7">SUM(C5+L5)</f>
        <v>10</v>
      </c>
      <c r="V5" s="6">
        <f t="shared" si="7"/>
        <v>16</v>
      </c>
      <c r="W5" s="6">
        <f t="shared" si="7"/>
        <v>15</v>
      </c>
      <c r="X5" s="6">
        <f t="shared" si="7"/>
        <v>37</v>
      </c>
      <c r="Y5" s="6">
        <f t="shared" si="7"/>
        <v>22</v>
      </c>
      <c r="Z5" s="6">
        <f t="shared" si="7"/>
        <v>0</v>
      </c>
      <c r="AA5" s="6">
        <f t="shared" si="7"/>
        <v>0</v>
      </c>
      <c r="AB5" s="6">
        <f t="shared" si="7"/>
        <v>0</v>
      </c>
      <c r="AC5" s="7">
        <f t="shared" si="1"/>
        <v>4</v>
      </c>
      <c r="AD5" s="9">
        <f t="shared" si="2"/>
        <v>20</v>
      </c>
      <c r="AE5" s="11">
        <f t="array" ref="AE5">AVEDEV(IF(U5:AB5&gt;0,U5:AB5))</f>
        <v>7.6</v>
      </c>
      <c r="AF5" s="11">
        <f t="shared" ref="AF5:AF56" si="8">AVEDEV(AD2:AD5)</f>
        <v>13.75</v>
      </c>
      <c r="AG5" s="11" t="s">
        <v>60</v>
      </c>
    </row>
    <row r="6" spans="1:33" ht="15.75" customHeight="1" x14ac:dyDescent="0.15">
      <c r="A6" s="8">
        <v>45125</v>
      </c>
      <c r="B6" s="5">
        <v>0</v>
      </c>
      <c r="C6" s="5">
        <v>8</v>
      </c>
      <c r="D6" s="5">
        <v>12</v>
      </c>
      <c r="E6" s="5">
        <v>7</v>
      </c>
      <c r="F6" s="5">
        <v>9</v>
      </c>
      <c r="G6" s="5">
        <v>23</v>
      </c>
      <c r="H6" s="5">
        <v>0</v>
      </c>
      <c r="I6" s="5">
        <v>0</v>
      </c>
      <c r="J6" s="5">
        <v>0</v>
      </c>
      <c r="K6" s="5">
        <f t="shared" si="3"/>
        <v>59</v>
      </c>
      <c r="L6" s="5">
        <v>2</v>
      </c>
      <c r="M6" s="5">
        <v>20</v>
      </c>
      <c r="N6" s="5">
        <v>6</v>
      </c>
      <c r="O6" s="5">
        <v>7</v>
      </c>
      <c r="P6" s="5">
        <v>6</v>
      </c>
      <c r="Q6" s="5">
        <v>0</v>
      </c>
      <c r="R6" s="5">
        <v>0</v>
      </c>
      <c r="S6" s="5">
        <v>0</v>
      </c>
      <c r="T6" s="6">
        <f t="shared" si="4"/>
        <v>41</v>
      </c>
      <c r="U6" s="6">
        <f t="shared" ref="U6:AB6" si="9">SUM(C6+L6)</f>
        <v>10</v>
      </c>
      <c r="V6" s="6">
        <f t="shared" si="9"/>
        <v>32</v>
      </c>
      <c r="W6" s="6">
        <f t="shared" si="9"/>
        <v>13</v>
      </c>
      <c r="X6" s="6">
        <f t="shared" si="9"/>
        <v>16</v>
      </c>
      <c r="Y6" s="6">
        <f t="shared" si="9"/>
        <v>29</v>
      </c>
      <c r="Z6" s="6">
        <f t="shared" si="9"/>
        <v>0</v>
      </c>
      <c r="AA6" s="6">
        <f t="shared" si="9"/>
        <v>0</v>
      </c>
      <c r="AB6" s="6">
        <f t="shared" si="9"/>
        <v>0</v>
      </c>
      <c r="AC6" s="7">
        <f t="shared" si="1"/>
        <v>4</v>
      </c>
      <c r="AD6" s="9">
        <f t="shared" si="2"/>
        <v>20</v>
      </c>
      <c r="AE6" s="9">
        <f t="array" ref="AE6">AVEDEV(IF(U6:AB6&gt;0,U6:AB6))</f>
        <v>8.4</v>
      </c>
      <c r="AF6" s="11">
        <f t="shared" si="8"/>
        <v>10.625</v>
      </c>
      <c r="AG6" s="11" t="s">
        <v>60</v>
      </c>
    </row>
    <row r="7" spans="1:33" ht="15.75" customHeight="1" x14ac:dyDescent="0.15">
      <c r="A7" s="8">
        <v>45126</v>
      </c>
      <c r="B7" s="6">
        <v>0</v>
      </c>
      <c r="C7" s="6">
        <v>7</v>
      </c>
      <c r="D7" s="6">
        <v>7</v>
      </c>
      <c r="E7" s="6">
        <v>17</v>
      </c>
      <c r="F7" s="6">
        <v>7</v>
      </c>
      <c r="G7" s="6">
        <v>15</v>
      </c>
      <c r="H7" s="6">
        <v>0</v>
      </c>
      <c r="I7" s="6">
        <v>0</v>
      </c>
      <c r="J7" s="5">
        <v>0</v>
      </c>
      <c r="K7" s="5">
        <f t="shared" si="3"/>
        <v>53</v>
      </c>
      <c r="L7" s="6">
        <v>3</v>
      </c>
      <c r="M7" s="6">
        <v>3</v>
      </c>
      <c r="N7" s="6">
        <v>28</v>
      </c>
      <c r="O7" s="6">
        <v>5</v>
      </c>
      <c r="P7" s="6">
        <v>8</v>
      </c>
      <c r="Q7" s="6">
        <v>0</v>
      </c>
      <c r="R7" s="6">
        <v>0</v>
      </c>
      <c r="S7" s="5">
        <v>0</v>
      </c>
      <c r="T7" s="6">
        <f t="shared" si="4"/>
        <v>47</v>
      </c>
      <c r="U7" s="6">
        <f t="shared" ref="U7:AB7" si="10">SUM(C7+L7)</f>
        <v>10</v>
      </c>
      <c r="V7" s="6">
        <f t="shared" si="10"/>
        <v>10</v>
      </c>
      <c r="W7" s="6">
        <f t="shared" si="10"/>
        <v>45</v>
      </c>
      <c r="X7" s="6">
        <f t="shared" si="10"/>
        <v>12</v>
      </c>
      <c r="Y7" s="6">
        <f t="shared" si="10"/>
        <v>23</v>
      </c>
      <c r="Z7" s="6">
        <f t="shared" si="10"/>
        <v>0</v>
      </c>
      <c r="AA7" s="6">
        <f t="shared" si="10"/>
        <v>0</v>
      </c>
      <c r="AB7" s="6">
        <f t="shared" si="10"/>
        <v>0</v>
      </c>
      <c r="AC7" s="7">
        <f t="shared" si="1"/>
        <v>4</v>
      </c>
      <c r="AD7" s="9">
        <f t="shared" si="2"/>
        <v>20</v>
      </c>
      <c r="AE7" s="9">
        <f t="array" ref="AE7">AVEDEV(IF(U7:AB7&gt;0,U7:AB7))</f>
        <v>11.2</v>
      </c>
      <c r="AF7" s="11">
        <f t="shared" si="8"/>
        <v>1.875</v>
      </c>
      <c r="AG7" s="11" t="s">
        <v>60</v>
      </c>
    </row>
    <row r="8" spans="1:33" ht="15.75" customHeight="1" x14ac:dyDescent="0.15">
      <c r="A8" s="8">
        <v>45127</v>
      </c>
      <c r="B8" s="6">
        <v>0</v>
      </c>
      <c r="C8" s="6">
        <v>7</v>
      </c>
      <c r="D8" s="6">
        <v>7</v>
      </c>
      <c r="E8" s="6">
        <v>7</v>
      </c>
      <c r="F8" s="6">
        <v>8</v>
      </c>
      <c r="G8" s="6">
        <v>34</v>
      </c>
      <c r="H8" s="6">
        <v>0</v>
      </c>
      <c r="I8" s="6">
        <v>0</v>
      </c>
      <c r="J8" s="5">
        <v>0</v>
      </c>
      <c r="K8" s="5">
        <f t="shared" si="3"/>
        <v>63</v>
      </c>
      <c r="L8" s="6">
        <v>3</v>
      </c>
      <c r="M8" s="6">
        <v>10</v>
      </c>
      <c r="N8" s="6">
        <v>4</v>
      </c>
      <c r="O8" s="6">
        <v>4</v>
      </c>
      <c r="P8" s="6">
        <v>16</v>
      </c>
      <c r="Q8" s="6">
        <v>0</v>
      </c>
      <c r="R8" s="6">
        <v>0</v>
      </c>
      <c r="S8" s="5">
        <v>0</v>
      </c>
      <c r="T8" s="6">
        <f t="shared" si="4"/>
        <v>37</v>
      </c>
      <c r="U8" s="6">
        <f t="shared" ref="U8:AB8" si="11">SUM(C8+L8)</f>
        <v>10</v>
      </c>
      <c r="V8" s="6">
        <f t="shared" si="11"/>
        <v>17</v>
      </c>
      <c r="W8" s="6">
        <f t="shared" si="11"/>
        <v>11</v>
      </c>
      <c r="X8" s="6">
        <f t="shared" si="11"/>
        <v>12</v>
      </c>
      <c r="Y8" s="6">
        <f t="shared" si="11"/>
        <v>50</v>
      </c>
      <c r="Z8" s="6">
        <f t="shared" si="11"/>
        <v>0</v>
      </c>
      <c r="AA8" s="6">
        <f t="shared" si="11"/>
        <v>0</v>
      </c>
      <c r="AB8" s="6">
        <f t="shared" si="11"/>
        <v>0</v>
      </c>
      <c r="AC8" s="7">
        <f t="shared" si="1"/>
        <v>4</v>
      </c>
      <c r="AD8" s="9">
        <f t="shared" si="2"/>
        <v>20</v>
      </c>
      <c r="AE8" s="9">
        <f t="array" ref="AE8">AVEDEV(IF(U8:AB8&gt;0,U8:AB8))</f>
        <v>12</v>
      </c>
      <c r="AF8" s="11">
        <f t="shared" si="8"/>
        <v>0</v>
      </c>
      <c r="AG8" s="11" t="s">
        <v>60</v>
      </c>
    </row>
    <row r="9" spans="1:33" ht="15.75" customHeight="1" x14ac:dyDescent="0.15">
      <c r="A9" s="8">
        <v>45131</v>
      </c>
      <c r="B9" s="6">
        <v>1</v>
      </c>
      <c r="C9" s="6">
        <v>7</v>
      </c>
      <c r="D9" s="6">
        <v>19</v>
      </c>
      <c r="E9" s="6">
        <v>8</v>
      </c>
      <c r="F9" s="6">
        <v>14</v>
      </c>
      <c r="G9" s="6">
        <v>3</v>
      </c>
      <c r="H9" s="6">
        <v>0</v>
      </c>
      <c r="I9" s="6">
        <v>0</v>
      </c>
      <c r="J9" s="5">
        <v>0</v>
      </c>
      <c r="K9" s="5">
        <f t="shared" si="3"/>
        <v>51</v>
      </c>
      <c r="L9" s="6">
        <v>3</v>
      </c>
      <c r="M9" s="6">
        <v>24</v>
      </c>
      <c r="N9" s="6">
        <v>5</v>
      </c>
      <c r="O9" s="6">
        <v>14</v>
      </c>
      <c r="P9" s="6">
        <v>3</v>
      </c>
      <c r="Q9" s="6">
        <v>0</v>
      </c>
      <c r="R9" s="6">
        <v>0</v>
      </c>
      <c r="S9" s="5">
        <v>0</v>
      </c>
      <c r="T9" s="6">
        <f t="shared" si="4"/>
        <v>49</v>
      </c>
      <c r="U9" s="6">
        <f t="shared" ref="U9:AB9" si="12">SUM(C9+L9)</f>
        <v>10</v>
      </c>
      <c r="V9" s="6">
        <f t="shared" si="12"/>
        <v>43</v>
      </c>
      <c r="W9" s="6">
        <f t="shared" si="12"/>
        <v>13</v>
      </c>
      <c r="X9" s="6">
        <f t="shared" si="12"/>
        <v>28</v>
      </c>
      <c r="Y9" s="6">
        <f t="shared" si="12"/>
        <v>6</v>
      </c>
      <c r="Z9" s="6">
        <f t="shared" si="12"/>
        <v>0</v>
      </c>
      <c r="AA9" s="6">
        <f t="shared" si="12"/>
        <v>0</v>
      </c>
      <c r="AB9" s="6">
        <f t="shared" si="12"/>
        <v>0</v>
      </c>
      <c r="AC9" s="7">
        <f t="shared" si="1"/>
        <v>4</v>
      </c>
      <c r="AD9" s="9">
        <f t="shared" si="2"/>
        <v>20</v>
      </c>
      <c r="AE9" s="9">
        <f t="array" ref="AE9">AVEDEV(IF(U9:AB9&gt;0,U9:AB9))</f>
        <v>12.4</v>
      </c>
      <c r="AF9" s="11">
        <f t="shared" si="8"/>
        <v>0</v>
      </c>
      <c r="AG9" s="11" t="s">
        <v>60</v>
      </c>
    </row>
    <row r="10" spans="1:33" ht="15.75" customHeight="1" x14ac:dyDescent="0.15">
      <c r="A10" s="8">
        <v>45132</v>
      </c>
      <c r="B10" s="6">
        <v>1</v>
      </c>
      <c r="C10" s="6">
        <v>7</v>
      </c>
      <c r="D10" s="6">
        <v>7</v>
      </c>
      <c r="E10" s="6">
        <v>28</v>
      </c>
      <c r="F10" s="6">
        <v>0</v>
      </c>
      <c r="G10" s="6">
        <v>0</v>
      </c>
      <c r="H10" s="6">
        <v>0</v>
      </c>
      <c r="I10" s="6">
        <v>0</v>
      </c>
      <c r="J10" s="5">
        <v>0</v>
      </c>
      <c r="K10" s="5">
        <f t="shared" si="3"/>
        <v>42</v>
      </c>
      <c r="L10" s="6">
        <v>6</v>
      </c>
      <c r="M10" s="6">
        <v>3</v>
      </c>
      <c r="N10" s="6">
        <v>49</v>
      </c>
      <c r="O10" s="6">
        <v>0</v>
      </c>
      <c r="P10" s="6">
        <v>0</v>
      </c>
      <c r="Q10" s="6">
        <v>0</v>
      </c>
      <c r="R10" s="6">
        <v>0</v>
      </c>
      <c r="S10" s="5">
        <v>0</v>
      </c>
      <c r="T10" s="6">
        <f t="shared" si="4"/>
        <v>58</v>
      </c>
      <c r="U10" s="6">
        <f t="shared" ref="U10:AB10" si="13">SUM(C10+L10)</f>
        <v>13</v>
      </c>
      <c r="V10" s="6">
        <f t="shared" si="13"/>
        <v>10</v>
      </c>
      <c r="W10" s="6">
        <f t="shared" si="13"/>
        <v>77</v>
      </c>
      <c r="X10" s="6">
        <f t="shared" si="13"/>
        <v>0</v>
      </c>
      <c r="Y10" s="6">
        <f t="shared" si="13"/>
        <v>0</v>
      </c>
      <c r="Z10" s="6">
        <f t="shared" si="13"/>
        <v>0</v>
      </c>
      <c r="AA10" s="6">
        <f t="shared" si="13"/>
        <v>0</v>
      </c>
      <c r="AB10" s="6">
        <f t="shared" si="13"/>
        <v>0</v>
      </c>
      <c r="AC10" s="7">
        <f t="shared" si="1"/>
        <v>2</v>
      </c>
      <c r="AD10" s="9">
        <f t="shared" si="2"/>
        <v>33.333333333333336</v>
      </c>
      <c r="AE10" s="9">
        <f t="array" ref="AE10">AVEDEV(IF(U10:AB10&gt;0,U10:AB10))</f>
        <v>29.111111111111114</v>
      </c>
      <c r="AF10" s="11">
        <f t="shared" si="8"/>
        <v>5.0000000000000018</v>
      </c>
      <c r="AG10" s="11" t="s">
        <v>60</v>
      </c>
    </row>
    <row r="11" spans="1:33" ht="15.75" customHeight="1" x14ac:dyDescent="0.15">
      <c r="A11" s="8">
        <v>45133</v>
      </c>
      <c r="B11" s="6">
        <v>1</v>
      </c>
      <c r="C11" s="6">
        <v>7</v>
      </c>
      <c r="D11" s="6">
        <v>8</v>
      </c>
      <c r="E11" s="6">
        <v>13</v>
      </c>
      <c r="F11" s="6">
        <v>11</v>
      </c>
      <c r="G11" s="6">
        <v>9</v>
      </c>
      <c r="H11" s="6">
        <v>0</v>
      </c>
      <c r="I11" s="6">
        <v>0</v>
      </c>
      <c r="J11" s="5">
        <v>0</v>
      </c>
      <c r="K11" s="5">
        <f t="shared" si="3"/>
        <v>48</v>
      </c>
      <c r="L11" s="6">
        <v>4</v>
      </c>
      <c r="M11" s="6">
        <v>5</v>
      </c>
      <c r="N11" s="6">
        <v>21</v>
      </c>
      <c r="O11" s="6">
        <v>11</v>
      </c>
      <c r="P11" s="6">
        <v>11</v>
      </c>
      <c r="Q11" s="6">
        <v>0</v>
      </c>
      <c r="R11" s="6">
        <v>0</v>
      </c>
      <c r="S11" s="5">
        <v>0</v>
      </c>
      <c r="T11" s="6">
        <f t="shared" si="4"/>
        <v>52</v>
      </c>
      <c r="U11" s="6">
        <f t="shared" ref="U11:AB11" si="14">SUM(C11+L11)</f>
        <v>11</v>
      </c>
      <c r="V11" s="6">
        <f t="shared" si="14"/>
        <v>13</v>
      </c>
      <c r="W11" s="6">
        <f t="shared" si="14"/>
        <v>34</v>
      </c>
      <c r="X11" s="6">
        <f t="shared" si="14"/>
        <v>22</v>
      </c>
      <c r="Y11" s="6">
        <f t="shared" si="14"/>
        <v>20</v>
      </c>
      <c r="Z11" s="6">
        <f t="shared" si="14"/>
        <v>0</v>
      </c>
      <c r="AA11" s="6">
        <f t="shared" si="14"/>
        <v>0</v>
      </c>
      <c r="AB11" s="6">
        <f t="shared" si="14"/>
        <v>0</v>
      </c>
      <c r="AC11" s="7">
        <f t="shared" si="1"/>
        <v>4</v>
      </c>
      <c r="AD11" s="9">
        <f t="shared" si="2"/>
        <v>20</v>
      </c>
      <c r="AE11" s="9">
        <f t="array" ref="AE11">AVEDEV(IF(U11:AB11&gt;0,U11:AB11))</f>
        <v>6.4</v>
      </c>
      <c r="AF11" s="11">
        <f t="shared" si="8"/>
        <v>5.0000000000000018</v>
      </c>
      <c r="AG11" s="11" t="s">
        <v>60</v>
      </c>
    </row>
    <row r="12" spans="1:33" ht="15.75" customHeight="1" x14ac:dyDescent="0.15">
      <c r="A12" s="8">
        <v>45134</v>
      </c>
      <c r="B12" s="6">
        <v>1</v>
      </c>
      <c r="C12" s="6">
        <v>7</v>
      </c>
      <c r="D12" s="6">
        <v>9</v>
      </c>
      <c r="E12" s="6">
        <v>11</v>
      </c>
      <c r="F12" s="6">
        <v>7</v>
      </c>
      <c r="G12" s="6">
        <v>14</v>
      </c>
      <c r="H12" s="6">
        <v>9</v>
      </c>
      <c r="I12" s="6">
        <v>1</v>
      </c>
      <c r="J12" s="5">
        <v>0</v>
      </c>
      <c r="K12" s="5">
        <f t="shared" si="3"/>
        <v>58</v>
      </c>
      <c r="L12" s="6">
        <v>3</v>
      </c>
      <c r="M12" s="6">
        <v>1</v>
      </c>
      <c r="N12" s="6">
        <v>16</v>
      </c>
      <c r="O12" s="6">
        <v>4</v>
      </c>
      <c r="P12" s="6">
        <v>11</v>
      </c>
      <c r="Q12" s="6">
        <v>5</v>
      </c>
      <c r="R12" s="6">
        <v>2</v>
      </c>
      <c r="S12" s="5">
        <v>0</v>
      </c>
      <c r="T12" s="6">
        <f t="shared" si="4"/>
        <v>42</v>
      </c>
      <c r="U12" s="6">
        <f t="shared" ref="U12:AB12" si="15">SUM(C12+L12)</f>
        <v>10</v>
      </c>
      <c r="V12" s="6">
        <f t="shared" si="15"/>
        <v>10</v>
      </c>
      <c r="W12" s="6">
        <f t="shared" si="15"/>
        <v>27</v>
      </c>
      <c r="X12" s="6">
        <f t="shared" si="15"/>
        <v>11</v>
      </c>
      <c r="Y12" s="6">
        <f t="shared" si="15"/>
        <v>25</v>
      </c>
      <c r="Z12" s="6">
        <f t="shared" si="15"/>
        <v>14</v>
      </c>
      <c r="AA12" s="6">
        <f t="shared" si="15"/>
        <v>3</v>
      </c>
      <c r="AB12" s="6">
        <f t="shared" si="15"/>
        <v>0</v>
      </c>
      <c r="AC12" s="7">
        <f t="shared" si="1"/>
        <v>6</v>
      </c>
      <c r="AD12" s="9">
        <f t="shared" si="2"/>
        <v>14.285714285714286</v>
      </c>
      <c r="AE12" s="9">
        <f t="array" ref="AE12">AVEDEV(IF(U12:AB12&gt;0,U12:AB12))</f>
        <v>6.6938775510204076</v>
      </c>
      <c r="AF12" s="11">
        <f t="shared" si="8"/>
        <v>5.7142857142857171</v>
      </c>
      <c r="AG12" s="11" t="s">
        <v>60</v>
      </c>
    </row>
    <row r="13" spans="1:33" ht="15.75" customHeight="1" x14ac:dyDescent="0.15">
      <c r="A13" s="8">
        <v>45135</v>
      </c>
      <c r="B13" s="6">
        <v>1</v>
      </c>
      <c r="C13" s="6">
        <v>8</v>
      </c>
      <c r="D13" s="6">
        <v>8</v>
      </c>
      <c r="E13" s="6">
        <v>15</v>
      </c>
      <c r="F13" s="6">
        <v>16</v>
      </c>
      <c r="G13" s="6">
        <v>5</v>
      </c>
      <c r="H13" s="6">
        <v>0</v>
      </c>
      <c r="I13" s="6">
        <v>0</v>
      </c>
      <c r="J13" s="6">
        <v>0</v>
      </c>
      <c r="K13" s="5">
        <f t="shared" ref="K13:K56" si="16">SUM(C13:J13)</f>
        <v>52</v>
      </c>
      <c r="L13" s="6">
        <v>2</v>
      </c>
      <c r="M13" s="6">
        <v>2</v>
      </c>
      <c r="N13" s="6">
        <v>18</v>
      </c>
      <c r="O13" s="6">
        <v>19</v>
      </c>
      <c r="P13" s="6">
        <v>7</v>
      </c>
      <c r="Q13" s="6">
        <v>0</v>
      </c>
      <c r="R13" s="6">
        <v>0</v>
      </c>
      <c r="S13" s="6">
        <v>0</v>
      </c>
      <c r="T13" s="6">
        <f t="shared" ref="T13:T56" si="17">SUM(L13:S13)</f>
        <v>48</v>
      </c>
      <c r="U13" s="6">
        <f t="shared" ref="U13:AB13" si="18">SUM(C13+L13)</f>
        <v>10</v>
      </c>
      <c r="V13" s="6">
        <f t="shared" si="18"/>
        <v>10</v>
      </c>
      <c r="W13" s="6">
        <f t="shared" si="18"/>
        <v>33</v>
      </c>
      <c r="X13" s="6">
        <f t="shared" si="18"/>
        <v>35</v>
      </c>
      <c r="Y13" s="6">
        <f t="shared" si="18"/>
        <v>12</v>
      </c>
      <c r="Z13" s="6">
        <f t="shared" si="18"/>
        <v>0</v>
      </c>
      <c r="AA13" s="6">
        <f t="shared" si="18"/>
        <v>0</v>
      </c>
      <c r="AB13" s="6">
        <f t="shared" si="18"/>
        <v>0</v>
      </c>
      <c r="AC13" s="7">
        <f t="shared" si="1"/>
        <v>4</v>
      </c>
      <c r="AD13" s="9">
        <f t="shared" si="2"/>
        <v>20</v>
      </c>
      <c r="AE13" s="9">
        <f t="array" ref="AE13">AVEDEV(IF(U13:AB13&gt;0,U13:AB13))</f>
        <v>11.2</v>
      </c>
      <c r="AF13" s="11">
        <f t="shared" si="8"/>
        <v>5.7142857142857153</v>
      </c>
      <c r="AG13" s="11" t="s">
        <v>60</v>
      </c>
    </row>
    <row r="14" spans="1:33" ht="15.75" customHeight="1" x14ac:dyDescent="0.15">
      <c r="A14" s="8">
        <v>45138</v>
      </c>
      <c r="B14" s="6">
        <v>1</v>
      </c>
      <c r="C14" s="6">
        <v>7</v>
      </c>
      <c r="D14" s="6">
        <v>9</v>
      </c>
      <c r="E14" s="6">
        <v>30</v>
      </c>
      <c r="F14" s="6">
        <v>3</v>
      </c>
      <c r="G14" s="6">
        <v>0</v>
      </c>
      <c r="H14" s="6">
        <v>0</v>
      </c>
      <c r="I14" s="6">
        <v>0</v>
      </c>
      <c r="J14" s="5">
        <v>0</v>
      </c>
      <c r="K14" s="5">
        <f t="shared" si="16"/>
        <v>49</v>
      </c>
      <c r="L14" s="6">
        <v>3</v>
      </c>
      <c r="M14" s="6">
        <v>1</v>
      </c>
      <c r="N14" s="6">
        <v>44</v>
      </c>
      <c r="O14" s="6">
        <v>3</v>
      </c>
      <c r="P14" s="6">
        <v>0</v>
      </c>
      <c r="Q14" s="6">
        <v>0</v>
      </c>
      <c r="R14" s="6">
        <v>0</v>
      </c>
      <c r="S14" s="6">
        <v>0</v>
      </c>
      <c r="T14" s="12">
        <f t="shared" si="17"/>
        <v>51</v>
      </c>
      <c r="U14" s="12">
        <f t="shared" ref="U14:AB14" si="19">SUM(C14+L14)</f>
        <v>10</v>
      </c>
      <c r="V14" s="12">
        <f t="shared" si="19"/>
        <v>10</v>
      </c>
      <c r="W14" s="12">
        <f t="shared" si="19"/>
        <v>74</v>
      </c>
      <c r="X14" s="12">
        <f t="shared" si="19"/>
        <v>6</v>
      </c>
      <c r="Y14" s="12">
        <f t="shared" si="19"/>
        <v>0</v>
      </c>
      <c r="Z14" s="12">
        <f t="shared" si="19"/>
        <v>0</v>
      </c>
      <c r="AA14" s="12">
        <f t="shared" si="19"/>
        <v>0</v>
      </c>
      <c r="AB14" s="12">
        <f t="shared" si="19"/>
        <v>0</v>
      </c>
      <c r="AC14" s="13">
        <f t="shared" si="1"/>
        <v>3</v>
      </c>
      <c r="AD14" s="11">
        <f t="shared" si="2"/>
        <v>25</v>
      </c>
      <c r="AE14" s="11">
        <f t="array" ref="AE14">AVEDEV(IF(U14:AB14&gt;0,U14:AB14))</f>
        <v>24.5</v>
      </c>
      <c r="AF14" s="11">
        <f t="shared" si="8"/>
        <v>2.7678571428571437</v>
      </c>
      <c r="AG14" s="11" t="s">
        <v>60</v>
      </c>
    </row>
    <row r="15" spans="1:33" ht="15.75" customHeight="1" x14ac:dyDescent="0.15">
      <c r="A15" s="8">
        <v>45139</v>
      </c>
      <c r="B15" s="6">
        <v>1</v>
      </c>
      <c r="C15" s="6">
        <v>8</v>
      </c>
      <c r="D15" s="6">
        <v>9</v>
      </c>
      <c r="E15" s="6">
        <v>17</v>
      </c>
      <c r="F15" s="6">
        <v>12</v>
      </c>
      <c r="G15" s="6">
        <v>11</v>
      </c>
      <c r="H15" s="6">
        <v>1</v>
      </c>
      <c r="I15" s="6">
        <v>0</v>
      </c>
      <c r="J15" s="5">
        <v>0</v>
      </c>
      <c r="K15" s="5">
        <f t="shared" si="16"/>
        <v>58</v>
      </c>
      <c r="L15" s="6">
        <v>2</v>
      </c>
      <c r="M15" s="6">
        <v>1</v>
      </c>
      <c r="N15" s="6">
        <v>18</v>
      </c>
      <c r="O15" s="6">
        <v>14</v>
      </c>
      <c r="P15" s="6">
        <v>5</v>
      </c>
      <c r="Q15" s="6">
        <v>2</v>
      </c>
      <c r="R15" s="6">
        <v>0</v>
      </c>
      <c r="S15" s="6">
        <v>0</v>
      </c>
      <c r="T15" s="12">
        <f t="shared" si="17"/>
        <v>42</v>
      </c>
      <c r="U15" s="12">
        <f t="shared" ref="U15:AB15" si="20">SUM(C15+L15)</f>
        <v>10</v>
      </c>
      <c r="V15" s="12">
        <f t="shared" si="20"/>
        <v>10</v>
      </c>
      <c r="W15" s="12">
        <f t="shared" si="20"/>
        <v>35</v>
      </c>
      <c r="X15" s="12">
        <f t="shared" si="20"/>
        <v>26</v>
      </c>
      <c r="Y15" s="12">
        <f t="shared" si="20"/>
        <v>16</v>
      </c>
      <c r="Z15" s="12">
        <f t="shared" si="20"/>
        <v>3</v>
      </c>
      <c r="AA15" s="12">
        <f t="shared" si="20"/>
        <v>0</v>
      </c>
      <c r="AB15" s="12">
        <f t="shared" si="20"/>
        <v>0</v>
      </c>
      <c r="AC15" s="13">
        <f t="shared" si="1"/>
        <v>5</v>
      </c>
      <c r="AD15" s="11">
        <f t="shared" si="2"/>
        <v>16.666666666666668</v>
      </c>
      <c r="AE15" s="11">
        <f t="array" ref="AE15">AVEDEV(IF(U15:AB15&gt;0,U15:AB15))</f>
        <v>9.2222222222222232</v>
      </c>
      <c r="AF15" s="11">
        <f t="shared" si="8"/>
        <v>3.5119047619047614</v>
      </c>
      <c r="AG15" s="11" t="s">
        <v>60</v>
      </c>
    </row>
    <row r="16" spans="1:33" ht="15.75" customHeight="1" x14ac:dyDescent="0.15">
      <c r="A16" s="8">
        <v>45140</v>
      </c>
      <c r="B16" s="6">
        <v>1</v>
      </c>
      <c r="C16" s="6">
        <v>7</v>
      </c>
      <c r="D16" s="6">
        <v>8</v>
      </c>
      <c r="E16" s="6">
        <v>12</v>
      </c>
      <c r="F16" s="6">
        <v>7</v>
      </c>
      <c r="G16" s="6">
        <v>8</v>
      </c>
      <c r="H16" s="6">
        <v>9</v>
      </c>
      <c r="I16" s="6">
        <v>9</v>
      </c>
      <c r="J16" s="5">
        <v>0</v>
      </c>
      <c r="K16" s="5">
        <f t="shared" si="16"/>
        <v>60</v>
      </c>
      <c r="L16" s="6">
        <v>3</v>
      </c>
      <c r="M16" s="6">
        <v>2</v>
      </c>
      <c r="N16" s="6">
        <v>12</v>
      </c>
      <c r="O16" s="6">
        <v>4</v>
      </c>
      <c r="P16" s="6">
        <v>9</v>
      </c>
      <c r="Q16" s="6">
        <v>1</v>
      </c>
      <c r="R16" s="6">
        <v>9</v>
      </c>
      <c r="S16" s="6">
        <v>0</v>
      </c>
      <c r="T16" s="12">
        <f t="shared" si="17"/>
        <v>40</v>
      </c>
      <c r="U16" s="12">
        <f t="shared" ref="U16:AB16" si="21">SUM(C16+L16)</f>
        <v>10</v>
      </c>
      <c r="V16" s="12">
        <f t="shared" si="21"/>
        <v>10</v>
      </c>
      <c r="W16" s="12">
        <f t="shared" si="21"/>
        <v>24</v>
      </c>
      <c r="X16" s="12">
        <f t="shared" si="21"/>
        <v>11</v>
      </c>
      <c r="Y16" s="12">
        <f t="shared" si="21"/>
        <v>17</v>
      </c>
      <c r="Z16" s="12">
        <f t="shared" si="21"/>
        <v>10</v>
      </c>
      <c r="AA16" s="12">
        <f t="shared" si="21"/>
        <v>18</v>
      </c>
      <c r="AB16" s="12">
        <f t="shared" si="21"/>
        <v>0</v>
      </c>
      <c r="AC16" s="13">
        <f t="shared" si="1"/>
        <v>6</v>
      </c>
      <c r="AD16" s="11">
        <f t="shared" si="2"/>
        <v>14.285714285714286</v>
      </c>
      <c r="AE16" s="11">
        <f t="array" ref="AE16">AVEDEV(IF(U16:AB16&gt;0,U16:AB16))</f>
        <v>4.6122448979591839</v>
      </c>
      <c r="AF16" s="11">
        <f t="shared" si="8"/>
        <v>3.5119047619047614</v>
      </c>
      <c r="AG16" s="11" t="s">
        <v>60</v>
      </c>
    </row>
    <row r="17" spans="1:33" ht="15.75" customHeight="1" x14ac:dyDescent="0.15">
      <c r="A17" s="8">
        <v>45141</v>
      </c>
      <c r="B17" s="6">
        <v>1</v>
      </c>
      <c r="C17" s="6">
        <v>7</v>
      </c>
      <c r="D17" s="6">
        <v>9</v>
      </c>
      <c r="E17" s="6">
        <v>16</v>
      </c>
      <c r="F17" s="6">
        <v>16</v>
      </c>
      <c r="G17" s="6">
        <v>4</v>
      </c>
      <c r="H17" s="6">
        <v>0</v>
      </c>
      <c r="I17" s="6">
        <v>0</v>
      </c>
      <c r="J17" s="5">
        <v>0</v>
      </c>
      <c r="K17" s="5">
        <f t="shared" si="16"/>
        <v>52</v>
      </c>
      <c r="L17" s="6">
        <v>3</v>
      </c>
      <c r="M17" s="6">
        <v>1</v>
      </c>
      <c r="N17" s="6">
        <v>19</v>
      </c>
      <c r="O17" s="6">
        <v>22</v>
      </c>
      <c r="P17" s="6">
        <v>3</v>
      </c>
      <c r="Q17" s="6">
        <v>0</v>
      </c>
      <c r="R17" s="6">
        <v>0</v>
      </c>
      <c r="S17" s="6">
        <v>0</v>
      </c>
      <c r="T17" s="12">
        <f t="shared" si="17"/>
        <v>48</v>
      </c>
      <c r="U17" s="12">
        <f t="shared" ref="U17:AB17" si="22">SUM(C17+L17)</f>
        <v>10</v>
      </c>
      <c r="V17" s="12">
        <f t="shared" si="22"/>
        <v>10</v>
      </c>
      <c r="W17" s="12">
        <f t="shared" si="22"/>
        <v>35</v>
      </c>
      <c r="X17" s="12">
        <f t="shared" si="22"/>
        <v>38</v>
      </c>
      <c r="Y17" s="12">
        <f t="shared" si="22"/>
        <v>7</v>
      </c>
      <c r="Z17" s="12">
        <f t="shared" si="22"/>
        <v>0</v>
      </c>
      <c r="AA17" s="12">
        <f t="shared" si="22"/>
        <v>0</v>
      </c>
      <c r="AB17" s="12">
        <f t="shared" si="22"/>
        <v>0</v>
      </c>
      <c r="AC17" s="13">
        <f t="shared" si="1"/>
        <v>4</v>
      </c>
      <c r="AD17" s="11">
        <f t="shared" si="2"/>
        <v>20</v>
      </c>
      <c r="AE17" s="11">
        <f t="array" ref="AE17">AVEDEV(IF(U17:AB17&gt;0,U17:AB17))</f>
        <v>13.2</v>
      </c>
      <c r="AF17" s="11">
        <f t="shared" si="8"/>
        <v>3.5119047619047614</v>
      </c>
      <c r="AG17" s="11" t="s">
        <v>61</v>
      </c>
    </row>
    <row r="18" spans="1:33" ht="15.75" customHeight="1" x14ac:dyDescent="0.15">
      <c r="A18" s="8">
        <v>45142</v>
      </c>
      <c r="B18" s="6">
        <v>1</v>
      </c>
      <c r="C18" s="6">
        <v>10</v>
      </c>
      <c r="D18" s="6">
        <v>9</v>
      </c>
      <c r="E18" s="6">
        <v>9</v>
      </c>
      <c r="F18" s="6">
        <v>8</v>
      </c>
      <c r="G18" s="6">
        <v>9</v>
      </c>
      <c r="H18" s="6">
        <v>14</v>
      </c>
      <c r="I18" s="6">
        <v>3</v>
      </c>
      <c r="J18" s="6">
        <v>0</v>
      </c>
      <c r="K18" s="5">
        <f t="shared" si="16"/>
        <v>62</v>
      </c>
      <c r="L18" s="6">
        <v>0</v>
      </c>
      <c r="M18" s="6">
        <v>1</v>
      </c>
      <c r="N18" s="6">
        <v>10</v>
      </c>
      <c r="O18" s="6">
        <v>2</v>
      </c>
      <c r="P18" s="6">
        <v>8</v>
      </c>
      <c r="Q18" s="6">
        <v>13</v>
      </c>
      <c r="R18" s="6">
        <v>4</v>
      </c>
      <c r="S18" s="6">
        <v>0</v>
      </c>
      <c r="T18" s="12">
        <f t="shared" si="17"/>
        <v>38</v>
      </c>
      <c r="U18" s="12">
        <f t="shared" ref="U18:AB18" si="23">SUM(C18+L18)</f>
        <v>10</v>
      </c>
      <c r="V18" s="12">
        <f t="shared" si="23"/>
        <v>10</v>
      </c>
      <c r="W18" s="12">
        <f t="shared" si="23"/>
        <v>19</v>
      </c>
      <c r="X18" s="12">
        <f t="shared" si="23"/>
        <v>10</v>
      </c>
      <c r="Y18" s="12">
        <f t="shared" si="23"/>
        <v>17</v>
      </c>
      <c r="Z18" s="12">
        <f t="shared" si="23"/>
        <v>27</v>
      </c>
      <c r="AA18" s="12">
        <f t="shared" si="23"/>
        <v>7</v>
      </c>
      <c r="AB18" s="12">
        <f t="shared" si="23"/>
        <v>0</v>
      </c>
      <c r="AC18" s="13">
        <f t="shared" si="1"/>
        <v>6</v>
      </c>
      <c r="AD18" s="11">
        <f t="shared" si="2"/>
        <v>14.285714285714286</v>
      </c>
      <c r="AE18" s="11">
        <f t="array" ref="AE18">AVEDEV(IF(U18:AB18&gt;0,U18:AB18))</f>
        <v>5.7551020408163263</v>
      </c>
      <c r="AF18" s="11">
        <f t="shared" si="8"/>
        <v>2.0238095238095237</v>
      </c>
      <c r="AG18" s="11" t="s">
        <v>61</v>
      </c>
    </row>
    <row r="19" spans="1:33" ht="15.75" customHeight="1" x14ac:dyDescent="0.15">
      <c r="A19" s="4">
        <v>45145</v>
      </c>
      <c r="B19" s="6">
        <v>1</v>
      </c>
      <c r="C19" s="6">
        <v>13</v>
      </c>
      <c r="D19" s="6">
        <v>7</v>
      </c>
      <c r="E19" s="6">
        <v>12</v>
      </c>
      <c r="F19" s="6">
        <v>17</v>
      </c>
      <c r="G19" s="6">
        <v>0</v>
      </c>
      <c r="H19" s="6">
        <v>0</v>
      </c>
      <c r="I19" s="6">
        <v>0</v>
      </c>
      <c r="J19" s="6">
        <v>0</v>
      </c>
      <c r="K19" s="5">
        <f t="shared" si="16"/>
        <v>49</v>
      </c>
      <c r="L19" s="6">
        <v>11</v>
      </c>
      <c r="M19" s="6">
        <v>5</v>
      </c>
      <c r="N19" s="6">
        <v>11</v>
      </c>
      <c r="O19" s="6">
        <v>24</v>
      </c>
      <c r="P19" s="6">
        <v>0</v>
      </c>
      <c r="Q19" s="6">
        <v>0</v>
      </c>
      <c r="R19" s="6">
        <v>0</v>
      </c>
      <c r="S19" s="6">
        <v>0</v>
      </c>
      <c r="T19" s="12">
        <f t="shared" si="17"/>
        <v>51</v>
      </c>
      <c r="U19" s="12">
        <f t="shared" ref="U19:AB19" si="24">SUM(C19+L19)</f>
        <v>24</v>
      </c>
      <c r="V19" s="12">
        <f t="shared" si="24"/>
        <v>12</v>
      </c>
      <c r="W19" s="12">
        <f t="shared" si="24"/>
        <v>23</v>
      </c>
      <c r="X19" s="12">
        <f t="shared" si="24"/>
        <v>41</v>
      </c>
      <c r="Y19" s="12">
        <f t="shared" si="24"/>
        <v>0</v>
      </c>
      <c r="Z19" s="12">
        <f t="shared" si="24"/>
        <v>0</v>
      </c>
      <c r="AA19" s="12">
        <f t="shared" si="24"/>
        <v>0</v>
      </c>
      <c r="AB19" s="12">
        <f t="shared" si="24"/>
        <v>0</v>
      </c>
      <c r="AC19" s="13">
        <f t="shared" si="1"/>
        <v>3</v>
      </c>
      <c r="AD19" s="11">
        <f t="shared" si="2"/>
        <v>25</v>
      </c>
      <c r="AE19" s="11">
        <f t="array" ref="AE19">AVEDEV(IF(U19:AB19&gt;0,U19:AB19))</f>
        <v>8</v>
      </c>
      <c r="AF19" s="11">
        <f t="shared" si="8"/>
        <v>4.1071428571428568</v>
      </c>
      <c r="AG19" s="11" t="s">
        <v>61</v>
      </c>
    </row>
    <row r="20" spans="1:33" ht="15.75" customHeight="1" x14ac:dyDescent="0.15">
      <c r="A20" s="4">
        <v>45146</v>
      </c>
      <c r="B20" s="6">
        <v>1</v>
      </c>
      <c r="C20" s="6">
        <v>10</v>
      </c>
      <c r="D20" s="6">
        <v>8</v>
      </c>
      <c r="E20" s="6">
        <v>13</v>
      </c>
      <c r="F20" s="6">
        <v>9</v>
      </c>
      <c r="G20" s="6">
        <v>11</v>
      </c>
      <c r="H20" s="6">
        <v>8</v>
      </c>
      <c r="I20" s="6">
        <v>0</v>
      </c>
      <c r="J20" s="6">
        <v>0</v>
      </c>
      <c r="K20" s="5">
        <f t="shared" si="16"/>
        <v>59</v>
      </c>
      <c r="L20" s="6">
        <v>0</v>
      </c>
      <c r="M20" s="6">
        <v>2</v>
      </c>
      <c r="N20" s="6">
        <v>12</v>
      </c>
      <c r="O20" s="6">
        <v>11</v>
      </c>
      <c r="P20" s="6">
        <v>10</v>
      </c>
      <c r="Q20" s="6">
        <v>6</v>
      </c>
      <c r="R20" s="6">
        <v>0</v>
      </c>
      <c r="S20" s="6">
        <v>0</v>
      </c>
      <c r="T20" s="12">
        <f t="shared" si="17"/>
        <v>41</v>
      </c>
      <c r="U20" s="12">
        <f t="shared" ref="U20:AB20" si="25">SUM(C20+L20)</f>
        <v>10</v>
      </c>
      <c r="V20" s="12">
        <f t="shared" si="25"/>
        <v>10</v>
      </c>
      <c r="W20" s="12">
        <f t="shared" si="25"/>
        <v>25</v>
      </c>
      <c r="X20" s="12">
        <f t="shared" si="25"/>
        <v>20</v>
      </c>
      <c r="Y20" s="12">
        <f t="shared" si="25"/>
        <v>21</v>
      </c>
      <c r="Z20" s="12">
        <f t="shared" si="25"/>
        <v>14</v>
      </c>
      <c r="AA20" s="12">
        <f t="shared" si="25"/>
        <v>0</v>
      </c>
      <c r="AB20" s="12">
        <f t="shared" si="25"/>
        <v>0</v>
      </c>
      <c r="AC20" s="13">
        <f t="shared" si="1"/>
        <v>5</v>
      </c>
      <c r="AD20" s="11">
        <f t="shared" si="2"/>
        <v>16.666666666666668</v>
      </c>
      <c r="AE20" s="11">
        <f t="array" ref="AE20">AVEDEV(IF(U20:AB20&gt;0,U20:AB20))</f>
        <v>5.333333333333333</v>
      </c>
      <c r="AF20" s="11">
        <f t="shared" si="8"/>
        <v>3.5119047619047614</v>
      </c>
      <c r="AG20" s="11" t="s">
        <v>61</v>
      </c>
    </row>
    <row r="21" spans="1:33" ht="15.75" customHeight="1" x14ac:dyDescent="0.15">
      <c r="A21" s="4">
        <v>45147</v>
      </c>
      <c r="B21" s="6">
        <v>0</v>
      </c>
      <c r="C21" s="6">
        <v>15</v>
      </c>
      <c r="D21" s="6">
        <v>7</v>
      </c>
      <c r="E21" s="6">
        <v>10</v>
      </c>
      <c r="F21" s="6">
        <v>7</v>
      </c>
      <c r="G21" s="6">
        <v>11</v>
      </c>
      <c r="H21" s="6">
        <v>0</v>
      </c>
      <c r="I21" s="6">
        <v>0</v>
      </c>
      <c r="J21" s="6">
        <v>0</v>
      </c>
      <c r="K21" s="5">
        <f t="shared" si="16"/>
        <v>50</v>
      </c>
      <c r="L21" s="6">
        <v>18</v>
      </c>
      <c r="M21" s="6">
        <v>3</v>
      </c>
      <c r="N21" s="6">
        <v>11</v>
      </c>
      <c r="O21" s="6">
        <v>4</v>
      </c>
      <c r="P21" s="6">
        <v>14</v>
      </c>
      <c r="Q21" s="6">
        <v>0</v>
      </c>
      <c r="R21" s="6">
        <v>0</v>
      </c>
      <c r="S21" s="6">
        <v>0</v>
      </c>
      <c r="T21" s="12">
        <f t="shared" si="17"/>
        <v>50</v>
      </c>
      <c r="U21" s="12">
        <f t="shared" ref="U21:AB21" si="26">SUM(C21+L21)</f>
        <v>33</v>
      </c>
      <c r="V21" s="12">
        <f t="shared" si="26"/>
        <v>10</v>
      </c>
      <c r="W21" s="12">
        <f t="shared" si="26"/>
        <v>21</v>
      </c>
      <c r="X21" s="12">
        <f t="shared" si="26"/>
        <v>11</v>
      </c>
      <c r="Y21" s="12">
        <f t="shared" si="26"/>
        <v>25</v>
      </c>
      <c r="Z21" s="12">
        <f t="shared" si="26"/>
        <v>0</v>
      </c>
      <c r="AA21" s="12">
        <f t="shared" si="26"/>
        <v>0</v>
      </c>
      <c r="AB21" s="12">
        <f t="shared" si="26"/>
        <v>0</v>
      </c>
      <c r="AC21" s="13">
        <f t="shared" si="1"/>
        <v>4</v>
      </c>
      <c r="AD21" s="11">
        <f t="shared" si="2"/>
        <v>20</v>
      </c>
      <c r="AE21" s="11">
        <f t="array" ref="AE21">AVEDEV(IF(U21:AB21&gt;0,U21:AB21))</f>
        <v>7.6</v>
      </c>
      <c r="AF21" s="11">
        <f t="shared" si="8"/>
        <v>3.5119047619047614</v>
      </c>
      <c r="AG21" s="11" t="s">
        <v>61</v>
      </c>
    </row>
    <row r="22" spans="1:33" ht="15.75" customHeight="1" x14ac:dyDescent="0.15">
      <c r="A22" s="4">
        <v>45148</v>
      </c>
      <c r="B22" s="6">
        <v>1</v>
      </c>
      <c r="C22" s="6">
        <v>8</v>
      </c>
      <c r="D22" s="6">
        <v>10</v>
      </c>
      <c r="E22" s="6">
        <v>12</v>
      </c>
      <c r="F22" s="6">
        <v>7</v>
      </c>
      <c r="G22" s="6">
        <v>12</v>
      </c>
      <c r="H22" s="6">
        <v>9</v>
      </c>
      <c r="I22" s="6">
        <v>0</v>
      </c>
      <c r="J22" s="6">
        <v>0</v>
      </c>
      <c r="K22" s="5">
        <f t="shared" si="16"/>
        <v>58</v>
      </c>
      <c r="L22" s="6">
        <v>2</v>
      </c>
      <c r="M22" s="6">
        <v>0</v>
      </c>
      <c r="N22" s="6">
        <v>9</v>
      </c>
      <c r="O22" s="6">
        <v>3</v>
      </c>
      <c r="P22" s="6">
        <v>11</v>
      </c>
      <c r="Q22" s="6">
        <v>17</v>
      </c>
      <c r="R22" s="6">
        <v>0</v>
      </c>
      <c r="S22" s="6">
        <v>0</v>
      </c>
      <c r="T22" s="12">
        <f t="shared" si="17"/>
        <v>42</v>
      </c>
      <c r="U22" s="12">
        <f t="shared" ref="U22:AB22" si="27">SUM(C22+L22)</f>
        <v>10</v>
      </c>
      <c r="V22" s="12">
        <f t="shared" si="27"/>
        <v>10</v>
      </c>
      <c r="W22" s="12">
        <f t="shared" si="27"/>
        <v>21</v>
      </c>
      <c r="X22" s="12">
        <f t="shared" si="27"/>
        <v>10</v>
      </c>
      <c r="Y22" s="12">
        <f t="shared" si="27"/>
        <v>23</v>
      </c>
      <c r="Z22" s="12">
        <f t="shared" si="27"/>
        <v>26</v>
      </c>
      <c r="AA22" s="12">
        <f t="shared" si="27"/>
        <v>0</v>
      </c>
      <c r="AB22" s="12">
        <f t="shared" si="27"/>
        <v>0</v>
      </c>
      <c r="AC22" s="13">
        <f t="shared" si="1"/>
        <v>5</v>
      </c>
      <c r="AD22" s="11">
        <f t="shared" si="2"/>
        <v>16.666666666666668</v>
      </c>
      <c r="AE22" s="11">
        <f t="array" ref="AE22">AVEDEV(IF(U22:AB22&gt;0,U22:AB22))</f>
        <v>6.666666666666667</v>
      </c>
      <c r="AF22" s="11">
        <f t="shared" si="8"/>
        <v>2.9166666666666661</v>
      </c>
      <c r="AG22" s="11" t="s">
        <v>61</v>
      </c>
    </row>
    <row r="23" spans="1:33" ht="15.75" customHeight="1" x14ac:dyDescent="0.15">
      <c r="A23" s="4">
        <v>45149</v>
      </c>
      <c r="B23" s="6">
        <v>0</v>
      </c>
      <c r="C23" s="6">
        <v>21</v>
      </c>
      <c r="D23" s="6">
        <v>7</v>
      </c>
      <c r="E23" s="6">
        <v>12</v>
      </c>
      <c r="F23" s="6">
        <v>7</v>
      </c>
      <c r="G23" s="6">
        <v>3</v>
      </c>
      <c r="H23" s="6">
        <v>0</v>
      </c>
      <c r="I23" s="6">
        <v>0</v>
      </c>
      <c r="J23" s="6">
        <v>0</v>
      </c>
      <c r="K23" s="5">
        <f t="shared" si="16"/>
        <v>50</v>
      </c>
      <c r="L23" s="6">
        <v>27</v>
      </c>
      <c r="M23" s="6">
        <v>3</v>
      </c>
      <c r="N23" s="6">
        <v>10</v>
      </c>
      <c r="O23" s="6">
        <v>5</v>
      </c>
      <c r="P23" s="6">
        <v>5</v>
      </c>
      <c r="Q23" s="6">
        <v>0</v>
      </c>
      <c r="R23" s="6">
        <v>0</v>
      </c>
      <c r="S23" s="6">
        <v>0</v>
      </c>
      <c r="T23" s="12">
        <f t="shared" si="17"/>
        <v>50</v>
      </c>
      <c r="U23" s="12">
        <f t="shared" ref="U23:AB23" si="28">SUM(C23+L23)</f>
        <v>48</v>
      </c>
      <c r="V23" s="12">
        <f t="shared" si="28"/>
        <v>10</v>
      </c>
      <c r="W23" s="12">
        <f t="shared" si="28"/>
        <v>22</v>
      </c>
      <c r="X23" s="12">
        <f t="shared" si="28"/>
        <v>12</v>
      </c>
      <c r="Y23" s="12">
        <f t="shared" si="28"/>
        <v>8</v>
      </c>
      <c r="Z23" s="12">
        <f t="shared" si="28"/>
        <v>0</v>
      </c>
      <c r="AA23" s="12">
        <f t="shared" si="28"/>
        <v>0</v>
      </c>
      <c r="AB23" s="12">
        <f t="shared" si="28"/>
        <v>0</v>
      </c>
      <c r="AC23" s="13">
        <f t="shared" si="1"/>
        <v>4</v>
      </c>
      <c r="AD23" s="11">
        <f t="shared" si="2"/>
        <v>20</v>
      </c>
      <c r="AE23" s="11">
        <f t="array" ref="AE23">AVEDEV(IF(U23:AB23&gt;0,U23:AB23))</f>
        <v>12</v>
      </c>
      <c r="AF23" s="11">
        <f t="shared" si="8"/>
        <v>1.6666666666666661</v>
      </c>
      <c r="AG23" s="11" t="s">
        <v>61</v>
      </c>
    </row>
    <row r="24" spans="1:33" ht="15.75" customHeight="1" x14ac:dyDescent="0.15">
      <c r="A24" s="4">
        <v>45152</v>
      </c>
      <c r="B24" s="6">
        <v>1</v>
      </c>
      <c r="C24" s="6">
        <v>9</v>
      </c>
      <c r="D24" s="6">
        <v>9</v>
      </c>
      <c r="E24" s="6">
        <v>10</v>
      </c>
      <c r="F24" s="6">
        <v>8</v>
      </c>
      <c r="G24" s="6">
        <v>7</v>
      </c>
      <c r="H24" s="6">
        <v>8</v>
      </c>
      <c r="I24" s="6">
        <v>13</v>
      </c>
      <c r="J24" s="6">
        <v>0</v>
      </c>
      <c r="K24" s="5">
        <f t="shared" si="16"/>
        <v>64</v>
      </c>
      <c r="L24" s="6">
        <v>1</v>
      </c>
      <c r="M24" s="6">
        <v>1</v>
      </c>
      <c r="N24" s="6">
        <v>9</v>
      </c>
      <c r="O24" s="6">
        <v>2</v>
      </c>
      <c r="P24" s="6">
        <v>6</v>
      </c>
      <c r="Q24" s="6">
        <v>2</v>
      </c>
      <c r="R24" s="6">
        <v>15</v>
      </c>
      <c r="S24" s="6">
        <v>0</v>
      </c>
      <c r="T24" s="12">
        <f t="shared" si="17"/>
        <v>36</v>
      </c>
      <c r="U24" s="12">
        <f t="shared" ref="U24:AB24" si="29">SUM(C24+L24)</f>
        <v>10</v>
      </c>
      <c r="V24" s="12">
        <f t="shared" si="29"/>
        <v>10</v>
      </c>
      <c r="W24" s="12">
        <f t="shared" si="29"/>
        <v>19</v>
      </c>
      <c r="X24" s="12">
        <f t="shared" si="29"/>
        <v>10</v>
      </c>
      <c r="Y24" s="12">
        <f t="shared" si="29"/>
        <v>13</v>
      </c>
      <c r="Z24" s="12">
        <f t="shared" si="29"/>
        <v>10</v>
      </c>
      <c r="AA24" s="12">
        <f t="shared" si="29"/>
        <v>28</v>
      </c>
      <c r="AB24" s="12">
        <f t="shared" si="29"/>
        <v>0</v>
      </c>
      <c r="AC24" s="13">
        <f t="shared" si="1"/>
        <v>6</v>
      </c>
      <c r="AD24" s="11">
        <f t="shared" si="2"/>
        <v>14.285714285714286</v>
      </c>
      <c r="AE24" s="11">
        <f t="array" ref="AE24">AVEDEV(IF(U24:AB24&gt;0,U24:AB24))</f>
        <v>5.2653061224489806</v>
      </c>
      <c r="AF24" s="11">
        <f t="shared" si="8"/>
        <v>2.2619047619047614</v>
      </c>
      <c r="AG24" s="11" t="s">
        <v>60</v>
      </c>
    </row>
    <row r="25" spans="1:33" ht="15.75" customHeight="1" x14ac:dyDescent="0.15">
      <c r="A25" s="4">
        <v>45153</v>
      </c>
      <c r="B25" s="6">
        <v>1</v>
      </c>
      <c r="C25" s="6">
        <v>7</v>
      </c>
      <c r="D25" s="6">
        <v>8</v>
      </c>
      <c r="E25" s="6">
        <v>15</v>
      </c>
      <c r="F25" s="6">
        <v>13</v>
      </c>
      <c r="G25" s="6">
        <v>0</v>
      </c>
      <c r="H25" s="6">
        <v>0</v>
      </c>
      <c r="I25" s="6">
        <v>0</v>
      </c>
      <c r="J25" s="6">
        <v>0</v>
      </c>
      <c r="K25" s="5">
        <f t="shared" si="16"/>
        <v>43</v>
      </c>
      <c r="L25" s="6">
        <v>3</v>
      </c>
      <c r="M25" s="6">
        <v>2</v>
      </c>
      <c r="N25" s="6">
        <v>9</v>
      </c>
      <c r="O25" s="6">
        <v>43</v>
      </c>
      <c r="P25" s="6">
        <v>0</v>
      </c>
      <c r="Q25" s="6">
        <v>0</v>
      </c>
      <c r="R25" s="6">
        <v>0</v>
      </c>
      <c r="S25" s="6">
        <v>0</v>
      </c>
      <c r="T25" s="12">
        <f t="shared" si="17"/>
        <v>57</v>
      </c>
      <c r="U25" s="12">
        <f t="shared" ref="U25:AB25" si="30">SUM(C25+L25)</f>
        <v>10</v>
      </c>
      <c r="V25" s="12">
        <f t="shared" si="30"/>
        <v>10</v>
      </c>
      <c r="W25" s="12">
        <f t="shared" si="30"/>
        <v>24</v>
      </c>
      <c r="X25" s="12">
        <f t="shared" si="30"/>
        <v>56</v>
      </c>
      <c r="Y25" s="12">
        <f t="shared" si="30"/>
        <v>0</v>
      </c>
      <c r="Z25" s="12">
        <f t="shared" si="30"/>
        <v>0</v>
      </c>
      <c r="AA25" s="12">
        <f t="shared" si="30"/>
        <v>0</v>
      </c>
      <c r="AB25" s="12">
        <f t="shared" si="30"/>
        <v>0</v>
      </c>
      <c r="AC25" s="13">
        <f t="shared" si="1"/>
        <v>3</v>
      </c>
      <c r="AD25" s="11">
        <f t="shared" si="2"/>
        <v>25</v>
      </c>
      <c r="AE25" s="11">
        <f t="array" ref="AE25">AVEDEV(IF(U25:AB25&gt;0,U25:AB25))</f>
        <v>15.5</v>
      </c>
      <c r="AF25" s="11">
        <f t="shared" si="8"/>
        <v>3.5119047619047614</v>
      </c>
      <c r="AG25" s="11" t="s">
        <v>60</v>
      </c>
    </row>
    <row r="26" spans="1:33" ht="15.75" customHeight="1" x14ac:dyDescent="0.15">
      <c r="A26" s="4">
        <v>45154</v>
      </c>
      <c r="B26" s="6">
        <v>0</v>
      </c>
      <c r="C26" s="6">
        <v>10</v>
      </c>
      <c r="D26" s="6">
        <v>14</v>
      </c>
      <c r="E26" s="6">
        <v>16</v>
      </c>
      <c r="F26" s="6">
        <v>8</v>
      </c>
      <c r="G26" s="6">
        <v>1</v>
      </c>
      <c r="H26" s="6">
        <v>0</v>
      </c>
      <c r="I26" s="6">
        <v>0</v>
      </c>
      <c r="J26" s="6">
        <v>0</v>
      </c>
      <c r="K26" s="5">
        <f t="shared" si="16"/>
        <v>49</v>
      </c>
      <c r="L26" s="6">
        <v>6</v>
      </c>
      <c r="M26" s="6">
        <v>18</v>
      </c>
      <c r="N26" s="6">
        <v>16</v>
      </c>
      <c r="O26" s="6">
        <v>7</v>
      </c>
      <c r="P26" s="6">
        <v>4</v>
      </c>
      <c r="Q26" s="6">
        <v>0</v>
      </c>
      <c r="R26" s="6">
        <v>0</v>
      </c>
      <c r="S26" s="6">
        <v>0</v>
      </c>
      <c r="T26" s="12">
        <f t="shared" si="17"/>
        <v>51</v>
      </c>
      <c r="U26" s="12">
        <f t="shared" ref="U26:AB26" si="31">SUM(C26+L26)</f>
        <v>16</v>
      </c>
      <c r="V26" s="12">
        <f t="shared" si="31"/>
        <v>32</v>
      </c>
      <c r="W26" s="12">
        <f t="shared" si="31"/>
        <v>32</v>
      </c>
      <c r="X26" s="12">
        <f t="shared" si="31"/>
        <v>15</v>
      </c>
      <c r="Y26" s="12">
        <f t="shared" si="31"/>
        <v>5</v>
      </c>
      <c r="Z26" s="12">
        <f t="shared" si="31"/>
        <v>0</v>
      </c>
      <c r="AA26" s="12">
        <f t="shared" si="31"/>
        <v>0</v>
      </c>
      <c r="AB26" s="12">
        <f t="shared" si="31"/>
        <v>0</v>
      </c>
      <c r="AC26" s="13">
        <f t="shared" si="1"/>
        <v>4</v>
      </c>
      <c r="AD26" s="11">
        <f t="shared" si="2"/>
        <v>20</v>
      </c>
      <c r="AE26" s="11">
        <f t="array" ref="AE26">AVEDEV(IF(U26:AB26&gt;0,U26:AB26))</f>
        <v>9.6</v>
      </c>
      <c r="AF26" s="11">
        <f t="shared" si="8"/>
        <v>2.7678571428571437</v>
      </c>
      <c r="AG26" s="11" t="s">
        <v>61</v>
      </c>
    </row>
    <row r="27" spans="1:33" ht="15.75" customHeight="1" x14ac:dyDescent="0.15">
      <c r="A27" s="4">
        <v>45155</v>
      </c>
      <c r="B27" s="6">
        <v>1</v>
      </c>
      <c r="C27" s="6">
        <v>9</v>
      </c>
      <c r="D27" s="6">
        <v>8</v>
      </c>
      <c r="E27" s="6">
        <v>11</v>
      </c>
      <c r="F27" s="6">
        <v>9</v>
      </c>
      <c r="G27" s="6">
        <v>0</v>
      </c>
      <c r="H27" s="6">
        <v>0</v>
      </c>
      <c r="I27" s="6">
        <v>0</v>
      </c>
      <c r="J27" s="6">
        <v>0</v>
      </c>
      <c r="K27" s="5">
        <f t="shared" si="16"/>
        <v>37</v>
      </c>
      <c r="L27" s="6">
        <v>1</v>
      </c>
      <c r="M27" s="6">
        <v>2</v>
      </c>
      <c r="N27" s="6">
        <v>9</v>
      </c>
      <c r="O27" s="6">
        <v>51</v>
      </c>
      <c r="P27" s="6">
        <v>0</v>
      </c>
      <c r="Q27" s="6">
        <v>0</v>
      </c>
      <c r="R27" s="6">
        <v>0</v>
      </c>
      <c r="S27" s="6">
        <v>0</v>
      </c>
      <c r="T27" s="12">
        <f t="shared" si="17"/>
        <v>63</v>
      </c>
      <c r="U27" s="12">
        <f t="shared" ref="U27:AB27" si="32">SUM(C27+L27)</f>
        <v>10</v>
      </c>
      <c r="V27" s="12">
        <f t="shared" si="32"/>
        <v>10</v>
      </c>
      <c r="W27" s="12">
        <f t="shared" si="32"/>
        <v>20</v>
      </c>
      <c r="X27" s="12">
        <f t="shared" si="32"/>
        <v>60</v>
      </c>
      <c r="Y27" s="12">
        <f t="shared" si="32"/>
        <v>0</v>
      </c>
      <c r="Z27" s="12">
        <f t="shared" si="32"/>
        <v>0</v>
      </c>
      <c r="AA27" s="12">
        <f t="shared" si="32"/>
        <v>0</v>
      </c>
      <c r="AB27" s="12">
        <f t="shared" si="32"/>
        <v>0</v>
      </c>
      <c r="AC27" s="13">
        <f t="shared" si="1"/>
        <v>3</v>
      </c>
      <c r="AD27" s="11">
        <f t="shared" si="2"/>
        <v>25</v>
      </c>
      <c r="AE27" s="11">
        <f t="array" ref="AE27">AVEDEV(IF(U27:AB27&gt;0,U27:AB27))</f>
        <v>17.5</v>
      </c>
      <c r="AF27" s="11">
        <f t="shared" si="8"/>
        <v>3.9285714285714284</v>
      </c>
      <c r="AG27" s="11" t="s">
        <v>61</v>
      </c>
    </row>
    <row r="28" spans="1:33" ht="15.75" customHeight="1" x14ac:dyDescent="0.15">
      <c r="A28" s="4">
        <v>45156</v>
      </c>
      <c r="B28" s="6">
        <v>1</v>
      </c>
      <c r="C28" s="6">
        <v>10</v>
      </c>
      <c r="D28" s="6">
        <v>8</v>
      </c>
      <c r="E28" s="6">
        <v>13</v>
      </c>
      <c r="F28" s="6">
        <v>11</v>
      </c>
      <c r="G28" s="6">
        <v>11</v>
      </c>
      <c r="H28" s="6">
        <v>7</v>
      </c>
      <c r="I28" s="6">
        <v>2</v>
      </c>
      <c r="J28" s="6">
        <v>0</v>
      </c>
      <c r="K28" s="5">
        <f t="shared" si="16"/>
        <v>62</v>
      </c>
      <c r="L28" s="6">
        <v>0</v>
      </c>
      <c r="M28" s="6">
        <v>2</v>
      </c>
      <c r="N28" s="6">
        <v>8</v>
      </c>
      <c r="O28" s="6">
        <v>17</v>
      </c>
      <c r="P28" s="6">
        <v>6</v>
      </c>
      <c r="Q28" s="6">
        <v>3</v>
      </c>
      <c r="R28" s="6">
        <v>2</v>
      </c>
      <c r="S28" s="6">
        <v>0</v>
      </c>
      <c r="T28" s="12">
        <f t="shared" si="17"/>
        <v>38</v>
      </c>
      <c r="U28" s="12">
        <f t="shared" ref="U28:AB28" si="33">SUM(C28+L28)</f>
        <v>10</v>
      </c>
      <c r="V28" s="12">
        <f t="shared" si="33"/>
        <v>10</v>
      </c>
      <c r="W28" s="12">
        <f t="shared" si="33"/>
        <v>21</v>
      </c>
      <c r="X28" s="12">
        <f t="shared" si="33"/>
        <v>28</v>
      </c>
      <c r="Y28" s="12">
        <f t="shared" si="33"/>
        <v>17</v>
      </c>
      <c r="Z28" s="12">
        <f t="shared" si="33"/>
        <v>10</v>
      </c>
      <c r="AA28" s="12">
        <f t="shared" si="33"/>
        <v>4</v>
      </c>
      <c r="AB28" s="12">
        <f t="shared" si="33"/>
        <v>0</v>
      </c>
      <c r="AC28" s="13">
        <f t="shared" si="1"/>
        <v>6</v>
      </c>
      <c r="AD28" s="11">
        <f t="shared" si="2"/>
        <v>14.285714285714286</v>
      </c>
      <c r="AE28" s="11">
        <f t="array" ref="AE28">AVEDEV(IF(U28:AB28&gt;0,U28:AB28))</f>
        <v>6.6122448979591839</v>
      </c>
      <c r="AF28" s="11">
        <f t="shared" si="8"/>
        <v>3.9285714285714284</v>
      </c>
      <c r="AG28" s="11" t="s">
        <v>61</v>
      </c>
    </row>
    <row r="29" spans="1:33" ht="15.75" customHeight="1" x14ac:dyDescent="0.15">
      <c r="A29" s="4">
        <v>45159</v>
      </c>
      <c r="B29" s="6">
        <v>1</v>
      </c>
      <c r="C29" s="6">
        <v>7</v>
      </c>
      <c r="D29" s="6">
        <v>9</v>
      </c>
      <c r="E29" s="6">
        <v>9</v>
      </c>
      <c r="F29" s="6">
        <v>7</v>
      </c>
      <c r="G29" s="6">
        <v>15</v>
      </c>
      <c r="H29" s="6">
        <v>10</v>
      </c>
      <c r="I29" s="6">
        <v>5</v>
      </c>
      <c r="J29" s="6">
        <v>0</v>
      </c>
      <c r="K29" s="5">
        <f t="shared" si="16"/>
        <v>62</v>
      </c>
      <c r="L29" s="6">
        <v>4</v>
      </c>
      <c r="M29" s="6">
        <v>1</v>
      </c>
      <c r="N29" s="6">
        <v>7</v>
      </c>
      <c r="O29" s="6">
        <v>3</v>
      </c>
      <c r="P29" s="6">
        <v>14</v>
      </c>
      <c r="Q29" s="6">
        <v>4</v>
      </c>
      <c r="R29" s="6">
        <v>5</v>
      </c>
      <c r="S29" s="6">
        <v>0</v>
      </c>
      <c r="T29" s="12">
        <f t="shared" si="17"/>
        <v>38</v>
      </c>
      <c r="U29" s="12">
        <f t="shared" ref="U29:AB29" si="34">SUM(C29+L29)</f>
        <v>11</v>
      </c>
      <c r="V29" s="12">
        <f t="shared" si="34"/>
        <v>10</v>
      </c>
      <c r="W29" s="12">
        <f t="shared" si="34"/>
        <v>16</v>
      </c>
      <c r="X29" s="12">
        <f t="shared" si="34"/>
        <v>10</v>
      </c>
      <c r="Y29" s="12">
        <f t="shared" si="34"/>
        <v>29</v>
      </c>
      <c r="Z29" s="12">
        <f t="shared" si="34"/>
        <v>14</v>
      </c>
      <c r="AA29" s="12">
        <f t="shared" si="34"/>
        <v>10</v>
      </c>
      <c r="AB29" s="12">
        <f t="shared" si="34"/>
        <v>0</v>
      </c>
      <c r="AC29" s="13">
        <f t="shared" si="1"/>
        <v>6</v>
      </c>
      <c r="AD29" s="11">
        <f t="shared" si="2"/>
        <v>14.285714285714286</v>
      </c>
      <c r="AE29" s="11">
        <f t="array" ref="AE29">AVEDEV(IF(U29:AB29&gt;0,U29:AB29))</f>
        <v>4.6938775510204076</v>
      </c>
      <c r="AF29" s="11">
        <f t="shared" si="8"/>
        <v>4.1071428571428568</v>
      </c>
      <c r="AG29" s="11" t="s">
        <v>61</v>
      </c>
    </row>
    <row r="30" spans="1:33" ht="15.75" customHeight="1" x14ac:dyDescent="0.15">
      <c r="A30" s="4">
        <v>45160</v>
      </c>
      <c r="B30" s="6">
        <v>1</v>
      </c>
      <c r="C30" s="6">
        <v>8</v>
      </c>
      <c r="D30" s="6">
        <v>10</v>
      </c>
      <c r="E30" s="6">
        <v>10</v>
      </c>
      <c r="F30" s="6">
        <v>9</v>
      </c>
      <c r="G30" s="6">
        <v>13</v>
      </c>
      <c r="H30" s="6">
        <v>9</v>
      </c>
      <c r="I30" s="6">
        <v>7</v>
      </c>
      <c r="J30" s="6">
        <v>3</v>
      </c>
      <c r="K30" s="5">
        <f t="shared" si="16"/>
        <v>69</v>
      </c>
      <c r="L30" s="6">
        <v>2</v>
      </c>
      <c r="M30" s="6">
        <v>0</v>
      </c>
      <c r="N30" s="6">
        <v>7</v>
      </c>
      <c r="O30" s="6">
        <v>1</v>
      </c>
      <c r="P30" s="6">
        <v>8</v>
      </c>
      <c r="Q30" s="6">
        <v>4</v>
      </c>
      <c r="R30" s="6">
        <v>3</v>
      </c>
      <c r="S30" s="6">
        <v>6</v>
      </c>
      <c r="T30" s="12">
        <f t="shared" si="17"/>
        <v>31</v>
      </c>
      <c r="U30" s="12">
        <f t="shared" ref="U30:AB30" si="35">SUM(C30+L30)</f>
        <v>10</v>
      </c>
      <c r="V30" s="12">
        <f t="shared" si="35"/>
        <v>10</v>
      </c>
      <c r="W30" s="12">
        <f t="shared" si="35"/>
        <v>17</v>
      </c>
      <c r="X30" s="12">
        <f t="shared" si="35"/>
        <v>10</v>
      </c>
      <c r="Y30" s="12">
        <f t="shared" si="35"/>
        <v>21</v>
      </c>
      <c r="Z30" s="12">
        <f t="shared" si="35"/>
        <v>13</v>
      </c>
      <c r="AA30" s="12">
        <f t="shared" si="35"/>
        <v>10</v>
      </c>
      <c r="AB30" s="12">
        <f t="shared" si="35"/>
        <v>9</v>
      </c>
      <c r="AC30" s="13">
        <f t="shared" si="1"/>
        <v>7</v>
      </c>
      <c r="AD30" s="11">
        <f t="shared" si="2"/>
        <v>12.5</v>
      </c>
      <c r="AE30" s="11">
        <f t="array" ref="AE30">AVEDEV(IF(U30:AB30&gt;0,U30:AB30))</f>
        <v>3.375</v>
      </c>
      <c r="AF30" s="11">
        <f t="shared" si="8"/>
        <v>4.2410714285714279</v>
      </c>
      <c r="AG30" s="11" t="s">
        <v>61</v>
      </c>
    </row>
    <row r="31" spans="1:33" ht="15.75" customHeight="1" x14ac:dyDescent="0.15">
      <c r="A31" s="4">
        <v>45161</v>
      </c>
      <c r="B31" s="6">
        <v>0</v>
      </c>
      <c r="C31" s="6">
        <v>8</v>
      </c>
      <c r="D31" s="6">
        <v>14</v>
      </c>
      <c r="E31" s="6">
        <v>8</v>
      </c>
      <c r="F31" s="6">
        <v>11</v>
      </c>
      <c r="G31" s="6">
        <v>2</v>
      </c>
      <c r="H31" s="6">
        <v>0</v>
      </c>
      <c r="I31" s="6">
        <v>0</v>
      </c>
      <c r="J31" s="6">
        <v>0</v>
      </c>
      <c r="K31" s="5">
        <f t="shared" si="16"/>
        <v>43</v>
      </c>
      <c r="L31" s="6">
        <v>11</v>
      </c>
      <c r="M31" s="6">
        <v>27</v>
      </c>
      <c r="N31" s="6">
        <v>2</v>
      </c>
      <c r="O31" s="6">
        <v>14</v>
      </c>
      <c r="P31" s="6">
        <v>3</v>
      </c>
      <c r="Q31" s="6">
        <v>0</v>
      </c>
      <c r="R31" s="6">
        <v>0</v>
      </c>
      <c r="S31" s="6">
        <v>0</v>
      </c>
      <c r="T31" s="12">
        <f t="shared" si="17"/>
        <v>57</v>
      </c>
      <c r="U31" s="12">
        <f t="shared" ref="U31:AB31" si="36">SUM(C31+L31)</f>
        <v>19</v>
      </c>
      <c r="V31" s="12">
        <f t="shared" si="36"/>
        <v>41</v>
      </c>
      <c r="W31" s="12">
        <f t="shared" si="36"/>
        <v>10</v>
      </c>
      <c r="X31" s="12">
        <f t="shared" si="36"/>
        <v>25</v>
      </c>
      <c r="Y31" s="12">
        <f t="shared" si="36"/>
        <v>5</v>
      </c>
      <c r="Z31" s="12">
        <f t="shared" si="36"/>
        <v>0</v>
      </c>
      <c r="AA31" s="12">
        <f t="shared" si="36"/>
        <v>0</v>
      </c>
      <c r="AB31" s="12">
        <f t="shared" si="36"/>
        <v>0</v>
      </c>
      <c r="AC31" s="13">
        <f t="shared" si="1"/>
        <v>4</v>
      </c>
      <c r="AD31" s="11">
        <f t="shared" si="2"/>
        <v>20</v>
      </c>
      <c r="AE31" s="11">
        <f t="array" ref="AE31">AVEDEV(IF(U31:AB31&gt;0,U31:AB31))</f>
        <v>10.4</v>
      </c>
      <c r="AF31" s="11">
        <f t="shared" si="8"/>
        <v>2.3660714285714279</v>
      </c>
      <c r="AG31" s="11" t="s">
        <v>61</v>
      </c>
    </row>
    <row r="32" spans="1:33" ht="15.75" customHeight="1" x14ac:dyDescent="0.15">
      <c r="A32" s="4">
        <v>45162</v>
      </c>
      <c r="B32" s="6">
        <v>1</v>
      </c>
      <c r="C32" s="6">
        <v>9</v>
      </c>
      <c r="D32" s="6">
        <v>10</v>
      </c>
      <c r="E32" s="6">
        <v>7</v>
      </c>
      <c r="F32" s="6">
        <v>7</v>
      </c>
      <c r="G32" s="6">
        <v>10</v>
      </c>
      <c r="H32" s="6">
        <v>13</v>
      </c>
      <c r="I32" s="6">
        <v>0</v>
      </c>
      <c r="J32" s="6">
        <v>0</v>
      </c>
      <c r="K32" s="5">
        <f t="shared" si="16"/>
        <v>56</v>
      </c>
      <c r="L32" s="6">
        <v>1</v>
      </c>
      <c r="M32" s="6">
        <v>0</v>
      </c>
      <c r="N32" s="6">
        <v>13</v>
      </c>
      <c r="O32" s="6">
        <v>9</v>
      </c>
      <c r="P32" s="6">
        <v>8</v>
      </c>
      <c r="Q32" s="6">
        <v>13</v>
      </c>
      <c r="R32" s="6">
        <v>0</v>
      </c>
      <c r="S32" s="6">
        <v>0</v>
      </c>
      <c r="T32" s="12">
        <f t="shared" si="17"/>
        <v>44</v>
      </c>
      <c r="U32" s="12">
        <f t="shared" ref="U32:AB32" si="37">SUM(C32+L32)</f>
        <v>10</v>
      </c>
      <c r="V32" s="12">
        <f t="shared" si="37"/>
        <v>10</v>
      </c>
      <c r="W32" s="12">
        <f t="shared" si="37"/>
        <v>20</v>
      </c>
      <c r="X32" s="12">
        <f t="shared" si="37"/>
        <v>16</v>
      </c>
      <c r="Y32" s="12">
        <f t="shared" si="37"/>
        <v>18</v>
      </c>
      <c r="Z32" s="12">
        <f t="shared" si="37"/>
        <v>26</v>
      </c>
      <c r="AA32" s="12">
        <f t="shared" si="37"/>
        <v>0</v>
      </c>
      <c r="AB32" s="12">
        <f t="shared" si="37"/>
        <v>0</v>
      </c>
      <c r="AC32" s="13">
        <f t="shared" si="1"/>
        <v>5</v>
      </c>
      <c r="AD32" s="11">
        <f t="shared" si="2"/>
        <v>16.666666666666668</v>
      </c>
      <c r="AE32" s="11">
        <f t="array" ref="AE32">AVEDEV(IF(U32:AB32&gt;0,U32:AB32))</f>
        <v>4.666666666666667</v>
      </c>
      <c r="AF32" s="11">
        <f t="shared" si="8"/>
        <v>2.4702380952380953</v>
      </c>
      <c r="AG32" s="11" t="s">
        <v>65</v>
      </c>
    </row>
    <row r="33" spans="1:33" ht="15.75" customHeight="1" x14ac:dyDescent="0.15">
      <c r="A33" s="4">
        <v>45163</v>
      </c>
      <c r="B33" s="6">
        <v>0</v>
      </c>
      <c r="C33" s="6">
        <v>11</v>
      </c>
      <c r="D33" s="6">
        <v>10</v>
      </c>
      <c r="E33" s="6">
        <v>12</v>
      </c>
      <c r="F33" s="6">
        <v>9</v>
      </c>
      <c r="G33" s="6">
        <v>0</v>
      </c>
      <c r="H33" s="6">
        <v>0</v>
      </c>
      <c r="I33" s="6">
        <v>0</v>
      </c>
      <c r="J33" s="6">
        <v>0</v>
      </c>
      <c r="K33" s="5">
        <f t="shared" si="16"/>
        <v>42</v>
      </c>
      <c r="L33" s="6">
        <v>19</v>
      </c>
      <c r="M33" s="6">
        <v>0</v>
      </c>
      <c r="N33" s="6">
        <v>24</v>
      </c>
      <c r="O33" s="6">
        <v>6</v>
      </c>
      <c r="P33" s="6">
        <v>9</v>
      </c>
      <c r="Q33" s="6">
        <v>0</v>
      </c>
      <c r="R33" s="6">
        <v>0</v>
      </c>
      <c r="S33" s="6">
        <v>0</v>
      </c>
      <c r="T33" s="12">
        <f t="shared" si="17"/>
        <v>58</v>
      </c>
      <c r="U33" s="12">
        <f t="shared" ref="U33:AB33" si="38">SUM(C33+L33)</f>
        <v>30</v>
      </c>
      <c r="V33" s="12">
        <f t="shared" si="38"/>
        <v>10</v>
      </c>
      <c r="W33" s="12">
        <f t="shared" si="38"/>
        <v>36</v>
      </c>
      <c r="X33" s="12">
        <f t="shared" si="38"/>
        <v>15</v>
      </c>
      <c r="Y33" s="12">
        <f t="shared" si="38"/>
        <v>9</v>
      </c>
      <c r="Z33" s="12">
        <f t="shared" si="38"/>
        <v>0</v>
      </c>
      <c r="AA33" s="12">
        <f t="shared" si="38"/>
        <v>0</v>
      </c>
      <c r="AB33" s="12">
        <f t="shared" si="38"/>
        <v>0</v>
      </c>
      <c r="AC33" s="13">
        <f t="shared" si="1"/>
        <v>4</v>
      </c>
      <c r="AD33" s="11">
        <f t="shared" si="2"/>
        <v>20</v>
      </c>
      <c r="AE33" s="11">
        <f t="array" ref="AE33">AVEDEV(IF(U33:AB33&gt;0,U33:AB33))</f>
        <v>10.4</v>
      </c>
      <c r="AF33" s="11">
        <f t="shared" si="8"/>
        <v>2.708333333333333</v>
      </c>
      <c r="AG33" s="11" t="s">
        <v>65</v>
      </c>
    </row>
    <row r="34" spans="1:33" ht="15.75" customHeight="1" x14ac:dyDescent="0.15">
      <c r="A34" s="4">
        <v>45166</v>
      </c>
      <c r="B34" s="6">
        <v>1</v>
      </c>
      <c r="C34" s="6">
        <v>10</v>
      </c>
      <c r="D34" s="6">
        <v>10</v>
      </c>
      <c r="E34" s="6">
        <v>7</v>
      </c>
      <c r="F34" s="6">
        <v>7</v>
      </c>
      <c r="G34" s="6">
        <v>7</v>
      </c>
      <c r="H34" s="6">
        <v>8</v>
      </c>
      <c r="I34" s="6">
        <v>0</v>
      </c>
      <c r="J34" s="6">
        <v>0</v>
      </c>
      <c r="K34" s="5">
        <f t="shared" si="16"/>
        <v>49</v>
      </c>
      <c r="L34" s="6">
        <v>0</v>
      </c>
      <c r="M34" s="6">
        <v>0</v>
      </c>
      <c r="N34" s="6">
        <v>7</v>
      </c>
      <c r="O34" s="6">
        <v>17</v>
      </c>
      <c r="P34" s="6">
        <v>9</v>
      </c>
      <c r="Q34" s="6">
        <v>11</v>
      </c>
      <c r="R34" s="6">
        <v>7</v>
      </c>
      <c r="S34" s="6">
        <v>0</v>
      </c>
      <c r="T34" s="12">
        <f t="shared" si="17"/>
        <v>51</v>
      </c>
      <c r="U34" s="12">
        <f t="shared" ref="U34:AB34" si="39">SUM(C34+L34)</f>
        <v>10</v>
      </c>
      <c r="V34" s="12">
        <f t="shared" si="39"/>
        <v>10</v>
      </c>
      <c r="W34" s="12">
        <f t="shared" si="39"/>
        <v>14</v>
      </c>
      <c r="X34" s="12">
        <f t="shared" si="39"/>
        <v>24</v>
      </c>
      <c r="Y34" s="12">
        <f t="shared" si="39"/>
        <v>16</v>
      </c>
      <c r="Z34" s="12">
        <f t="shared" si="39"/>
        <v>19</v>
      </c>
      <c r="AA34" s="12">
        <f t="shared" si="39"/>
        <v>7</v>
      </c>
      <c r="AB34" s="12">
        <f t="shared" si="39"/>
        <v>0</v>
      </c>
      <c r="AC34" s="13">
        <f t="shared" si="1"/>
        <v>6</v>
      </c>
      <c r="AD34" s="11">
        <f t="shared" si="2"/>
        <v>14.285714285714286</v>
      </c>
      <c r="AE34" s="11">
        <f t="array" ref="AE34">AVEDEV(IF(U34:AB34&gt;0,U34:AB34))</f>
        <v>4.6122448979591839</v>
      </c>
      <c r="AF34" s="11">
        <f t="shared" si="8"/>
        <v>2.2619047619047614</v>
      </c>
      <c r="AG34" s="11" t="s">
        <v>65</v>
      </c>
    </row>
    <row r="35" spans="1:33" ht="15.75" customHeight="1" x14ac:dyDescent="0.15">
      <c r="A35" s="4">
        <v>45167</v>
      </c>
      <c r="B35" s="6">
        <v>1</v>
      </c>
      <c r="C35" s="6">
        <v>9</v>
      </c>
      <c r="D35" s="6">
        <v>11</v>
      </c>
      <c r="E35" s="6">
        <v>15</v>
      </c>
      <c r="F35" s="6">
        <v>20</v>
      </c>
      <c r="G35" s="6">
        <v>0</v>
      </c>
      <c r="H35" s="6">
        <v>0</v>
      </c>
      <c r="I35" s="6">
        <v>0</v>
      </c>
      <c r="J35" s="6">
        <v>0</v>
      </c>
      <c r="K35" s="5">
        <f t="shared" si="16"/>
        <v>55</v>
      </c>
      <c r="L35" s="6">
        <v>1</v>
      </c>
      <c r="M35" s="6">
        <v>10</v>
      </c>
      <c r="N35" s="6">
        <v>14</v>
      </c>
      <c r="O35" s="6">
        <v>18</v>
      </c>
      <c r="P35" s="6">
        <v>2</v>
      </c>
      <c r="Q35" s="6">
        <v>0</v>
      </c>
      <c r="R35" s="6">
        <v>0</v>
      </c>
      <c r="S35" s="6">
        <v>0</v>
      </c>
      <c r="T35" s="12">
        <f t="shared" si="17"/>
        <v>45</v>
      </c>
      <c r="U35" s="12">
        <f t="shared" ref="U35:AB35" si="40">SUM(C35+L35)</f>
        <v>10</v>
      </c>
      <c r="V35" s="12">
        <f t="shared" si="40"/>
        <v>21</v>
      </c>
      <c r="W35" s="12">
        <f t="shared" si="40"/>
        <v>29</v>
      </c>
      <c r="X35" s="12">
        <f t="shared" si="40"/>
        <v>38</v>
      </c>
      <c r="Y35" s="12">
        <f t="shared" si="40"/>
        <v>2</v>
      </c>
      <c r="Z35" s="12">
        <f t="shared" si="40"/>
        <v>0</v>
      </c>
      <c r="AA35" s="12">
        <f t="shared" si="40"/>
        <v>0</v>
      </c>
      <c r="AB35" s="12">
        <f t="shared" si="40"/>
        <v>0</v>
      </c>
      <c r="AC35" s="13">
        <f t="shared" si="1"/>
        <v>4</v>
      </c>
      <c r="AD35" s="11">
        <f t="shared" si="2"/>
        <v>20</v>
      </c>
      <c r="AE35" s="11">
        <f t="array" ref="AE35">AVEDEV(IF(U35:AB35&gt;0,U35:AB35))</f>
        <v>11.2</v>
      </c>
      <c r="AF35" s="11">
        <f t="shared" si="8"/>
        <v>2.2619047619047614</v>
      </c>
      <c r="AG35" s="11" t="s">
        <v>60</v>
      </c>
    </row>
    <row r="36" spans="1:33" ht="15.75" customHeight="1" x14ac:dyDescent="0.15">
      <c r="A36" s="4">
        <v>45168</v>
      </c>
      <c r="B36" s="6">
        <v>0</v>
      </c>
      <c r="C36" s="6">
        <v>8</v>
      </c>
      <c r="D36" s="6">
        <v>8</v>
      </c>
      <c r="E36" s="6">
        <v>12</v>
      </c>
      <c r="F36" s="6">
        <v>7</v>
      </c>
      <c r="G36" s="6">
        <v>10</v>
      </c>
      <c r="H36" s="6">
        <v>4</v>
      </c>
      <c r="I36" s="6">
        <v>0</v>
      </c>
      <c r="J36" s="6">
        <v>0</v>
      </c>
      <c r="K36" s="5">
        <f t="shared" si="16"/>
        <v>49</v>
      </c>
      <c r="L36" s="6">
        <v>10</v>
      </c>
      <c r="M36" s="6">
        <v>4</v>
      </c>
      <c r="N36" s="6">
        <v>13</v>
      </c>
      <c r="O36" s="6">
        <v>3</v>
      </c>
      <c r="P36" s="6">
        <v>10</v>
      </c>
      <c r="Q36" s="6">
        <v>11</v>
      </c>
      <c r="R36" s="6">
        <v>0</v>
      </c>
      <c r="S36" s="6">
        <v>0</v>
      </c>
      <c r="T36" s="12">
        <f t="shared" si="17"/>
        <v>51</v>
      </c>
      <c r="U36" s="12">
        <f t="shared" ref="U36:AB36" si="41">SUM(C36+L36)</f>
        <v>18</v>
      </c>
      <c r="V36" s="12">
        <f t="shared" si="41"/>
        <v>12</v>
      </c>
      <c r="W36" s="12">
        <f t="shared" si="41"/>
        <v>25</v>
      </c>
      <c r="X36" s="12">
        <f t="shared" si="41"/>
        <v>10</v>
      </c>
      <c r="Y36" s="12">
        <f t="shared" si="41"/>
        <v>20</v>
      </c>
      <c r="Z36" s="12">
        <f t="shared" si="41"/>
        <v>15</v>
      </c>
      <c r="AA36" s="12">
        <f t="shared" si="41"/>
        <v>0</v>
      </c>
      <c r="AB36" s="12">
        <f t="shared" si="41"/>
        <v>0</v>
      </c>
      <c r="AC36" s="13">
        <f t="shared" si="1"/>
        <v>5</v>
      </c>
      <c r="AD36" s="11">
        <f t="shared" si="2"/>
        <v>16.666666666666668</v>
      </c>
      <c r="AE36" s="11">
        <f t="array" ref="AE36">AVEDEV(IF(U36:AB36&gt;0,U36:AB36))</f>
        <v>4.333333333333333</v>
      </c>
      <c r="AF36" s="11">
        <f t="shared" si="8"/>
        <v>2.2619047619047614</v>
      </c>
      <c r="AG36" s="11" t="s">
        <v>60</v>
      </c>
    </row>
    <row r="37" spans="1:33" ht="15.75" customHeight="1" x14ac:dyDescent="0.15">
      <c r="A37" s="4">
        <v>45169</v>
      </c>
      <c r="B37" s="6">
        <v>1</v>
      </c>
      <c r="C37" s="6">
        <v>8</v>
      </c>
      <c r="D37" s="6">
        <v>7</v>
      </c>
      <c r="E37" s="6">
        <v>38</v>
      </c>
      <c r="F37" s="6">
        <v>2</v>
      </c>
      <c r="G37" s="6">
        <v>0</v>
      </c>
      <c r="H37" s="6">
        <v>0</v>
      </c>
      <c r="I37" s="6">
        <v>0</v>
      </c>
      <c r="J37" s="6">
        <v>0</v>
      </c>
      <c r="K37" s="5">
        <f t="shared" si="16"/>
        <v>55</v>
      </c>
      <c r="L37" s="6">
        <v>2</v>
      </c>
      <c r="M37" s="6">
        <v>3</v>
      </c>
      <c r="N37" s="6">
        <v>32</v>
      </c>
      <c r="O37" s="6">
        <v>8</v>
      </c>
      <c r="P37" s="6">
        <v>0</v>
      </c>
      <c r="Q37" s="6">
        <v>0</v>
      </c>
      <c r="R37" s="6">
        <v>0</v>
      </c>
      <c r="S37" s="6">
        <v>0</v>
      </c>
      <c r="T37" s="12">
        <f t="shared" si="17"/>
        <v>45</v>
      </c>
      <c r="U37" s="12">
        <f t="shared" ref="U37:AB37" si="42">SUM(C37+L37)</f>
        <v>10</v>
      </c>
      <c r="V37" s="12">
        <f t="shared" si="42"/>
        <v>10</v>
      </c>
      <c r="W37" s="12">
        <f t="shared" si="42"/>
        <v>70</v>
      </c>
      <c r="X37" s="12">
        <f t="shared" si="42"/>
        <v>10</v>
      </c>
      <c r="Y37" s="12">
        <f t="shared" si="42"/>
        <v>0</v>
      </c>
      <c r="Z37" s="12">
        <f t="shared" si="42"/>
        <v>0</v>
      </c>
      <c r="AA37" s="12">
        <f t="shared" si="42"/>
        <v>0</v>
      </c>
      <c r="AB37" s="12">
        <f t="shared" si="42"/>
        <v>0</v>
      </c>
      <c r="AC37" s="13">
        <f t="shared" si="1"/>
        <v>3</v>
      </c>
      <c r="AD37" s="11">
        <f t="shared" si="2"/>
        <v>25</v>
      </c>
      <c r="AE37" s="11">
        <f t="array" ref="AE37">AVEDEV(IF(U37:AB37&gt;0,U37:AB37))</f>
        <v>22.5</v>
      </c>
      <c r="AF37" s="11">
        <f t="shared" si="8"/>
        <v>3.5119047619047614</v>
      </c>
      <c r="AG37" s="11" t="s">
        <v>60</v>
      </c>
    </row>
    <row r="38" spans="1:33" ht="15.75" customHeight="1" x14ac:dyDescent="0.15">
      <c r="A38" s="4">
        <v>45170</v>
      </c>
      <c r="B38" s="6">
        <v>0</v>
      </c>
      <c r="C38" s="6">
        <v>9</v>
      </c>
      <c r="D38" s="6">
        <v>13</v>
      </c>
      <c r="E38" s="6">
        <v>9</v>
      </c>
      <c r="F38" s="6">
        <v>13</v>
      </c>
      <c r="G38" s="6">
        <v>2</v>
      </c>
      <c r="H38" s="6">
        <v>0</v>
      </c>
      <c r="I38" s="6">
        <v>0</v>
      </c>
      <c r="J38" s="6">
        <v>0</v>
      </c>
      <c r="K38" s="5">
        <f t="shared" si="16"/>
        <v>46</v>
      </c>
      <c r="L38" s="6">
        <v>12</v>
      </c>
      <c r="M38" s="6">
        <v>15</v>
      </c>
      <c r="N38" s="6">
        <v>9</v>
      </c>
      <c r="O38" s="6">
        <v>13</v>
      </c>
      <c r="P38" s="6">
        <v>5</v>
      </c>
      <c r="Q38" s="6">
        <v>0</v>
      </c>
      <c r="R38" s="6">
        <v>0</v>
      </c>
      <c r="S38" s="6">
        <v>0</v>
      </c>
      <c r="T38" s="12">
        <f t="shared" si="17"/>
        <v>54</v>
      </c>
      <c r="U38" s="12">
        <f t="shared" ref="U38:AB38" si="43">SUM(C38+L38)</f>
        <v>21</v>
      </c>
      <c r="V38" s="12">
        <f t="shared" si="43"/>
        <v>28</v>
      </c>
      <c r="W38" s="12">
        <f t="shared" si="43"/>
        <v>18</v>
      </c>
      <c r="X38" s="12">
        <f t="shared" si="43"/>
        <v>26</v>
      </c>
      <c r="Y38" s="12">
        <f t="shared" si="43"/>
        <v>7</v>
      </c>
      <c r="Z38" s="12">
        <f t="shared" si="43"/>
        <v>0</v>
      </c>
      <c r="AA38" s="12">
        <f t="shared" si="43"/>
        <v>0</v>
      </c>
      <c r="AB38" s="12">
        <f t="shared" si="43"/>
        <v>0</v>
      </c>
      <c r="AC38" s="13">
        <f t="shared" si="1"/>
        <v>4</v>
      </c>
      <c r="AD38" s="11">
        <f t="shared" si="2"/>
        <v>20</v>
      </c>
      <c r="AE38" s="11">
        <f t="array" ref="AE38">AVEDEV(IF(U38:AB38&gt;0,U38:AB38))</f>
        <v>6</v>
      </c>
      <c r="AF38" s="11">
        <f t="shared" si="8"/>
        <v>2.291666666666667</v>
      </c>
      <c r="AG38" s="11" t="s">
        <v>60</v>
      </c>
    </row>
    <row r="39" spans="1:33" ht="15.75" customHeight="1" x14ac:dyDescent="0.15">
      <c r="A39" s="4">
        <v>45173</v>
      </c>
      <c r="B39" s="6">
        <v>0</v>
      </c>
      <c r="C39" s="6">
        <v>10</v>
      </c>
      <c r="D39" s="6">
        <v>7</v>
      </c>
      <c r="E39" s="6">
        <v>13</v>
      </c>
      <c r="F39" s="6">
        <v>16</v>
      </c>
      <c r="G39" s="6">
        <v>2</v>
      </c>
      <c r="H39" s="6">
        <v>0</v>
      </c>
      <c r="I39" s="6">
        <v>0</v>
      </c>
      <c r="J39" s="6">
        <v>0</v>
      </c>
      <c r="K39" s="5">
        <f t="shared" si="16"/>
        <v>48</v>
      </c>
      <c r="L39" s="6">
        <v>16</v>
      </c>
      <c r="M39" s="6">
        <v>4</v>
      </c>
      <c r="N39" s="6">
        <v>12</v>
      </c>
      <c r="O39" s="6">
        <v>15</v>
      </c>
      <c r="P39" s="6">
        <v>5</v>
      </c>
      <c r="Q39" s="6">
        <v>0</v>
      </c>
      <c r="R39" s="6">
        <v>0</v>
      </c>
      <c r="S39" s="6">
        <v>0</v>
      </c>
      <c r="T39" s="12">
        <f t="shared" si="17"/>
        <v>52</v>
      </c>
      <c r="U39" s="12">
        <f t="shared" ref="U39:AB39" si="44">SUM(C39+L39)</f>
        <v>26</v>
      </c>
      <c r="V39" s="12">
        <f t="shared" si="44"/>
        <v>11</v>
      </c>
      <c r="W39" s="12">
        <f t="shared" si="44"/>
        <v>25</v>
      </c>
      <c r="X39" s="12">
        <f t="shared" si="44"/>
        <v>31</v>
      </c>
      <c r="Y39" s="12">
        <f t="shared" si="44"/>
        <v>7</v>
      </c>
      <c r="Z39" s="12">
        <f t="shared" si="44"/>
        <v>0</v>
      </c>
      <c r="AA39" s="12">
        <f t="shared" si="44"/>
        <v>0</v>
      </c>
      <c r="AB39" s="12">
        <f t="shared" si="44"/>
        <v>0</v>
      </c>
      <c r="AC39" s="13">
        <f t="shared" si="1"/>
        <v>4</v>
      </c>
      <c r="AD39" s="11">
        <f t="shared" si="2"/>
        <v>20</v>
      </c>
      <c r="AE39" s="11">
        <f t="array" ref="AE39">AVEDEV(IF(U39:AB39&gt;0,U39:AB39))</f>
        <v>8.8000000000000007</v>
      </c>
      <c r="AF39" s="11">
        <f t="shared" si="8"/>
        <v>2.291666666666667</v>
      </c>
      <c r="AG39" s="11" t="s">
        <v>60</v>
      </c>
    </row>
    <row r="40" spans="1:33" ht="15.75" customHeight="1" x14ac:dyDescent="0.15">
      <c r="A40" s="4">
        <v>45174</v>
      </c>
      <c r="B40" s="6">
        <v>0</v>
      </c>
      <c r="C40" s="6">
        <v>10</v>
      </c>
      <c r="D40" s="6">
        <v>9</v>
      </c>
      <c r="E40" s="6">
        <v>7</v>
      </c>
      <c r="F40" s="6">
        <v>7</v>
      </c>
      <c r="G40" s="6">
        <v>14</v>
      </c>
      <c r="H40" s="6">
        <v>1</v>
      </c>
      <c r="I40" s="6">
        <v>0</v>
      </c>
      <c r="J40" s="6">
        <v>0</v>
      </c>
      <c r="K40" s="5">
        <f t="shared" si="16"/>
        <v>48</v>
      </c>
      <c r="L40" s="6">
        <v>9</v>
      </c>
      <c r="M40" s="6">
        <v>12</v>
      </c>
      <c r="N40" s="6">
        <v>3</v>
      </c>
      <c r="O40" s="6">
        <v>3</v>
      </c>
      <c r="P40" s="6">
        <v>22</v>
      </c>
      <c r="Q40" s="6">
        <v>3</v>
      </c>
      <c r="R40" s="6">
        <v>0</v>
      </c>
      <c r="S40" s="6">
        <v>0</v>
      </c>
      <c r="T40" s="12">
        <f t="shared" si="17"/>
        <v>52</v>
      </c>
      <c r="U40" s="12">
        <f t="shared" ref="U40:AB40" si="45">SUM(C40+L40)</f>
        <v>19</v>
      </c>
      <c r="V40" s="12">
        <f t="shared" si="45"/>
        <v>21</v>
      </c>
      <c r="W40" s="12">
        <f t="shared" si="45"/>
        <v>10</v>
      </c>
      <c r="X40" s="12">
        <f t="shared" si="45"/>
        <v>10</v>
      </c>
      <c r="Y40" s="12">
        <f t="shared" si="45"/>
        <v>36</v>
      </c>
      <c r="Z40" s="12">
        <f t="shared" si="45"/>
        <v>4</v>
      </c>
      <c r="AA40" s="12">
        <f t="shared" si="45"/>
        <v>0</v>
      </c>
      <c r="AB40" s="12">
        <f t="shared" si="45"/>
        <v>0</v>
      </c>
      <c r="AC40" s="13">
        <f t="shared" si="1"/>
        <v>5</v>
      </c>
      <c r="AD40" s="11">
        <f t="shared" si="2"/>
        <v>16.666666666666668</v>
      </c>
      <c r="AE40" s="11">
        <f t="array" ref="AE40">AVEDEV(IF(U40:AB40&gt;0,U40:AB40))</f>
        <v>8.6666666666666661</v>
      </c>
      <c r="AF40" s="11">
        <f t="shared" si="8"/>
        <v>2.291666666666667</v>
      </c>
      <c r="AG40" s="11" t="s">
        <v>60</v>
      </c>
    </row>
    <row r="41" spans="1:33" ht="15.75" customHeight="1" x14ac:dyDescent="0.15">
      <c r="A41" s="4">
        <v>45175</v>
      </c>
      <c r="B41" s="6">
        <v>1</v>
      </c>
      <c r="C41" s="6">
        <v>7</v>
      </c>
      <c r="D41" s="6">
        <v>8</v>
      </c>
      <c r="E41" s="6">
        <v>7</v>
      </c>
      <c r="F41" s="6">
        <v>25</v>
      </c>
      <c r="G41" s="6">
        <v>6</v>
      </c>
      <c r="H41" s="6">
        <v>0</v>
      </c>
      <c r="I41" s="6">
        <v>0</v>
      </c>
      <c r="J41" s="6">
        <v>0</v>
      </c>
      <c r="K41" s="5">
        <f t="shared" si="16"/>
        <v>53</v>
      </c>
      <c r="L41" s="6">
        <v>3</v>
      </c>
      <c r="M41" s="6">
        <v>7</v>
      </c>
      <c r="N41" s="6">
        <v>4</v>
      </c>
      <c r="O41" s="6">
        <v>28</v>
      </c>
      <c r="P41" s="6">
        <v>5</v>
      </c>
      <c r="Q41" s="6">
        <v>0</v>
      </c>
      <c r="R41" s="6">
        <v>0</v>
      </c>
      <c r="S41" s="6">
        <v>0</v>
      </c>
      <c r="T41" s="12">
        <f t="shared" si="17"/>
        <v>47</v>
      </c>
      <c r="U41" s="12">
        <f t="shared" ref="U41:AB41" si="46">SUM(C41+L41)</f>
        <v>10</v>
      </c>
      <c r="V41" s="12">
        <f t="shared" si="46"/>
        <v>15</v>
      </c>
      <c r="W41" s="12">
        <f t="shared" si="46"/>
        <v>11</v>
      </c>
      <c r="X41" s="12">
        <f t="shared" si="46"/>
        <v>53</v>
      </c>
      <c r="Y41" s="12">
        <f t="shared" si="46"/>
        <v>11</v>
      </c>
      <c r="Z41" s="12">
        <f t="shared" si="46"/>
        <v>0</v>
      </c>
      <c r="AA41" s="12">
        <f t="shared" si="46"/>
        <v>0</v>
      </c>
      <c r="AB41" s="12">
        <f t="shared" si="46"/>
        <v>0</v>
      </c>
      <c r="AC41" s="13">
        <f t="shared" si="1"/>
        <v>4</v>
      </c>
      <c r="AD41" s="11">
        <f t="shared" si="2"/>
        <v>20</v>
      </c>
      <c r="AE41" s="11">
        <f t="array" ref="AE41">AVEDEV(IF(U41:AB41&gt;0,U41:AB41))</f>
        <v>13.2</v>
      </c>
      <c r="AF41" s="11">
        <f t="shared" si="8"/>
        <v>1.2499999999999991</v>
      </c>
      <c r="AG41" s="11" t="s">
        <v>64</v>
      </c>
    </row>
    <row r="42" spans="1:33" ht="15.75" customHeight="1" x14ac:dyDescent="0.15">
      <c r="A42" s="4">
        <v>45176</v>
      </c>
      <c r="B42" s="6">
        <v>0</v>
      </c>
      <c r="C42" s="6">
        <v>14</v>
      </c>
      <c r="D42" s="6">
        <v>7</v>
      </c>
      <c r="E42" s="6">
        <v>12</v>
      </c>
      <c r="F42" s="6">
        <v>8</v>
      </c>
      <c r="G42" s="6">
        <v>7</v>
      </c>
      <c r="H42" s="6">
        <v>8</v>
      </c>
      <c r="I42" s="6">
        <v>1</v>
      </c>
      <c r="J42" s="6">
        <v>0</v>
      </c>
      <c r="K42" s="5">
        <f t="shared" si="16"/>
        <v>57</v>
      </c>
      <c r="L42" s="6">
        <v>17</v>
      </c>
      <c r="M42" s="6">
        <v>4</v>
      </c>
      <c r="N42" s="6">
        <v>8</v>
      </c>
      <c r="O42" s="6">
        <v>2</v>
      </c>
      <c r="P42" s="6">
        <v>3</v>
      </c>
      <c r="Q42" s="6">
        <v>5</v>
      </c>
      <c r="R42" s="6">
        <v>4</v>
      </c>
      <c r="S42" s="6">
        <v>0</v>
      </c>
      <c r="T42" s="12">
        <f t="shared" si="17"/>
        <v>43</v>
      </c>
      <c r="U42" s="12">
        <f t="shared" ref="U42:AB42" si="47">SUM(C42+L42)</f>
        <v>31</v>
      </c>
      <c r="V42" s="12">
        <f t="shared" si="47"/>
        <v>11</v>
      </c>
      <c r="W42" s="12">
        <f t="shared" si="47"/>
        <v>20</v>
      </c>
      <c r="X42" s="12">
        <f t="shared" si="47"/>
        <v>10</v>
      </c>
      <c r="Y42" s="12">
        <f t="shared" si="47"/>
        <v>10</v>
      </c>
      <c r="Z42" s="12">
        <f t="shared" si="47"/>
        <v>13</v>
      </c>
      <c r="AA42" s="12">
        <f t="shared" si="47"/>
        <v>5</v>
      </c>
      <c r="AB42" s="12">
        <f t="shared" si="47"/>
        <v>0</v>
      </c>
      <c r="AC42" s="13">
        <f t="shared" si="1"/>
        <v>6</v>
      </c>
      <c r="AD42" s="11">
        <f t="shared" si="2"/>
        <v>14.285714285714286</v>
      </c>
      <c r="AE42" s="11">
        <f t="array" ref="AE42">AVEDEV(IF(U42:AB42&gt;0,U42:AB42))</f>
        <v>6.408163265306122</v>
      </c>
      <c r="AF42" s="11">
        <f t="shared" si="8"/>
        <v>2.2619047619047614</v>
      </c>
      <c r="AG42" s="11" t="s">
        <v>60</v>
      </c>
    </row>
    <row r="43" spans="1:33" ht="15.75" customHeight="1" x14ac:dyDescent="0.15">
      <c r="A43" s="4">
        <v>45177</v>
      </c>
      <c r="B43" s="6">
        <v>1</v>
      </c>
      <c r="C43" s="6">
        <v>9</v>
      </c>
      <c r="D43" s="6">
        <v>8</v>
      </c>
      <c r="E43" s="6">
        <v>9</v>
      </c>
      <c r="F43" s="6">
        <v>7</v>
      </c>
      <c r="G43" s="6">
        <v>9</v>
      </c>
      <c r="H43" s="6">
        <v>9</v>
      </c>
      <c r="I43" s="6">
        <v>10</v>
      </c>
      <c r="J43" s="6">
        <v>8</v>
      </c>
      <c r="K43" s="5">
        <f t="shared" si="16"/>
        <v>69</v>
      </c>
      <c r="L43" s="6">
        <v>1</v>
      </c>
      <c r="M43" s="6">
        <v>2</v>
      </c>
      <c r="N43" s="6">
        <v>6</v>
      </c>
      <c r="O43" s="6">
        <v>3</v>
      </c>
      <c r="P43" s="6">
        <v>6</v>
      </c>
      <c r="Q43" s="6">
        <v>1</v>
      </c>
      <c r="R43" s="6">
        <v>12</v>
      </c>
      <c r="S43" s="6">
        <v>0</v>
      </c>
      <c r="T43" s="12">
        <f t="shared" si="17"/>
        <v>31</v>
      </c>
      <c r="U43" s="12">
        <f t="shared" ref="U43:AB43" si="48">SUM(C43+L43)</f>
        <v>10</v>
      </c>
      <c r="V43" s="12">
        <f t="shared" si="48"/>
        <v>10</v>
      </c>
      <c r="W43" s="12">
        <f t="shared" si="48"/>
        <v>15</v>
      </c>
      <c r="X43" s="12">
        <f t="shared" si="48"/>
        <v>10</v>
      </c>
      <c r="Y43" s="12">
        <f t="shared" si="48"/>
        <v>15</v>
      </c>
      <c r="Z43" s="12">
        <f t="shared" si="48"/>
        <v>10</v>
      </c>
      <c r="AA43" s="12">
        <f t="shared" si="48"/>
        <v>22</v>
      </c>
      <c r="AB43" s="12">
        <f t="shared" si="48"/>
        <v>8</v>
      </c>
      <c r="AC43" s="13">
        <f t="shared" si="1"/>
        <v>7</v>
      </c>
      <c r="AD43" s="11">
        <f t="shared" si="2"/>
        <v>12.5</v>
      </c>
      <c r="AE43" s="11">
        <f t="array" ref="AE43">AVEDEV(IF(U43:AB43&gt;0,U43:AB43))</f>
        <v>3.625</v>
      </c>
      <c r="AF43" s="11">
        <f t="shared" si="8"/>
        <v>2.4702380952380953</v>
      </c>
      <c r="AG43" s="11" t="s">
        <v>60</v>
      </c>
    </row>
    <row r="44" spans="1:33" ht="15.75" customHeight="1" x14ac:dyDescent="0.15">
      <c r="A44" s="10">
        <v>45180</v>
      </c>
      <c r="B44" s="6">
        <v>0</v>
      </c>
      <c r="C44" s="6">
        <v>15</v>
      </c>
      <c r="D44" s="6">
        <v>9</v>
      </c>
      <c r="E44" s="6">
        <v>21</v>
      </c>
      <c r="F44" s="6">
        <v>7</v>
      </c>
      <c r="G44" s="6">
        <v>0</v>
      </c>
      <c r="H44" s="6">
        <v>0</v>
      </c>
      <c r="I44" s="6">
        <v>0</v>
      </c>
      <c r="J44" s="6">
        <v>0</v>
      </c>
      <c r="K44" s="5">
        <f t="shared" si="16"/>
        <v>52</v>
      </c>
      <c r="L44" s="6">
        <v>14</v>
      </c>
      <c r="M44" s="6">
        <v>9</v>
      </c>
      <c r="N44" s="6">
        <v>22</v>
      </c>
      <c r="O44" s="6">
        <v>3</v>
      </c>
      <c r="P44" s="6">
        <v>0</v>
      </c>
      <c r="Q44" s="6">
        <v>0</v>
      </c>
      <c r="R44" s="6">
        <v>0</v>
      </c>
      <c r="S44" s="6">
        <v>0</v>
      </c>
      <c r="T44" s="12">
        <f t="shared" si="17"/>
        <v>48</v>
      </c>
      <c r="U44" s="12">
        <f t="shared" ref="U44:AB44" si="49">SUM(C44+L44)</f>
        <v>29</v>
      </c>
      <c r="V44" s="12">
        <f t="shared" si="49"/>
        <v>18</v>
      </c>
      <c r="W44" s="12">
        <f t="shared" si="49"/>
        <v>43</v>
      </c>
      <c r="X44" s="12">
        <f t="shared" si="49"/>
        <v>10</v>
      </c>
      <c r="Y44" s="12">
        <f t="shared" si="49"/>
        <v>0</v>
      </c>
      <c r="Z44" s="12">
        <f t="shared" si="49"/>
        <v>0</v>
      </c>
      <c r="AA44" s="12">
        <f t="shared" si="49"/>
        <v>0</v>
      </c>
      <c r="AB44" s="12">
        <f t="shared" si="49"/>
        <v>0</v>
      </c>
      <c r="AC44" s="13">
        <f t="shared" si="1"/>
        <v>3</v>
      </c>
      <c r="AD44" s="11">
        <f t="shared" si="2"/>
        <v>25</v>
      </c>
      <c r="AE44" s="11">
        <f t="array" ref="AE44">AVEDEV(IF(U44:AB44&gt;0,U44:AB44))</f>
        <v>11</v>
      </c>
      <c r="AF44" s="11">
        <f t="shared" si="8"/>
        <v>4.5535714285714288</v>
      </c>
      <c r="AG44" s="11" t="s">
        <v>60</v>
      </c>
    </row>
    <row r="45" spans="1:33" ht="15.75" customHeight="1" x14ac:dyDescent="0.15">
      <c r="A45" s="10">
        <v>45181</v>
      </c>
      <c r="B45" s="6">
        <v>1</v>
      </c>
      <c r="C45" s="6">
        <v>10</v>
      </c>
      <c r="D45" s="6">
        <v>10</v>
      </c>
      <c r="E45" s="6">
        <v>8</v>
      </c>
      <c r="F45" s="6">
        <v>9</v>
      </c>
      <c r="G45" s="6">
        <v>7</v>
      </c>
      <c r="H45" s="6">
        <v>10</v>
      </c>
      <c r="I45" s="6">
        <v>9</v>
      </c>
      <c r="J45" s="6">
        <v>5</v>
      </c>
      <c r="K45" s="5">
        <f t="shared" si="16"/>
        <v>68</v>
      </c>
      <c r="L45" s="6">
        <v>0</v>
      </c>
      <c r="M45" s="6">
        <v>0</v>
      </c>
      <c r="N45" s="6">
        <v>2</v>
      </c>
      <c r="O45" s="6">
        <v>1</v>
      </c>
      <c r="P45" s="6">
        <v>6</v>
      </c>
      <c r="Q45" s="6">
        <v>7</v>
      </c>
      <c r="R45" s="6">
        <v>7</v>
      </c>
      <c r="S45" s="6">
        <v>9</v>
      </c>
      <c r="T45" s="12">
        <f t="shared" si="17"/>
        <v>32</v>
      </c>
      <c r="U45" s="12">
        <f t="shared" ref="U45:AB45" si="50">SUM(C45+L45)</f>
        <v>10</v>
      </c>
      <c r="V45" s="12">
        <f t="shared" si="50"/>
        <v>10</v>
      </c>
      <c r="W45" s="12">
        <f t="shared" si="50"/>
        <v>10</v>
      </c>
      <c r="X45" s="12">
        <f t="shared" si="50"/>
        <v>10</v>
      </c>
      <c r="Y45" s="12">
        <f t="shared" si="50"/>
        <v>13</v>
      </c>
      <c r="Z45" s="12">
        <f t="shared" si="50"/>
        <v>17</v>
      </c>
      <c r="AA45" s="12">
        <f t="shared" si="50"/>
        <v>16</v>
      </c>
      <c r="AB45" s="12">
        <f t="shared" si="50"/>
        <v>14</v>
      </c>
      <c r="AC45" s="13">
        <f t="shared" si="1"/>
        <v>7</v>
      </c>
      <c r="AD45" s="11">
        <f t="shared" si="2"/>
        <v>12.5</v>
      </c>
      <c r="AE45" s="11">
        <f t="array" ref="AE45">AVEDEV(IF(U45:AB45&gt;0,U45:AB45))</f>
        <v>2.5</v>
      </c>
      <c r="AF45" s="11">
        <f t="shared" si="8"/>
        <v>4.4642857142857135</v>
      </c>
      <c r="AG45" s="11" t="s">
        <v>60</v>
      </c>
    </row>
    <row r="46" spans="1:33" ht="15.75" customHeight="1" x14ac:dyDescent="0.15">
      <c r="A46" s="10">
        <v>45182</v>
      </c>
      <c r="B46" s="6">
        <v>1</v>
      </c>
      <c r="C46" s="6">
        <v>8</v>
      </c>
      <c r="D46" s="6">
        <v>10</v>
      </c>
      <c r="E46" s="6">
        <v>9</v>
      </c>
      <c r="F46" s="6">
        <v>25</v>
      </c>
      <c r="G46" s="6">
        <v>8</v>
      </c>
      <c r="H46" s="6">
        <v>2</v>
      </c>
      <c r="I46" s="6">
        <v>0</v>
      </c>
      <c r="J46" s="6">
        <v>0</v>
      </c>
      <c r="K46" s="5">
        <f t="shared" si="16"/>
        <v>62</v>
      </c>
      <c r="L46" s="6">
        <v>2</v>
      </c>
      <c r="M46" s="6">
        <v>0</v>
      </c>
      <c r="N46" s="6">
        <v>1</v>
      </c>
      <c r="O46" s="6">
        <v>28</v>
      </c>
      <c r="P46" s="6">
        <v>6</v>
      </c>
      <c r="Q46" s="6">
        <v>1</v>
      </c>
      <c r="R46" s="6">
        <v>0</v>
      </c>
      <c r="S46" s="6">
        <v>0</v>
      </c>
      <c r="T46" s="12">
        <f t="shared" si="17"/>
        <v>38</v>
      </c>
      <c r="U46" s="12">
        <f t="shared" ref="U46:AB46" si="51">SUM(C46+L46)</f>
        <v>10</v>
      </c>
      <c r="V46" s="12">
        <f t="shared" si="51"/>
        <v>10</v>
      </c>
      <c r="W46" s="12">
        <f t="shared" si="51"/>
        <v>10</v>
      </c>
      <c r="X46" s="12">
        <f t="shared" si="51"/>
        <v>53</v>
      </c>
      <c r="Y46" s="12">
        <f t="shared" si="51"/>
        <v>14</v>
      </c>
      <c r="Z46" s="12">
        <f t="shared" si="51"/>
        <v>3</v>
      </c>
      <c r="AA46" s="12">
        <f t="shared" si="51"/>
        <v>0</v>
      </c>
      <c r="AB46" s="12">
        <f t="shared" si="51"/>
        <v>0</v>
      </c>
      <c r="AC46" s="13">
        <f t="shared" si="1"/>
        <v>5</v>
      </c>
      <c r="AD46" s="11">
        <f t="shared" si="2"/>
        <v>16.666666666666668</v>
      </c>
      <c r="AE46" s="11">
        <f t="array" ref="AE46">AVEDEV(IF(U46:AB46&gt;0,U46:AB46))</f>
        <v>12.111111111111112</v>
      </c>
      <c r="AF46" s="11">
        <f t="shared" si="8"/>
        <v>4.166666666666667</v>
      </c>
      <c r="AG46" s="11" t="s">
        <v>60</v>
      </c>
    </row>
    <row r="47" spans="1:33" ht="15.75" customHeight="1" x14ac:dyDescent="0.15">
      <c r="A47" s="10">
        <v>45183</v>
      </c>
      <c r="B47" s="6">
        <v>1</v>
      </c>
      <c r="C47" s="6">
        <v>10</v>
      </c>
      <c r="D47" s="6">
        <v>8</v>
      </c>
      <c r="E47" s="6">
        <v>7</v>
      </c>
      <c r="F47" s="6">
        <v>7</v>
      </c>
      <c r="G47" s="6">
        <v>8</v>
      </c>
      <c r="H47" s="6">
        <v>10</v>
      </c>
      <c r="I47" s="6">
        <v>10</v>
      </c>
      <c r="J47" s="6">
        <v>0</v>
      </c>
      <c r="K47" s="5">
        <f t="shared" si="16"/>
        <v>60</v>
      </c>
      <c r="L47" s="6">
        <v>0</v>
      </c>
      <c r="M47" s="6">
        <v>2</v>
      </c>
      <c r="N47" s="6">
        <v>4</v>
      </c>
      <c r="O47" s="6">
        <v>6</v>
      </c>
      <c r="P47" s="6">
        <v>5</v>
      </c>
      <c r="Q47" s="6">
        <v>0</v>
      </c>
      <c r="R47" s="6">
        <v>23</v>
      </c>
      <c r="S47" s="6">
        <v>0</v>
      </c>
      <c r="T47" s="12">
        <f t="shared" si="17"/>
        <v>40</v>
      </c>
      <c r="U47" s="12">
        <f t="shared" ref="U47:AB47" si="52">SUM(C47+L47)</f>
        <v>10</v>
      </c>
      <c r="V47" s="12">
        <f t="shared" si="52"/>
        <v>10</v>
      </c>
      <c r="W47" s="12">
        <f t="shared" si="52"/>
        <v>11</v>
      </c>
      <c r="X47" s="12">
        <f t="shared" si="52"/>
        <v>13</v>
      </c>
      <c r="Y47" s="12">
        <f t="shared" si="52"/>
        <v>13</v>
      </c>
      <c r="Z47" s="12">
        <f t="shared" si="52"/>
        <v>10</v>
      </c>
      <c r="AA47" s="12">
        <f t="shared" si="52"/>
        <v>33</v>
      </c>
      <c r="AB47" s="12">
        <f t="shared" si="52"/>
        <v>0</v>
      </c>
      <c r="AC47" s="13">
        <f t="shared" si="1"/>
        <v>6</v>
      </c>
      <c r="AD47" s="11">
        <f t="shared" si="2"/>
        <v>14.285714285714286</v>
      </c>
      <c r="AE47" s="11">
        <f t="array" ref="AE47">AVEDEV(IF(U47:AB47&gt;0,U47:AB47))</f>
        <v>5.3469387755102042</v>
      </c>
      <c r="AF47" s="11">
        <f t="shared" si="8"/>
        <v>3.9434523809523818</v>
      </c>
      <c r="AG47" s="11" t="s">
        <v>60</v>
      </c>
    </row>
    <row r="48" spans="1:33" ht="15.75" customHeight="1" x14ac:dyDescent="0.15">
      <c r="A48" s="10">
        <v>45184</v>
      </c>
      <c r="B48" s="6"/>
      <c r="C48" s="6"/>
      <c r="D48" s="6"/>
      <c r="E48" s="6"/>
      <c r="F48" s="6"/>
      <c r="G48" s="6"/>
      <c r="H48" s="6"/>
      <c r="I48" s="6"/>
      <c r="J48" s="6"/>
      <c r="K48" s="5">
        <f t="shared" si="16"/>
        <v>0</v>
      </c>
      <c r="L48" s="6"/>
      <c r="M48" s="6"/>
      <c r="N48" s="6"/>
      <c r="O48" s="6"/>
      <c r="P48" s="6"/>
      <c r="Q48" s="6"/>
      <c r="R48" s="6"/>
      <c r="S48" s="6"/>
      <c r="T48" s="12">
        <f t="shared" si="17"/>
        <v>0</v>
      </c>
      <c r="U48" s="12">
        <f t="shared" ref="U48:AB48" si="53">SUM(C48+L48)</f>
        <v>0</v>
      </c>
      <c r="V48" s="12">
        <f t="shared" si="53"/>
        <v>0</v>
      </c>
      <c r="W48" s="12">
        <f t="shared" si="53"/>
        <v>0</v>
      </c>
      <c r="X48" s="12">
        <f t="shared" si="53"/>
        <v>0</v>
      </c>
      <c r="Y48" s="12">
        <f t="shared" si="53"/>
        <v>0</v>
      </c>
      <c r="Z48" s="12">
        <f t="shared" si="53"/>
        <v>0</v>
      </c>
      <c r="AA48" s="12">
        <f t="shared" si="53"/>
        <v>0</v>
      </c>
      <c r="AB48" s="12">
        <f t="shared" si="53"/>
        <v>0</v>
      </c>
      <c r="AC48" s="13">
        <f t="shared" si="1"/>
        <v>-1</v>
      </c>
      <c r="AD48" s="11" t="e">
        <f t="shared" si="2"/>
        <v>#DIV/0!</v>
      </c>
      <c r="AE48" s="11" t="e">
        <f t="array" ref="AE48">AVEDEV(IF(U48:AB48&gt;0,U48:AB48))</f>
        <v>#NUM!</v>
      </c>
      <c r="AF48" s="11" t="e">
        <f t="shared" si="8"/>
        <v>#DIV/0!</v>
      </c>
      <c r="AG48" s="12"/>
    </row>
    <row r="49" spans="1:33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5">
        <f t="shared" si="16"/>
        <v>0</v>
      </c>
      <c r="L49" s="6"/>
      <c r="M49" s="6"/>
      <c r="N49" s="6"/>
      <c r="O49" s="6"/>
      <c r="P49" s="6"/>
      <c r="Q49" s="6"/>
      <c r="R49" s="6"/>
      <c r="S49" s="6"/>
      <c r="T49" s="12">
        <f t="shared" si="17"/>
        <v>0</v>
      </c>
      <c r="U49" s="12">
        <f t="shared" ref="U49:AB49" si="54">SUM(C49+L49)</f>
        <v>0</v>
      </c>
      <c r="V49" s="12">
        <f t="shared" si="54"/>
        <v>0</v>
      </c>
      <c r="W49" s="12">
        <f t="shared" si="54"/>
        <v>0</v>
      </c>
      <c r="X49" s="12">
        <f t="shared" si="54"/>
        <v>0</v>
      </c>
      <c r="Y49" s="12">
        <f t="shared" si="54"/>
        <v>0</v>
      </c>
      <c r="Z49" s="12">
        <f t="shared" si="54"/>
        <v>0</v>
      </c>
      <c r="AA49" s="12">
        <f t="shared" si="54"/>
        <v>0</v>
      </c>
      <c r="AB49" s="12">
        <f t="shared" si="54"/>
        <v>0</v>
      </c>
      <c r="AC49" s="13">
        <f t="shared" si="1"/>
        <v>-1</v>
      </c>
      <c r="AD49" s="11" t="e">
        <f t="shared" si="2"/>
        <v>#DIV/0!</v>
      </c>
      <c r="AE49" s="11" t="e">
        <f t="array" ref="AE49">AVEDEV(IF(U49:AB49&gt;0,U49:AB49))</f>
        <v>#NUM!</v>
      </c>
      <c r="AF49" s="11" t="e">
        <f t="shared" si="8"/>
        <v>#DIV/0!</v>
      </c>
      <c r="AG49" s="12"/>
    </row>
    <row r="50" spans="1:33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5">
        <f t="shared" si="16"/>
        <v>0</v>
      </c>
      <c r="L50" s="6"/>
      <c r="M50" s="6"/>
      <c r="N50" s="6"/>
      <c r="O50" s="6"/>
      <c r="P50" s="6"/>
      <c r="Q50" s="6"/>
      <c r="R50" s="6"/>
      <c r="S50" s="6"/>
      <c r="T50" s="12">
        <f t="shared" si="17"/>
        <v>0</v>
      </c>
      <c r="U50" s="12">
        <f t="shared" ref="U50:AB50" si="55">SUM(C50+L50)</f>
        <v>0</v>
      </c>
      <c r="V50" s="12">
        <f t="shared" si="55"/>
        <v>0</v>
      </c>
      <c r="W50" s="12">
        <f t="shared" si="55"/>
        <v>0</v>
      </c>
      <c r="X50" s="12">
        <f t="shared" si="55"/>
        <v>0</v>
      </c>
      <c r="Y50" s="12">
        <f t="shared" si="55"/>
        <v>0</v>
      </c>
      <c r="Z50" s="12">
        <f t="shared" si="55"/>
        <v>0</v>
      </c>
      <c r="AA50" s="12">
        <f t="shared" si="55"/>
        <v>0</v>
      </c>
      <c r="AB50" s="12">
        <f t="shared" si="55"/>
        <v>0</v>
      </c>
      <c r="AC50" s="13">
        <f t="shared" si="1"/>
        <v>-1</v>
      </c>
      <c r="AD50" s="11" t="e">
        <f t="shared" si="2"/>
        <v>#DIV/0!</v>
      </c>
      <c r="AE50" s="11" t="e">
        <f t="array" ref="AE50">AVEDEV(IF(U50:AB50&gt;0,U50:AB50))</f>
        <v>#NUM!</v>
      </c>
      <c r="AF50" s="11" t="e">
        <f t="shared" si="8"/>
        <v>#DIV/0!</v>
      </c>
      <c r="AG50" s="12"/>
    </row>
    <row r="51" spans="1:33" ht="15.75" customHeight="1" x14ac:dyDescent="0.15">
      <c r="A51" s="12"/>
      <c r="B51" s="6"/>
      <c r="C51" s="6"/>
      <c r="D51" s="6"/>
      <c r="E51" s="6"/>
      <c r="F51" s="6"/>
      <c r="G51" s="6"/>
      <c r="H51" s="6"/>
      <c r="I51" s="6"/>
      <c r="J51" s="6"/>
      <c r="K51" s="5">
        <f t="shared" si="16"/>
        <v>0</v>
      </c>
      <c r="L51" s="6"/>
      <c r="M51" s="6"/>
      <c r="N51" s="6"/>
      <c r="O51" s="6"/>
      <c r="P51" s="6"/>
      <c r="Q51" s="6"/>
      <c r="R51" s="6"/>
      <c r="S51" s="6"/>
      <c r="T51" s="12">
        <f t="shared" si="17"/>
        <v>0</v>
      </c>
      <c r="U51" s="12">
        <f t="shared" ref="U51:AB51" si="56">SUM(C51+L51)</f>
        <v>0</v>
      </c>
      <c r="V51" s="12">
        <f t="shared" si="56"/>
        <v>0</v>
      </c>
      <c r="W51" s="12">
        <f t="shared" si="56"/>
        <v>0</v>
      </c>
      <c r="X51" s="12">
        <f t="shared" si="56"/>
        <v>0</v>
      </c>
      <c r="Y51" s="12">
        <f t="shared" si="56"/>
        <v>0</v>
      </c>
      <c r="Z51" s="12">
        <f t="shared" si="56"/>
        <v>0</v>
      </c>
      <c r="AA51" s="12">
        <f t="shared" si="56"/>
        <v>0</v>
      </c>
      <c r="AB51" s="12">
        <f t="shared" si="56"/>
        <v>0</v>
      </c>
      <c r="AC51" s="13">
        <f t="shared" si="1"/>
        <v>-1</v>
      </c>
      <c r="AD51" s="11" t="e">
        <f t="shared" si="2"/>
        <v>#DIV/0!</v>
      </c>
      <c r="AE51" s="11" t="e">
        <f t="array" ref="AE51">AVEDEV(IF(U51:AB51&gt;0,U51:AB51))</f>
        <v>#NUM!</v>
      </c>
      <c r="AF51" s="11" t="e">
        <f t="shared" si="8"/>
        <v>#DIV/0!</v>
      </c>
      <c r="AG51" s="12"/>
    </row>
    <row r="52" spans="1:33" ht="15.75" customHeight="1" x14ac:dyDescent="0.15">
      <c r="A52" s="12"/>
      <c r="B52" s="6"/>
      <c r="C52" s="6"/>
      <c r="D52" s="6"/>
      <c r="E52" s="6"/>
      <c r="F52" s="6"/>
      <c r="G52" s="6"/>
      <c r="H52" s="6"/>
      <c r="I52" s="6"/>
      <c r="J52" s="6"/>
      <c r="K52" s="5">
        <f t="shared" si="16"/>
        <v>0</v>
      </c>
      <c r="L52" s="6"/>
      <c r="M52" s="6"/>
      <c r="N52" s="6"/>
      <c r="O52" s="6"/>
      <c r="P52" s="6"/>
      <c r="Q52" s="6"/>
      <c r="R52" s="6"/>
      <c r="S52" s="6"/>
      <c r="T52" s="12">
        <f t="shared" si="17"/>
        <v>0</v>
      </c>
      <c r="U52" s="12">
        <f t="shared" ref="U52:AB52" si="57">SUM(C52+L52)</f>
        <v>0</v>
      </c>
      <c r="V52" s="12">
        <f t="shared" si="57"/>
        <v>0</v>
      </c>
      <c r="W52" s="12">
        <f t="shared" si="57"/>
        <v>0</v>
      </c>
      <c r="X52" s="12">
        <f t="shared" si="57"/>
        <v>0</v>
      </c>
      <c r="Y52" s="12">
        <f t="shared" si="57"/>
        <v>0</v>
      </c>
      <c r="Z52" s="12">
        <f t="shared" si="57"/>
        <v>0</v>
      </c>
      <c r="AA52" s="12">
        <f t="shared" si="57"/>
        <v>0</v>
      </c>
      <c r="AB52" s="12">
        <f t="shared" si="57"/>
        <v>0</v>
      </c>
      <c r="AC52" s="13">
        <f t="shared" si="1"/>
        <v>-1</v>
      </c>
      <c r="AD52" s="11" t="e">
        <f t="shared" si="2"/>
        <v>#DIV/0!</v>
      </c>
      <c r="AE52" s="11" t="e">
        <f t="array" ref="AE52">AVEDEV(IF(U52:AB52&gt;0,U52:AB52))</f>
        <v>#NUM!</v>
      </c>
      <c r="AF52" s="11" t="e">
        <f t="shared" si="8"/>
        <v>#DIV/0!</v>
      </c>
      <c r="AG52" s="12"/>
    </row>
    <row r="53" spans="1:33" ht="15.75" customHeight="1" x14ac:dyDescent="0.15">
      <c r="A53" s="12"/>
      <c r="B53" s="6"/>
      <c r="C53" s="6"/>
      <c r="D53" s="6"/>
      <c r="E53" s="6"/>
      <c r="F53" s="6"/>
      <c r="G53" s="6"/>
      <c r="H53" s="6"/>
      <c r="I53" s="6"/>
      <c r="J53" s="6"/>
      <c r="K53" s="5">
        <f t="shared" si="16"/>
        <v>0</v>
      </c>
      <c r="L53" s="6"/>
      <c r="M53" s="6"/>
      <c r="N53" s="6"/>
      <c r="O53" s="6"/>
      <c r="P53" s="6"/>
      <c r="Q53" s="6"/>
      <c r="R53" s="6"/>
      <c r="S53" s="6"/>
      <c r="T53" s="12">
        <f t="shared" si="17"/>
        <v>0</v>
      </c>
      <c r="U53" s="12">
        <f t="shared" ref="U53:AB53" si="58">SUM(C53+L53)</f>
        <v>0</v>
      </c>
      <c r="V53" s="12">
        <f t="shared" si="58"/>
        <v>0</v>
      </c>
      <c r="W53" s="12">
        <f t="shared" si="58"/>
        <v>0</v>
      </c>
      <c r="X53" s="12">
        <f t="shared" si="58"/>
        <v>0</v>
      </c>
      <c r="Y53" s="12">
        <f t="shared" si="58"/>
        <v>0</v>
      </c>
      <c r="Z53" s="12">
        <f t="shared" si="58"/>
        <v>0</v>
      </c>
      <c r="AA53" s="12">
        <f t="shared" si="58"/>
        <v>0</v>
      </c>
      <c r="AB53" s="12">
        <f t="shared" si="58"/>
        <v>0</v>
      </c>
      <c r="AC53" s="13">
        <f t="shared" si="1"/>
        <v>-1</v>
      </c>
      <c r="AD53" s="11" t="e">
        <f t="shared" si="2"/>
        <v>#DIV/0!</v>
      </c>
      <c r="AE53" s="11" t="e">
        <f t="array" ref="AE53">AVEDEV(IF(U53:AB53&gt;0,U53:AB53))</f>
        <v>#NUM!</v>
      </c>
      <c r="AF53" s="11" t="e">
        <f t="shared" si="8"/>
        <v>#DIV/0!</v>
      </c>
      <c r="AG53" s="12"/>
    </row>
    <row r="54" spans="1:33" ht="15.75" customHeight="1" x14ac:dyDescent="0.15">
      <c r="A54" s="12"/>
      <c r="B54" s="6"/>
      <c r="C54" s="6"/>
      <c r="D54" s="6"/>
      <c r="E54" s="6"/>
      <c r="F54" s="6"/>
      <c r="G54" s="6"/>
      <c r="H54" s="6"/>
      <c r="I54" s="6"/>
      <c r="J54" s="6"/>
      <c r="K54" s="5">
        <f t="shared" si="16"/>
        <v>0</v>
      </c>
      <c r="L54" s="6"/>
      <c r="M54" s="6"/>
      <c r="N54" s="6"/>
      <c r="O54" s="6"/>
      <c r="P54" s="6"/>
      <c r="Q54" s="6"/>
      <c r="R54" s="6"/>
      <c r="S54" s="6"/>
      <c r="T54" s="12">
        <f t="shared" si="17"/>
        <v>0</v>
      </c>
      <c r="U54" s="12">
        <f t="shared" ref="U54:AB54" si="59">SUM(C54+L54)</f>
        <v>0</v>
      </c>
      <c r="V54" s="12">
        <f t="shared" si="59"/>
        <v>0</v>
      </c>
      <c r="W54" s="12">
        <f t="shared" si="59"/>
        <v>0</v>
      </c>
      <c r="X54" s="12">
        <f t="shared" si="59"/>
        <v>0</v>
      </c>
      <c r="Y54" s="12">
        <f t="shared" si="59"/>
        <v>0</v>
      </c>
      <c r="Z54" s="12">
        <f t="shared" si="59"/>
        <v>0</v>
      </c>
      <c r="AA54" s="12">
        <f t="shared" si="59"/>
        <v>0</v>
      </c>
      <c r="AB54" s="12">
        <f t="shared" si="59"/>
        <v>0</v>
      </c>
      <c r="AC54" s="13">
        <f t="shared" si="1"/>
        <v>-1</v>
      </c>
      <c r="AD54" s="11" t="e">
        <f t="shared" si="2"/>
        <v>#DIV/0!</v>
      </c>
      <c r="AE54" s="11" t="e">
        <f t="array" ref="AE54">AVEDEV(IF(U54:AB54&gt;0,U54:AB54))</f>
        <v>#NUM!</v>
      </c>
      <c r="AF54" s="11" t="e">
        <f t="shared" si="8"/>
        <v>#DIV/0!</v>
      </c>
      <c r="AG54" s="12"/>
    </row>
    <row r="55" spans="1:33" ht="15.75" customHeight="1" x14ac:dyDescent="0.15">
      <c r="A55" s="12"/>
      <c r="B55" s="6"/>
      <c r="C55" s="6"/>
      <c r="D55" s="6"/>
      <c r="E55" s="6"/>
      <c r="F55" s="6"/>
      <c r="G55" s="6"/>
      <c r="H55" s="6"/>
      <c r="I55" s="6"/>
      <c r="J55" s="6"/>
      <c r="K55" s="5">
        <f t="shared" si="16"/>
        <v>0</v>
      </c>
      <c r="L55" s="6"/>
      <c r="M55" s="6"/>
      <c r="N55" s="6"/>
      <c r="O55" s="6"/>
      <c r="P55" s="6"/>
      <c r="Q55" s="6"/>
      <c r="R55" s="6"/>
      <c r="S55" s="6"/>
      <c r="T55" s="12">
        <f t="shared" si="17"/>
        <v>0</v>
      </c>
      <c r="U55" s="12">
        <f t="shared" ref="U55:AB55" si="60">SUM(C55+L55)</f>
        <v>0</v>
      </c>
      <c r="V55" s="12">
        <f t="shared" si="60"/>
        <v>0</v>
      </c>
      <c r="W55" s="12">
        <f t="shared" si="60"/>
        <v>0</v>
      </c>
      <c r="X55" s="12">
        <f t="shared" si="60"/>
        <v>0</v>
      </c>
      <c r="Y55" s="12">
        <f t="shared" si="60"/>
        <v>0</v>
      </c>
      <c r="Z55" s="12">
        <f t="shared" si="60"/>
        <v>0</v>
      </c>
      <c r="AA55" s="12">
        <f t="shared" si="60"/>
        <v>0</v>
      </c>
      <c r="AB55" s="12">
        <f t="shared" si="60"/>
        <v>0</v>
      </c>
      <c r="AC55" s="13">
        <f t="shared" si="1"/>
        <v>-1</v>
      </c>
      <c r="AD55" s="11" t="e">
        <f t="shared" si="2"/>
        <v>#DIV/0!</v>
      </c>
      <c r="AE55" s="11" t="e">
        <f t="array" ref="AE55">AVEDEV(IF(U55:AB55&gt;0,U55:AB55))</f>
        <v>#NUM!</v>
      </c>
      <c r="AF55" s="11" t="e">
        <f t="shared" si="8"/>
        <v>#DIV/0!</v>
      </c>
      <c r="AG55" s="12"/>
    </row>
    <row r="56" spans="1:33" ht="15.75" customHeight="1" x14ac:dyDescent="0.15">
      <c r="A56" s="12"/>
      <c r="B56" s="6"/>
      <c r="C56" s="6"/>
      <c r="D56" s="6"/>
      <c r="E56" s="6"/>
      <c r="F56" s="6"/>
      <c r="G56" s="6"/>
      <c r="H56" s="6"/>
      <c r="I56" s="6"/>
      <c r="J56" s="6"/>
      <c r="K56" s="5">
        <f t="shared" si="16"/>
        <v>0</v>
      </c>
      <c r="L56" s="6"/>
      <c r="M56" s="6"/>
      <c r="N56" s="6"/>
      <c r="O56" s="6"/>
      <c r="P56" s="6"/>
      <c r="Q56" s="6"/>
      <c r="R56" s="6"/>
      <c r="S56" s="6"/>
      <c r="T56" s="12">
        <f t="shared" si="17"/>
        <v>0</v>
      </c>
      <c r="U56" s="12">
        <f t="shared" ref="U56:AB56" si="61">SUM(C56+L56)</f>
        <v>0</v>
      </c>
      <c r="V56" s="12">
        <f t="shared" si="61"/>
        <v>0</v>
      </c>
      <c r="W56" s="12">
        <f t="shared" si="61"/>
        <v>0</v>
      </c>
      <c r="X56" s="12">
        <f t="shared" si="61"/>
        <v>0</v>
      </c>
      <c r="Y56" s="12">
        <f t="shared" si="61"/>
        <v>0</v>
      </c>
      <c r="Z56" s="12">
        <f t="shared" si="61"/>
        <v>0</v>
      </c>
      <c r="AA56" s="12">
        <f t="shared" si="61"/>
        <v>0</v>
      </c>
      <c r="AB56" s="12">
        <f t="shared" si="61"/>
        <v>0</v>
      </c>
      <c r="AC56" s="13">
        <f t="shared" si="1"/>
        <v>-1</v>
      </c>
      <c r="AD56" s="11" t="e">
        <f t="shared" si="2"/>
        <v>#DIV/0!</v>
      </c>
      <c r="AE56" s="11" t="e">
        <f t="array" ref="AE56">AVEDEV(IF(U56:AB56&gt;0,U56:AB56))</f>
        <v>#NUM!</v>
      </c>
      <c r="AF56" s="11" t="e">
        <f t="shared" si="8"/>
        <v>#DIV/0!</v>
      </c>
      <c r="AG56" s="12"/>
    </row>
    <row r="57" spans="1:33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10.1640625" customWidth="1"/>
    <col min="2" max="3" width="6.5" customWidth="1"/>
    <col min="4" max="4" width="6.1640625" customWidth="1"/>
    <col min="5" max="10" width="6.5" customWidth="1"/>
    <col min="11" max="11" width="6.83203125" customWidth="1"/>
    <col min="12" max="13" width="6.5" customWidth="1"/>
    <col min="14" max="14" width="7.1640625" customWidth="1"/>
    <col min="15" max="15" width="7.33203125" customWidth="1"/>
    <col min="16" max="16" width="6.5" customWidth="1"/>
    <col min="17" max="17" width="6.33203125" customWidth="1"/>
  </cols>
  <sheetData>
    <row r="1" spans="1:33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6" t="s">
        <v>56</v>
      </c>
      <c r="AC1" s="7" t="s">
        <v>57</v>
      </c>
      <c r="AD1" s="7" t="s">
        <v>58</v>
      </c>
      <c r="AE1" s="2" t="s">
        <v>8</v>
      </c>
      <c r="AF1" s="2" t="s">
        <v>9</v>
      </c>
      <c r="AG1" s="2" t="s">
        <v>59</v>
      </c>
    </row>
    <row r="2" spans="1:33" ht="15.75" customHeight="1" x14ac:dyDescent="0.15">
      <c r="A2" s="8">
        <v>45119</v>
      </c>
      <c r="B2" s="5">
        <v>0</v>
      </c>
      <c r="C2" s="5">
        <v>10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f>SUM(C2:J2)</f>
        <v>11</v>
      </c>
      <c r="L2" s="5">
        <v>0</v>
      </c>
      <c r="M2" s="5">
        <v>89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f>SUM(L2:S2)</f>
        <v>89</v>
      </c>
      <c r="U2" s="5">
        <f t="shared" ref="U2:AB2" si="0">SUM(C2+L2)</f>
        <v>10</v>
      </c>
      <c r="V2" s="5">
        <f t="shared" si="0"/>
        <v>90</v>
      </c>
      <c r="W2" s="5">
        <f t="shared" si="0"/>
        <v>0</v>
      </c>
      <c r="X2" s="5">
        <f t="shared" si="0"/>
        <v>0</v>
      </c>
      <c r="Y2" s="5">
        <f t="shared" si="0"/>
        <v>0</v>
      </c>
      <c r="Z2" s="5">
        <f t="shared" si="0"/>
        <v>0</v>
      </c>
      <c r="AA2" s="5">
        <f t="shared" si="0"/>
        <v>0</v>
      </c>
      <c r="AB2" s="6">
        <f t="shared" si="0"/>
        <v>0</v>
      </c>
      <c r="AC2" s="7">
        <f t="shared" ref="AC2:AC52" si="1">(COUNTIF(U2:AB2,"&gt;0")-1)</f>
        <v>1</v>
      </c>
      <c r="AD2" s="9">
        <f t="shared" ref="AD2:AD52" si="2">AVERAGEIF(U2:AB2,"&gt;0")</f>
        <v>50</v>
      </c>
      <c r="AE2" s="11">
        <f t="array" ref="AE2">AVEDEV(IF(U2:AB2&gt;0,U2:AB2))</f>
        <v>40</v>
      </c>
      <c r="AF2" s="11"/>
      <c r="AG2" s="11" t="s">
        <v>60</v>
      </c>
    </row>
    <row r="3" spans="1:33" ht="15.75" customHeight="1" x14ac:dyDescent="0.15">
      <c r="A3" s="8">
        <v>45120</v>
      </c>
      <c r="B3" s="5">
        <v>0</v>
      </c>
      <c r="C3" s="5">
        <v>10</v>
      </c>
      <c r="D3" s="5">
        <v>7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f t="shared" ref="K3:K12" si="3">SUM(C3:I3)</f>
        <v>17</v>
      </c>
      <c r="L3" s="5">
        <v>0</v>
      </c>
      <c r="M3" s="5">
        <v>83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f t="shared" ref="T3:T12" si="4">SUM(L3:R3)</f>
        <v>83</v>
      </c>
      <c r="U3" s="5">
        <f t="shared" ref="U3:AB3" si="5">SUM(C3+L3)</f>
        <v>10</v>
      </c>
      <c r="V3" s="5">
        <f t="shared" si="5"/>
        <v>90</v>
      </c>
      <c r="W3" s="5">
        <f t="shared" si="5"/>
        <v>0</v>
      </c>
      <c r="X3" s="5">
        <f t="shared" si="5"/>
        <v>0</v>
      </c>
      <c r="Y3" s="5">
        <f t="shared" si="5"/>
        <v>0</v>
      </c>
      <c r="Z3" s="5">
        <f t="shared" si="5"/>
        <v>0</v>
      </c>
      <c r="AA3" s="5">
        <f t="shared" si="5"/>
        <v>0</v>
      </c>
      <c r="AB3" s="6">
        <f t="shared" si="5"/>
        <v>0</v>
      </c>
      <c r="AC3" s="7">
        <f t="shared" si="1"/>
        <v>1</v>
      </c>
      <c r="AD3" s="9">
        <f t="shared" si="2"/>
        <v>50</v>
      </c>
      <c r="AE3" s="11">
        <f t="array" ref="AE3">AVEDEV(IF(U3:AB3&gt;0,U3:AB3))</f>
        <v>40</v>
      </c>
      <c r="AF3" s="11"/>
      <c r="AG3" s="11" t="s">
        <v>60</v>
      </c>
    </row>
    <row r="4" spans="1:33" ht="15.75" customHeight="1" x14ac:dyDescent="0.15">
      <c r="A4" s="8">
        <v>45121</v>
      </c>
      <c r="B4" s="5">
        <v>0</v>
      </c>
      <c r="C4" s="5">
        <v>10</v>
      </c>
      <c r="D4" s="5">
        <v>10</v>
      </c>
      <c r="E4" s="5">
        <v>7</v>
      </c>
      <c r="F4" s="5">
        <v>7</v>
      </c>
      <c r="G4" s="5">
        <v>13</v>
      </c>
      <c r="H4" s="5">
        <v>0</v>
      </c>
      <c r="I4" s="5">
        <v>0</v>
      </c>
      <c r="J4" s="5">
        <v>0</v>
      </c>
      <c r="K4" s="5">
        <f t="shared" si="3"/>
        <v>47</v>
      </c>
      <c r="L4" s="5">
        <v>0</v>
      </c>
      <c r="M4" s="5">
        <v>21</v>
      </c>
      <c r="N4" s="5">
        <v>3</v>
      </c>
      <c r="O4" s="5">
        <v>3</v>
      </c>
      <c r="P4" s="5">
        <v>26</v>
      </c>
      <c r="Q4" s="5">
        <v>0</v>
      </c>
      <c r="R4" s="5">
        <v>0</v>
      </c>
      <c r="S4" s="5">
        <v>0</v>
      </c>
      <c r="T4" s="5">
        <f t="shared" si="4"/>
        <v>53</v>
      </c>
      <c r="U4" s="5">
        <f t="shared" ref="U4:AB4" si="6">SUM(C4+L4)</f>
        <v>10</v>
      </c>
      <c r="V4" s="5">
        <f t="shared" si="6"/>
        <v>31</v>
      </c>
      <c r="W4" s="5">
        <f t="shared" si="6"/>
        <v>10</v>
      </c>
      <c r="X4" s="5">
        <f t="shared" si="6"/>
        <v>10</v>
      </c>
      <c r="Y4" s="5">
        <f t="shared" si="6"/>
        <v>39</v>
      </c>
      <c r="Z4" s="5">
        <f t="shared" si="6"/>
        <v>0</v>
      </c>
      <c r="AA4" s="5">
        <f t="shared" si="6"/>
        <v>0</v>
      </c>
      <c r="AB4" s="6">
        <f t="shared" si="6"/>
        <v>0</v>
      </c>
      <c r="AC4" s="7">
        <f t="shared" si="1"/>
        <v>4</v>
      </c>
      <c r="AD4" s="9">
        <f t="shared" si="2"/>
        <v>20</v>
      </c>
      <c r="AE4" s="11">
        <f t="array" ref="AE4">AVEDEV(IF(U4:AB4&gt;0,U4:AB4))</f>
        <v>12</v>
      </c>
      <c r="AF4" s="11"/>
      <c r="AG4" s="11" t="s">
        <v>60</v>
      </c>
    </row>
    <row r="5" spans="1:33" ht="15.75" customHeight="1" x14ac:dyDescent="0.15">
      <c r="A5" s="8">
        <v>45124</v>
      </c>
      <c r="B5" s="5">
        <v>0</v>
      </c>
      <c r="C5" s="5">
        <v>8</v>
      </c>
      <c r="D5" s="5">
        <v>20</v>
      </c>
      <c r="E5" s="5">
        <v>7</v>
      </c>
      <c r="F5" s="5">
        <v>2</v>
      </c>
      <c r="G5" s="5">
        <v>0</v>
      </c>
      <c r="H5" s="5">
        <v>0</v>
      </c>
      <c r="I5" s="5">
        <v>0</v>
      </c>
      <c r="J5" s="5">
        <v>0</v>
      </c>
      <c r="K5" s="5">
        <f t="shared" si="3"/>
        <v>37</v>
      </c>
      <c r="L5" s="5">
        <v>2</v>
      </c>
      <c r="M5" s="5">
        <v>56</v>
      </c>
      <c r="N5" s="5">
        <v>3</v>
      </c>
      <c r="O5" s="5">
        <v>2</v>
      </c>
      <c r="P5" s="5">
        <v>0</v>
      </c>
      <c r="Q5" s="5">
        <v>0</v>
      </c>
      <c r="R5" s="5">
        <v>0</v>
      </c>
      <c r="S5" s="5">
        <v>0</v>
      </c>
      <c r="T5" s="5">
        <f t="shared" si="4"/>
        <v>63</v>
      </c>
      <c r="U5" s="5">
        <f t="shared" ref="U5:AB5" si="7">SUM(C5+L5)</f>
        <v>10</v>
      </c>
      <c r="V5" s="5">
        <f t="shared" si="7"/>
        <v>76</v>
      </c>
      <c r="W5" s="5">
        <f t="shared" si="7"/>
        <v>10</v>
      </c>
      <c r="X5" s="5">
        <f t="shared" si="7"/>
        <v>4</v>
      </c>
      <c r="Y5" s="5">
        <f t="shared" si="7"/>
        <v>0</v>
      </c>
      <c r="Z5" s="5">
        <f t="shared" si="7"/>
        <v>0</v>
      </c>
      <c r="AA5" s="5">
        <f t="shared" si="7"/>
        <v>0</v>
      </c>
      <c r="AB5" s="6">
        <f t="shared" si="7"/>
        <v>0</v>
      </c>
      <c r="AC5" s="7">
        <f t="shared" si="1"/>
        <v>3</v>
      </c>
      <c r="AD5" s="9">
        <f t="shared" si="2"/>
        <v>25</v>
      </c>
      <c r="AE5" s="11">
        <f t="array" ref="AE5">AVEDEV(IF(U5:AB5&gt;0,U5:AB5))</f>
        <v>25.5</v>
      </c>
      <c r="AF5" s="11">
        <f t="shared" ref="AF5:AF52" si="8">AVEDEV(AD2:AD5)</f>
        <v>13.75</v>
      </c>
      <c r="AG5" s="11" t="s">
        <v>60</v>
      </c>
    </row>
    <row r="6" spans="1:33" ht="15.75" customHeight="1" x14ac:dyDescent="0.15">
      <c r="A6" s="8">
        <v>45125</v>
      </c>
      <c r="B6" s="5">
        <v>0</v>
      </c>
      <c r="C6" s="5">
        <v>8</v>
      </c>
      <c r="D6" s="5">
        <v>11</v>
      </c>
      <c r="E6" s="5">
        <v>12</v>
      </c>
      <c r="F6" s="5">
        <v>12</v>
      </c>
      <c r="G6" s="5">
        <v>5</v>
      </c>
      <c r="H6" s="5">
        <v>0</v>
      </c>
      <c r="I6" s="5">
        <v>0</v>
      </c>
      <c r="J6" s="5">
        <v>0</v>
      </c>
      <c r="K6" s="5">
        <f t="shared" si="3"/>
        <v>48</v>
      </c>
      <c r="L6" s="5">
        <v>2</v>
      </c>
      <c r="M6" s="5">
        <v>21</v>
      </c>
      <c r="N6" s="5">
        <v>8</v>
      </c>
      <c r="O6" s="5">
        <v>12</v>
      </c>
      <c r="P6" s="5">
        <v>9</v>
      </c>
      <c r="Q6" s="5">
        <v>0</v>
      </c>
      <c r="R6" s="5">
        <v>0</v>
      </c>
      <c r="S6" s="5">
        <v>0</v>
      </c>
      <c r="T6" s="5">
        <f t="shared" si="4"/>
        <v>52</v>
      </c>
      <c r="U6" s="5">
        <f t="shared" ref="U6:AB6" si="9">SUM(C6+L6)</f>
        <v>10</v>
      </c>
      <c r="V6" s="5">
        <f t="shared" si="9"/>
        <v>32</v>
      </c>
      <c r="W6" s="5">
        <f t="shared" si="9"/>
        <v>20</v>
      </c>
      <c r="X6" s="5">
        <f t="shared" si="9"/>
        <v>24</v>
      </c>
      <c r="Y6" s="5">
        <f t="shared" si="9"/>
        <v>14</v>
      </c>
      <c r="Z6" s="5">
        <f t="shared" si="9"/>
        <v>0</v>
      </c>
      <c r="AA6" s="5">
        <f t="shared" si="9"/>
        <v>0</v>
      </c>
      <c r="AB6" s="6">
        <f t="shared" si="9"/>
        <v>0</v>
      </c>
      <c r="AC6" s="7">
        <f t="shared" si="1"/>
        <v>4</v>
      </c>
      <c r="AD6" s="9">
        <f t="shared" si="2"/>
        <v>20</v>
      </c>
      <c r="AE6" s="9">
        <f t="array" ref="AE6">AVEDEV(IF(U6:AB6&gt;0,U6:AB6))</f>
        <v>6.4</v>
      </c>
      <c r="AF6" s="11">
        <f t="shared" si="8"/>
        <v>10.625</v>
      </c>
      <c r="AG6" s="11" t="s">
        <v>60</v>
      </c>
    </row>
    <row r="7" spans="1:33" ht="15.75" customHeight="1" x14ac:dyDescent="0.15">
      <c r="A7" s="8">
        <v>45126</v>
      </c>
      <c r="B7" s="6">
        <v>0</v>
      </c>
      <c r="C7" s="5">
        <v>9</v>
      </c>
      <c r="D7" s="5">
        <v>7</v>
      </c>
      <c r="E7" s="5">
        <v>7</v>
      </c>
      <c r="F7" s="5">
        <v>10</v>
      </c>
      <c r="G7" s="5">
        <v>26</v>
      </c>
      <c r="H7" s="5">
        <v>0</v>
      </c>
      <c r="I7" s="5">
        <v>0</v>
      </c>
      <c r="J7" s="5">
        <v>0</v>
      </c>
      <c r="K7" s="5">
        <f t="shared" si="3"/>
        <v>59</v>
      </c>
      <c r="L7" s="5">
        <v>1</v>
      </c>
      <c r="M7" s="5">
        <v>4</v>
      </c>
      <c r="N7" s="5">
        <v>3</v>
      </c>
      <c r="O7" s="5">
        <v>13</v>
      </c>
      <c r="P7" s="5">
        <v>20</v>
      </c>
      <c r="Q7" s="5">
        <v>0</v>
      </c>
      <c r="R7" s="5">
        <v>0</v>
      </c>
      <c r="S7" s="5">
        <v>0</v>
      </c>
      <c r="T7" s="5">
        <f t="shared" si="4"/>
        <v>41</v>
      </c>
      <c r="U7" s="5">
        <f t="shared" ref="U7:AB7" si="10">SUM(C7+L7)</f>
        <v>10</v>
      </c>
      <c r="V7" s="5">
        <f t="shared" si="10"/>
        <v>11</v>
      </c>
      <c r="W7" s="5">
        <f t="shared" si="10"/>
        <v>10</v>
      </c>
      <c r="X7" s="5">
        <f t="shared" si="10"/>
        <v>23</v>
      </c>
      <c r="Y7" s="5">
        <f t="shared" si="10"/>
        <v>46</v>
      </c>
      <c r="Z7" s="5">
        <f t="shared" si="10"/>
        <v>0</v>
      </c>
      <c r="AA7" s="5">
        <f t="shared" si="10"/>
        <v>0</v>
      </c>
      <c r="AB7" s="6">
        <f t="shared" si="10"/>
        <v>0</v>
      </c>
      <c r="AC7" s="7">
        <f t="shared" si="1"/>
        <v>4</v>
      </c>
      <c r="AD7" s="9">
        <f t="shared" si="2"/>
        <v>20</v>
      </c>
      <c r="AE7" s="9">
        <f t="array" ref="AE7">AVEDEV(IF(U7:AB7&gt;0,U7:AB7))</f>
        <v>11.6</v>
      </c>
      <c r="AF7" s="11">
        <f t="shared" si="8"/>
        <v>1.875</v>
      </c>
      <c r="AG7" s="11" t="s">
        <v>60</v>
      </c>
    </row>
    <row r="8" spans="1:33" ht="15.75" customHeight="1" x14ac:dyDescent="0.15">
      <c r="A8" s="8">
        <v>45127</v>
      </c>
      <c r="B8" s="6">
        <v>0</v>
      </c>
      <c r="C8" s="5">
        <v>9</v>
      </c>
      <c r="D8" s="5">
        <v>36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f t="shared" si="3"/>
        <v>45</v>
      </c>
      <c r="L8" s="5">
        <v>1</v>
      </c>
      <c r="M8" s="5">
        <v>54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f t="shared" si="4"/>
        <v>55</v>
      </c>
      <c r="U8" s="5">
        <f t="shared" ref="U8:AB8" si="11">SUM(C8+L8)</f>
        <v>10</v>
      </c>
      <c r="V8" s="5">
        <f t="shared" si="11"/>
        <v>90</v>
      </c>
      <c r="W8" s="5">
        <f t="shared" si="11"/>
        <v>0</v>
      </c>
      <c r="X8" s="5">
        <f t="shared" si="11"/>
        <v>0</v>
      </c>
      <c r="Y8" s="5">
        <f t="shared" si="11"/>
        <v>0</v>
      </c>
      <c r="Z8" s="5">
        <f t="shared" si="11"/>
        <v>0</v>
      </c>
      <c r="AA8" s="5">
        <f t="shared" si="11"/>
        <v>0</v>
      </c>
      <c r="AB8" s="6">
        <f t="shared" si="11"/>
        <v>0</v>
      </c>
      <c r="AC8" s="7">
        <f t="shared" si="1"/>
        <v>1</v>
      </c>
      <c r="AD8" s="9">
        <f t="shared" si="2"/>
        <v>50</v>
      </c>
      <c r="AE8" s="9">
        <f t="array" ref="AE8">AVEDEV(IF(U8:AB8&gt;0,U8:AB8))</f>
        <v>40</v>
      </c>
      <c r="AF8" s="11">
        <f t="shared" si="8"/>
        <v>10.625</v>
      </c>
      <c r="AG8" s="11" t="s">
        <v>60</v>
      </c>
    </row>
    <row r="9" spans="1:33" ht="15.75" customHeight="1" x14ac:dyDescent="0.15">
      <c r="A9" s="8">
        <v>45131</v>
      </c>
      <c r="B9" s="6">
        <v>1</v>
      </c>
      <c r="C9" s="5">
        <v>9</v>
      </c>
      <c r="D9" s="5">
        <v>9</v>
      </c>
      <c r="E9" s="5">
        <v>9</v>
      </c>
      <c r="F9" s="5">
        <v>9</v>
      </c>
      <c r="G9" s="5">
        <v>11</v>
      </c>
      <c r="H9" s="5">
        <v>0</v>
      </c>
      <c r="I9" s="5">
        <v>0</v>
      </c>
      <c r="J9" s="5">
        <v>0</v>
      </c>
      <c r="K9" s="5">
        <f t="shared" si="3"/>
        <v>47</v>
      </c>
      <c r="L9" s="5">
        <v>7</v>
      </c>
      <c r="M9" s="5">
        <v>1</v>
      </c>
      <c r="N9" s="5">
        <v>25</v>
      </c>
      <c r="O9" s="5">
        <v>1</v>
      </c>
      <c r="P9" s="5">
        <v>19</v>
      </c>
      <c r="Q9" s="5">
        <v>0</v>
      </c>
      <c r="R9" s="5">
        <v>0</v>
      </c>
      <c r="S9" s="5">
        <v>0</v>
      </c>
      <c r="T9" s="5">
        <f t="shared" si="4"/>
        <v>53</v>
      </c>
      <c r="U9" s="5">
        <f t="shared" ref="U9:AB9" si="12">SUM(C9+L9)</f>
        <v>16</v>
      </c>
      <c r="V9" s="5">
        <f t="shared" si="12"/>
        <v>10</v>
      </c>
      <c r="W9" s="5">
        <f t="shared" si="12"/>
        <v>34</v>
      </c>
      <c r="X9" s="5">
        <f t="shared" si="12"/>
        <v>10</v>
      </c>
      <c r="Y9" s="5">
        <f t="shared" si="12"/>
        <v>30</v>
      </c>
      <c r="Z9" s="5">
        <f t="shared" si="12"/>
        <v>0</v>
      </c>
      <c r="AA9" s="5">
        <f t="shared" si="12"/>
        <v>0</v>
      </c>
      <c r="AB9" s="6">
        <f t="shared" si="12"/>
        <v>0</v>
      </c>
      <c r="AC9" s="7">
        <f t="shared" si="1"/>
        <v>4</v>
      </c>
      <c r="AD9" s="9">
        <f t="shared" si="2"/>
        <v>20</v>
      </c>
      <c r="AE9" s="9">
        <f t="array" ref="AE9">AVEDEV(IF(U9:AB9&gt;0,U9:AB9))</f>
        <v>9.6</v>
      </c>
      <c r="AF9" s="11">
        <f t="shared" si="8"/>
        <v>11.25</v>
      </c>
      <c r="AG9" s="11" t="s">
        <v>60</v>
      </c>
    </row>
    <row r="10" spans="1:33" ht="15.75" customHeight="1" x14ac:dyDescent="0.15">
      <c r="A10" s="8">
        <v>45132</v>
      </c>
      <c r="B10" s="6">
        <v>1</v>
      </c>
      <c r="C10" s="5">
        <v>7</v>
      </c>
      <c r="D10" s="5">
        <v>7</v>
      </c>
      <c r="E10" s="5">
        <v>23</v>
      </c>
      <c r="F10" s="5">
        <v>4</v>
      </c>
      <c r="G10" s="5">
        <v>0</v>
      </c>
      <c r="H10" s="5">
        <v>0</v>
      </c>
      <c r="I10" s="5">
        <v>0</v>
      </c>
      <c r="J10" s="5">
        <v>0</v>
      </c>
      <c r="K10" s="5">
        <f t="shared" si="3"/>
        <v>41</v>
      </c>
      <c r="L10" s="5">
        <v>5</v>
      </c>
      <c r="M10" s="5">
        <v>3</v>
      </c>
      <c r="N10" s="5">
        <v>43</v>
      </c>
      <c r="O10" s="5">
        <v>8</v>
      </c>
      <c r="P10" s="5">
        <v>0</v>
      </c>
      <c r="Q10" s="5">
        <v>0</v>
      </c>
      <c r="R10" s="5">
        <v>0</v>
      </c>
      <c r="S10" s="5">
        <v>0</v>
      </c>
      <c r="T10" s="5">
        <f t="shared" si="4"/>
        <v>59</v>
      </c>
      <c r="U10" s="5">
        <f t="shared" ref="U10:AB10" si="13">SUM(C10+L10)</f>
        <v>12</v>
      </c>
      <c r="V10" s="5">
        <f t="shared" si="13"/>
        <v>10</v>
      </c>
      <c r="W10" s="5">
        <f t="shared" si="13"/>
        <v>66</v>
      </c>
      <c r="X10" s="5">
        <f t="shared" si="13"/>
        <v>12</v>
      </c>
      <c r="Y10" s="5">
        <f t="shared" si="13"/>
        <v>0</v>
      </c>
      <c r="Z10" s="5">
        <f t="shared" si="13"/>
        <v>0</v>
      </c>
      <c r="AA10" s="5">
        <f t="shared" si="13"/>
        <v>0</v>
      </c>
      <c r="AB10" s="6">
        <f t="shared" si="13"/>
        <v>0</v>
      </c>
      <c r="AC10" s="7">
        <f t="shared" si="1"/>
        <v>3</v>
      </c>
      <c r="AD10" s="9">
        <f t="shared" si="2"/>
        <v>25</v>
      </c>
      <c r="AE10" s="9">
        <f t="array" ref="AE10">AVEDEV(IF(U10:AB10&gt;0,U10:AB10))</f>
        <v>20.5</v>
      </c>
      <c r="AF10" s="11">
        <f t="shared" si="8"/>
        <v>10.625</v>
      </c>
      <c r="AG10" s="11" t="s">
        <v>60</v>
      </c>
    </row>
    <row r="11" spans="1:33" ht="15.75" customHeight="1" x14ac:dyDescent="0.15">
      <c r="A11" s="8">
        <v>45133</v>
      </c>
      <c r="B11" s="6">
        <v>1</v>
      </c>
      <c r="C11" s="5">
        <v>7</v>
      </c>
      <c r="D11" s="5">
        <v>8</v>
      </c>
      <c r="E11" s="5">
        <v>12</v>
      </c>
      <c r="F11" s="5">
        <v>13</v>
      </c>
      <c r="G11" s="5">
        <v>8</v>
      </c>
      <c r="H11" s="5">
        <v>5</v>
      </c>
      <c r="I11" s="5">
        <v>0</v>
      </c>
      <c r="J11" s="5">
        <v>0</v>
      </c>
      <c r="K11" s="5">
        <f t="shared" si="3"/>
        <v>53</v>
      </c>
      <c r="L11" s="5">
        <v>3</v>
      </c>
      <c r="M11" s="5">
        <v>2</v>
      </c>
      <c r="N11" s="5">
        <v>17</v>
      </c>
      <c r="O11" s="5">
        <v>7</v>
      </c>
      <c r="P11" s="5">
        <v>9</v>
      </c>
      <c r="Q11" s="5">
        <v>9</v>
      </c>
      <c r="R11" s="5">
        <v>0</v>
      </c>
      <c r="S11" s="5">
        <v>0</v>
      </c>
      <c r="T11" s="5">
        <f t="shared" si="4"/>
        <v>47</v>
      </c>
      <c r="U11" s="5">
        <f t="shared" ref="U11:AB11" si="14">SUM(C11+L11)</f>
        <v>10</v>
      </c>
      <c r="V11" s="5">
        <f t="shared" si="14"/>
        <v>10</v>
      </c>
      <c r="W11" s="5">
        <f t="shared" si="14"/>
        <v>29</v>
      </c>
      <c r="X11" s="5">
        <f t="shared" si="14"/>
        <v>20</v>
      </c>
      <c r="Y11" s="5">
        <f t="shared" si="14"/>
        <v>17</v>
      </c>
      <c r="Z11" s="5">
        <f t="shared" si="14"/>
        <v>14</v>
      </c>
      <c r="AA11" s="5">
        <f t="shared" si="14"/>
        <v>0</v>
      </c>
      <c r="AB11" s="6">
        <f t="shared" si="14"/>
        <v>0</v>
      </c>
      <c r="AC11" s="7">
        <f t="shared" si="1"/>
        <v>5</v>
      </c>
      <c r="AD11" s="9">
        <f t="shared" si="2"/>
        <v>16.666666666666668</v>
      </c>
      <c r="AE11" s="9">
        <f t="array" ref="AE11">AVEDEV(IF(U11:AB11&gt;0,U11:AB11))</f>
        <v>5.333333333333333</v>
      </c>
      <c r="AF11" s="11">
        <f t="shared" si="8"/>
        <v>11.041666666666668</v>
      </c>
      <c r="AG11" s="11" t="s">
        <v>60</v>
      </c>
    </row>
    <row r="12" spans="1:33" ht="15.75" customHeight="1" x14ac:dyDescent="0.15">
      <c r="A12" s="8">
        <v>45134</v>
      </c>
      <c r="B12" s="6">
        <v>1</v>
      </c>
      <c r="C12" s="5">
        <v>8</v>
      </c>
      <c r="D12" s="5">
        <v>10</v>
      </c>
      <c r="E12" s="5">
        <v>7</v>
      </c>
      <c r="F12" s="5">
        <v>8</v>
      </c>
      <c r="G12" s="5">
        <v>24</v>
      </c>
      <c r="H12" s="5">
        <v>0</v>
      </c>
      <c r="I12" s="5">
        <v>0</v>
      </c>
      <c r="J12" s="5">
        <v>0</v>
      </c>
      <c r="K12" s="5">
        <f t="shared" si="3"/>
        <v>57</v>
      </c>
      <c r="L12" s="5">
        <v>2</v>
      </c>
      <c r="M12" s="5">
        <v>0</v>
      </c>
      <c r="N12" s="5">
        <v>5</v>
      </c>
      <c r="O12" s="5">
        <v>8</v>
      </c>
      <c r="P12" s="5">
        <v>28</v>
      </c>
      <c r="Q12" s="5">
        <v>0</v>
      </c>
      <c r="R12" s="5">
        <v>0</v>
      </c>
      <c r="S12" s="5">
        <v>0</v>
      </c>
      <c r="T12" s="5">
        <f t="shared" si="4"/>
        <v>43</v>
      </c>
      <c r="U12" s="5">
        <f t="shared" ref="U12:AB12" si="15">SUM(C12+L12)</f>
        <v>10</v>
      </c>
      <c r="V12" s="5">
        <f t="shared" si="15"/>
        <v>10</v>
      </c>
      <c r="W12" s="5">
        <f t="shared" si="15"/>
        <v>12</v>
      </c>
      <c r="X12" s="5">
        <f t="shared" si="15"/>
        <v>16</v>
      </c>
      <c r="Y12" s="5">
        <f t="shared" si="15"/>
        <v>52</v>
      </c>
      <c r="Z12" s="5">
        <f t="shared" si="15"/>
        <v>0</v>
      </c>
      <c r="AA12" s="5">
        <f t="shared" si="15"/>
        <v>0</v>
      </c>
      <c r="AB12" s="6">
        <f t="shared" si="15"/>
        <v>0</v>
      </c>
      <c r="AC12" s="7">
        <f t="shared" si="1"/>
        <v>4</v>
      </c>
      <c r="AD12" s="9">
        <f t="shared" si="2"/>
        <v>20</v>
      </c>
      <c r="AE12" s="9">
        <f t="array" ref="AE12">AVEDEV(IF(U12:AB12&gt;0,U12:AB12))</f>
        <v>12.8</v>
      </c>
      <c r="AF12" s="11">
        <f t="shared" si="8"/>
        <v>2.291666666666667</v>
      </c>
      <c r="AG12" s="11" t="s">
        <v>60</v>
      </c>
    </row>
    <row r="13" spans="1:33" ht="15.75" customHeight="1" x14ac:dyDescent="0.15">
      <c r="A13" s="8">
        <v>45135</v>
      </c>
      <c r="B13" s="5">
        <v>1</v>
      </c>
      <c r="C13" s="5">
        <v>8</v>
      </c>
      <c r="D13" s="5">
        <v>7</v>
      </c>
      <c r="E13" s="5">
        <v>14</v>
      </c>
      <c r="F13" s="5">
        <v>8</v>
      </c>
      <c r="G13" s="5">
        <v>10</v>
      </c>
      <c r="H13" s="5">
        <v>5</v>
      </c>
      <c r="I13" s="5">
        <v>0</v>
      </c>
      <c r="J13" s="5">
        <v>0</v>
      </c>
      <c r="K13" s="5">
        <f t="shared" ref="K13:K52" si="16">SUM(C13:J13)</f>
        <v>52</v>
      </c>
      <c r="L13" s="5">
        <v>2</v>
      </c>
      <c r="M13" s="5">
        <v>4</v>
      </c>
      <c r="N13" s="5">
        <v>16</v>
      </c>
      <c r="O13" s="5">
        <v>2</v>
      </c>
      <c r="P13" s="5">
        <v>10</v>
      </c>
      <c r="Q13" s="5">
        <v>14</v>
      </c>
      <c r="R13" s="5">
        <v>0</v>
      </c>
      <c r="S13" s="5">
        <v>0</v>
      </c>
      <c r="T13" s="5">
        <f t="shared" ref="T13:T52" si="17">SUM(L13:S13)</f>
        <v>48</v>
      </c>
      <c r="U13" s="5">
        <f t="shared" ref="U13:AB13" si="18">SUM(C13+L13)</f>
        <v>10</v>
      </c>
      <c r="V13" s="5">
        <f t="shared" si="18"/>
        <v>11</v>
      </c>
      <c r="W13" s="5">
        <f t="shared" si="18"/>
        <v>30</v>
      </c>
      <c r="X13" s="5">
        <f t="shared" si="18"/>
        <v>10</v>
      </c>
      <c r="Y13" s="5">
        <f t="shared" si="18"/>
        <v>20</v>
      </c>
      <c r="Z13" s="5">
        <f t="shared" si="18"/>
        <v>19</v>
      </c>
      <c r="AA13" s="5">
        <f t="shared" si="18"/>
        <v>0</v>
      </c>
      <c r="AB13" s="6">
        <f t="shared" si="18"/>
        <v>0</v>
      </c>
      <c r="AC13" s="7">
        <f t="shared" si="1"/>
        <v>5</v>
      </c>
      <c r="AD13" s="9">
        <f t="shared" si="2"/>
        <v>16.666666666666668</v>
      </c>
      <c r="AE13" s="9">
        <f t="array" ref="AE13">AVEDEV(IF(U13:AB13&gt;0,U13:AB13))</f>
        <v>6.333333333333333</v>
      </c>
      <c r="AF13" s="11">
        <f t="shared" si="8"/>
        <v>2.9166666666666661</v>
      </c>
      <c r="AG13" s="11" t="s">
        <v>60</v>
      </c>
    </row>
    <row r="14" spans="1:33" ht="15.75" customHeight="1" x14ac:dyDescent="0.15">
      <c r="A14" s="8">
        <v>45138</v>
      </c>
      <c r="B14" s="6">
        <v>1</v>
      </c>
      <c r="C14" s="6">
        <v>9</v>
      </c>
      <c r="D14" s="6">
        <v>9</v>
      </c>
      <c r="E14" s="6">
        <v>10</v>
      </c>
      <c r="F14" s="6">
        <v>21</v>
      </c>
      <c r="G14" s="6">
        <v>0</v>
      </c>
      <c r="H14" s="6">
        <v>0</v>
      </c>
      <c r="I14" s="6">
        <v>0</v>
      </c>
      <c r="J14" s="5">
        <v>0</v>
      </c>
      <c r="K14" s="5">
        <f t="shared" si="16"/>
        <v>49</v>
      </c>
      <c r="L14" s="6">
        <v>1</v>
      </c>
      <c r="M14" s="6">
        <v>1</v>
      </c>
      <c r="N14" s="6">
        <v>12</v>
      </c>
      <c r="O14" s="6">
        <v>37</v>
      </c>
      <c r="P14" s="6">
        <v>0</v>
      </c>
      <c r="Q14" s="6">
        <v>0</v>
      </c>
      <c r="R14" s="6">
        <v>0</v>
      </c>
      <c r="S14" s="6">
        <v>0</v>
      </c>
      <c r="T14" s="12">
        <f t="shared" si="17"/>
        <v>51</v>
      </c>
      <c r="U14" s="12">
        <f t="shared" ref="U14:AB14" si="19">SUM(C14+L14)</f>
        <v>10</v>
      </c>
      <c r="V14" s="12">
        <f t="shared" si="19"/>
        <v>10</v>
      </c>
      <c r="W14" s="12">
        <f t="shared" si="19"/>
        <v>22</v>
      </c>
      <c r="X14" s="12">
        <f t="shared" si="19"/>
        <v>58</v>
      </c>
      <c r="Y14" s="12">
        <f t="shared" si="19"/>
        <v>0</v>
      </c>
      <c r="Z14" s="12">
        <f t="shared" si="19"/>
        <v>0</v>
      </c>
      <c r="AA14" s="12">
        <f t="shared" si="19"/>
        <v>0</v>
      </c>
      <c r="AB14" s="12">
        <f t="shared" si="19"/>
        <v>0</v>
      </c>
      <c r="AC14" s="13">
        <f t="shared" si="1"/>
        <v>3</v>
      </c>
      <c r="AD14" s="11">
        <f t="shared" si="2"/>
        <v>25</v>
      </c>
      <c r="AE14" s="11">
        <f t="array" ref="AE14">AVEDEV(IF(U14:AB14&gt;0,U14:AB14))</f>
        <v>16.5</v>
      </c>
      <c r="AF14" s="11">
        <f t="shared" si="8"/>
        <v>2.9166666666666661</v>
      </c>
      <c r="AG14" s="11" t="s">
        <v>60</v>
      </c>
    </row>
    <row r="15" spans="1:33" ht="15.75" customHeight="1" x14ac:dyDescent="0.15">
      <c r="A15" s="8">
        <v>45139</v>
      </c>
      <c r="B15" s="6">
        <v>1</v>
      </c>
      <c r="C15" s="6">
        <v>9</v>
      </c>
      <c r="D15" s="6">
        <v>8</v>
      </c>
      <c r="E15" s="6">
        <v>18</v>
      </c>
      <c r="F15" s="6">
        <v>11</v>
      </c>
      <c r="G15" s="6">
        <v>0</v>
      </c>
      <c r="H15" s="6">
        <v>0</v>
      </c>
      <c r="I15" s="6">
        <v>0</v>
      </c>
      <c r="J15" s="5">
        <v>0</v>
      </c>
      <c r="K15" s="5">
        <f t="shared" si="16"/>
        <v>46</v>
      </c>
      <c r="L15" s="6">
        <v>1</v>
      </c>
      <c r="M15" s="6">
        <v>2</v>
      </c>
      <c r="N15" s="6">
        <v>34</v>
      </c>
      <c r="O15" s="6">
        <v>17</v>
      </c>
      <c r="P15" s="6">
        <v>0</v>
      </c>
      <c r="Q15" s="6">
        <v>0</v>
      </c>
      <c r="R15" s="6">
        <v>0</v>
      </c>
      <c r="S15" s="6">
        <v>0</v>
      </c>
      <c r="T15" s="12">
        <f t="shared" si="17"/>
        <v>54</v>
      </c>
      <c r="U15" s="12">
        <f t="shared" ref="U15:AB15" si="20">SUM(C15+L15)</f>
        <v>10</v>
      </c>
      <c r="V15" s="12">
        <f t="shared" si="20"/>
        <v>10</v>
      </c>
      <c r="W15" s="12">
        <f t="shared" si="20"/>
        <v>52</v>
      </c>
      <c r="X15" s="12">
        <f t="shared" si="20"/>
        <v>28</v>
      </c>
      <c r="Y15" s="12">
        <f t="shared" si="20"/>
        <v>0</v>
      </c>
      <c r="Z15" s="12">
        <f t="shared" si="20"/>
        <v>0</v>
      </c>
      <c r="AA15" s="12">
        <f t="shared" si="20"/>
        <v>0</v>
      </c>
      <c r="AB15" s="12">
        <f t="shared" si="20"/>
        <v>0</v>
      </c>
      <c r="AC15" s="13">
        <f t="shared" si="1"/>
        <v>3</v>
      </c>
      <c r="AD15" s="11">
        <f t="shared" si="2"/>
        <v>25</v>
      </c>
      <c r="AE15" s="11">
        <f t="array" ref="AE15">AVEDEV(IF(U15:AB15&gt;0,U15:AB15))</f>
        <v>15</v>
      </c>
      <c r="AF15" s="11">
        <f t="shared" si="8"/>
        <v>3.333333333333333</v>
      </c>
      <c r="AG15" s="11" t="s">
        <v>60</v>
      </c>
    </row>
    <row r="16" spans="1:33" ht="15.75" customHeight="1" x14ac:dyDescent="0.15">
      <c r="A16" s="8">
        <v>45140</v>
      </c>
      <c r="B16" s="6">
        <v>1</v>
      </c>
      <c r="C16" s="6">
        <v>12</v>
      </c>
      <c r="D16" s="6">
        <v>10</v>
      </c>
      <c r="E16" s="6">
        <v>18</v>
      </c>
      <c r="F16" s="6">
        <v>8</v>
      </c>
      <c r="G16" s="6">
        <v>0</v>
      </c>
      <c r="H16" s="6">
        <v>0</v>
      </c>
      <c r="I16" s="6">
        <v>0</v>
      </c>
      <c r="J16" s="5">
        <v>0</v>
      </c>
      <c r="K16" s="5">
        <f t="shared" si="16"/>
        <v>48</v>
      </c>
      <c r="L16" s="6">
        <v>14</v>
      </c>
      <c r="M16" s="6">
        <v>0</v>
      </c>
      <c r="N16" s="6">
        <v>28</v>
      </c>
      <c r="O16" s="6">
        <v>10</v>
      </c>
      <c r="P16" s="6">
        <v>0</v>
      </c>
      <c r="Q16" s="6">
        <v>0</v>
      </c>
      <c r="R16" s="6">
        <v>0</v>
      </c>
      <c r="S16" s="6">
        <v>0</v>
      </c>
      <c r="T16" s="12">
        <f t="shared" si="17"/>
        <v>52</v>
      </c>
      <c r="U16" s="12">
        <f t="shared" ref="U16:AB16" si="21">SUM(C16+L16)</f>
        <v>26</v>
      </c>
      <c r="V16" s="12">
        <f t="shared" si="21"/>
        <v>10</v>
      </c>
      <c r="W16" s="12">
        <f t="shared" si="21"/>
        <v>46</v>
      </c>
      <c r="X16" s="12">
        <f t="shared" si="21"/>
        <v>18</v>
      </c>
      <c r="Y16" s="12">
        <f t="shared" si="21"/>
        <v>0</v>
      </c>
      <c r="Z16" s="12">
        <f t="shared" si="21"/>
        <v>0</v>
      </c>
      <c r="AA16" s="12">
        <f t="shared" si="21"/>
        <v>0</v>
      </c>
      <c r="AB16" s="12">
        <f t="shared" si="21"/>
        <v>0</v>
      </c>
      <c r="AC16" s="13">
        <f t="shared" si="1"/>
        <v>3</v>
      </c>
      <c r="AD16" s="11">
        <f t="shared" si="2"/>
        <v>25</v>
      </c>
      <c r="AE16" s="11">
        <f t="array" ref="AE16">AVEDEV(IF(U16:AB16&gt;0,U16:AB16))</f>
        <v>11</v>
      </c>
      <c r="AF16" s="11">
        <f t="shared" si="8"/>
        <v>3.1249999999999991</v>
      </c>
      <c r="AG16" s="11" t="s">
        <v>60</v>
      </c>
    </row>
    <row r="17" spans="1:33" ht="15.75" customHeight="1" x14ac:dyDescent="0.15">
      <c r="A17" s="8">
        <v>45141</v>
      </c>
      <c r="B17" s="6">
        <v>1</v>
      </c>
      <c r="C17" s="6">
        <v>9</v>
      </c>
      <c r="D17" s="6">
        <v>11</v>
      </c>
      <c r="E17" s="6">
        <v>24</v>
      </c>
      <c r="F17" s="6">
        <v>5</v>
      </c>
      <c r="G17" s="6">
        <v>0</v>
      </c>
      <c r="H17" s="6">
        <v>0</v>
      </c>
      <c r="I17" s="6">
        <v>0</v>
      </c>
      <c r="J17" s="5">
        <v>0</v>
      </c>
      <c r="K17" s="5">
        <f t="shared" si="16"/>
        <v>49</v>
      </c>
      <c r="L17" s="6">
        <v>1</v>
      </c>
      <c r="M17" s="6">
        <v>5</v>
      </c>
      <c r="N17" s="6">
        <v>36</v>
      </c>
      <c r="O17" s="6">
        <v>9</v>
      </c>
      <c r="P17" s="6">
        <v>0</v>
      </c>
      <c r="Q17" s="6">
        <v>0</v>
      </c>
      <c r="R17" s="6">
        <v>0</v>
      </c>
      <c r="S17" s="6">
        <v>0</v>
      </c>
      <c r="T17" s="12">
        <f t="shared" si="17"/>
        <v>51</v>
      </c>
      <c r="U17" s="12">
        <f t="shared" ref="U17:AB17" si="22">SUM(C17+L17)</f>
        <v>10</v>
      </c>
      <c r="V17" s="12">
        <f t="shared" si="22"/>
        <v>16</v>
      </c>
      <c r="W17" s="12">
        <f t="shared" si="22"/>
        <v>60</v>
      </c>
      <c r="X17" s="12">
        <f t="shared" si="22"/>
        <v>14</v>
      </c>
      <c r="Y17" s="12">
        <f t="shared" si="22"/>
        <v>0</v>
      </c>
      <c r="Z17" s="12">
        <f t="shared" si="22"/>
        <v>0</v>
      </c>
      <c r="AA17" s="12">
        <f t="shared" si="22"/>
        <v>0</v>
      </c>
      <c r="AB17" s="12">
        <f t="shared" si="22"/>
        <v>0</v>
      </c>
      <c r="AC17" s="13">
        <f t="shared" si="1"/>
        <v>3</v>
      </c>
      <c r="AD17" s="11">
        <f t="shared" si="2"/>
        <v>25</v>
      </c>
      <c r="AE17" s="11">
        <f t="array" ref="AE17">AVEDEV(IF(U17:AB17&gt;0,U17:AB17))</f>
        <v>17.5</v>
      </c>
      <c r="AF17" s="11">
        <f t="shared" si="8"/>
        <v>0</v>
      </c>
      <c r="AG17" s="11" t="s">
        <v>61</v>
      </c>
    </row>
    <row r="18" spans="1:33" ht="15.75" customHeight="1" x14ac:dyDescent="0.15">
      <c r="A18" s="8">
        <v>45142</v>
      </c>
      <c r="B18" s="6">
        <v>1</v>
      </c>
      <c r="C18" s="6">
        <v>7</v>
      </c>
      <c r="D18" s="6">
        <v>11</v>
      </c>
      <c r="E18" s="6">
        <v>16</v>
      </c>
      <c r="F18" s="6">
        <v>11</v>
      </c>
      <c r="G18" s="6">
        <v>5</v>
      </c>
      <c r="H18" s="6">
        <v>0</v>
      </c>
      <c r="I18" s="6">
        <v>0</v>
      </c>
      <c r="J18" s="6">
        <v>0</v>
      </c>
      <c r="K18" s="5">
        <f t="shared" si="16"/>
        <v>50</v>
      </c>
      <c r="L18" s="6">
        <v>4</v>
      </c>
      <c r="M18" s="6">
        <v>9</v>
      </c>
      <c r="N18" s="6">
        <v>16</v>
      </c>
      <c r="O18" s="6">
        <v>14</v>
      </c>
      <c r="P18" s="6">
        <v>7</v>
      </c>
      <c r="Q18" s="6">
        <v>0</v>
      </c>
      <c r="R18" s="6">
        <v>0</v>
      </c>
      <c r="S18" s="6">
        <v>0</v>
      </c>
      <c r="T18" s="12">
        <f t="shared" si="17"/>
        <v>50</v>
      </c>
      <c r="U18" s="12">
        <f t="shared" ref="U18:AB18" si="23">SUM(C18+L18)</f>
        <v>11</v>
      </c>
      <c r="V18" s="12">
        <f t="shared" si="23"/>
        <v>20</v>
      </c>
      <c r="W18" s="12">
        <f t="shared" si="23"/>
        <v>32</v>
      </c>
      <c r="X18" s="12">
        <f t="shared" si="23"/>
        <v>25</v>
      </c>
      <c r="Y18" s="12">
        <f t="shared" si="23"/>
        <v>12</v>
      </c>
      <c r="Z18" s="12">
        <f t="shared" si="23"/>
        <v>0</v>
      </c>
      <c r="AA18" s="12">
        <f t="shared" si="23"/>
        <v>0</v>
      </c>
      <c r="AB18" s="12">
        <f t="shared" si="23"/>
        <v>0</v>
      </c>
      <c r="AC18" s="13">
        <f t="shared" si="1"/>
        <v>4</v>
      </c>
      <c r="AD18" s="11">
        <f t="shared" si="2"/>
        <v>20</v>
      </c>
      <c r="AE18" s="11">
        <f t="array" ref="AE18">AVEDEV(IF(U18:AB18&gt;0,U18:AB18))</f>
        <v>6.8</v>
      </c>
      <c r="AF18" s="11">
        <f t="shared" si="8"/>
        <v>1.875</v>
      </c>
      <c r="AG18" s="11" t="s">
        <v>61</v>
      </c>
    </row>
    <row r="19" spans="1:33" ht="15.75" customHeight="1" x14ac:dyDescent="0.15">
      <c r="A19" s="4">
        <v>45145</v>
      </c>
      <c r="B19" s="6">
        <v>1</v>
      </c>
      <c r="C19" s="6">
        <v>10</v>
      </c>
      <c r="D19" s="6">
        <v>7</v>
      </c>
      <c r="E19" s="6">
        <v>8</v>
      </c>
      <c r="F19" s="6">
        <v>7</v>
      </c>
      <c r="G19" s="6">
        <v>6</v>
      </c>
      <c r="H19" s="6">
        <v>0</v>
      </c>
      <c r="I19" s="6">
        <v>0</v>
      </c>
      <c r="J19" s="6">
        <v>0</v>
      </c>
      <c r="K19" s="5">
        <f t="shared" si="16"/>
        <v>38</v>
      </c>
      <c r="L19" s="6">
        <v>0</v>
      </c>
      <c r="M19" s="6">
        <v>3</v>
      </c>
      <c r="N19" s="6">
        <v>2</v>
      </c>
      <c r="O19" s="6">
        <v>4</v>
      </c>
      <c r="P19" s="6">
        <v>53</v>
      </c>
      <c r="Q19" s="6">
        <v>0</v>
      </c>
      <c r="R19" s="6">
        <v>0</v>
      </c>
      <c r="S19" s="6">
        <v>0</v>
      </c>
      <c r="T19" s="12">
        <f t="shared" si="17"/>
        <v>62</v>
      </c>
      <c r="U19" s="12">
        <f t="shared" ref="U19:AB19" si="24">SUM(C19+L19)</f>
        <v>10</v>
      </c>
      <c r="V19" s="12">
        <f t="shared" si="24"/>
        <v>10</v>
      </c>
      <c r="W19" s="12">
        <f t="shared" si="24"/>
        <v>10</v>
      </c>
      <c r="X19" s="12">
        <f t="shared" si="24"/>
        <v>11</v>
      </c>
      <c r="Y19" s="12">
        <f t="shared" si="24"/>
        <v>59</v>
      </c>
      <c r="Z19" s="12">
        <f t="shared" si="24"/>
        <v>0</v>
      </c>
      <c r="AA19" s="12">
        <f t="shared" si="24"/>
        <v>0</v>
      </c>
      <c r="AB19" s="12">
        <f t="shared" si="24"/>
        <v>0</v>
      </c>
      <c r="AC19" s="13">
        <f t="shared" si="1"/>
        <v>4</v>
      </c>
      <c r="AD19" s="11">
        <f t="shared" si="2"/>
        <v>20</v>
      </c>
      <c r="AE19" s="11">
        <f t="array" ref="AE19">AVEDEV(IF(U19:AB19&gt;0,U19:AB19))</f>
        <v>15.6</v>
      </c>
      <c r="AF19" s="11">
        <f t="shared" si="8"/>
        <v>2.5</v>
      </c>
      <c r="AG19" s="11" t="s">
        <v>61</v>
      </c>
    </row>
    <row r="20" spans="1:33" ht="15.75" customHeight="1" x14ac:dyDescent="0.15">
      <c r="A20" s="4">
        <v>45146</v>
      </c>
      <c r="B20" s="6">
        <v>1</v>
      </c>
      <c r="C20" s="6">
        <v>10</v>
      </c>
      <c r="D20" s="6">
        <v>9</v>
      </c>
      <c r="E20" s="6">
        <v>19</v>
      </c>
      <c r="F20" s="6">
        <v>15</v>
      </c>
      <c r="G20" s="6">
        <v>1</v>
      </c>
      <c r="H20" s="6">
        <v>0</v>
      </c>
      <c r="I20" s="6">
        <v>0</v>
      </c>
      <c r="J20" s="6">
        <v>0</v>
      </c>
      <c r="K20" s="5">
        <f t="shared" si="16"/>
        <v>54</v>
      </c>
      <c r="L20" s="6">
        <v>0</v>
      </c>
      <c r="M20" s="6">
        <v>1</v>
      </c>
      <c r="N20" s="6">
        <v>26</v>
      </c>
      <c r="O20" s="6">
        <v>18</v>
      </c>
      <c r="P20" s="6">
        <v>1</v>
      </c>
      <c r="Q20" s="6">
        <v>0</v>
      </c>
      <c r="R20" s="6">
        <v>0</v>
      </c>
      <c r="S20" s="6">
        <v>0</v>
      </c>
      <c r="T20" s="12">
        <f t="shared" si="17"/>
        <v>46</v>
      </c>
      <c r="U20" s="12">
        <f t="shared" ref="U20:AB20" si="25">SUM(C20+L20)</f>
        <v>10</v>
      </c>
      <c r="V20" s="12">
        <f t="shared" si="25"/>
        <v>10</v>
      </c>
      <c r="W20" s="12">
        <f t="shared" si="25"/>
        <v>45</v>
      </c>
      <c r="X20" s="12">
        <f t="shared" si="25"/>
        <v>33</v>
      </c>
      <c r="Y20" s="12">
        <f t="shared" si="25"/>
        <v>2</v>
      </c>
      <c r="Z20" s="12">
        <f t="shared" si="25"/>
        <v>0</v>
      </c>
      <c r="AA20" s="12">
        <f t="shared" si="25"/>
        <v>0</v>
      </c>
      <c r="AB20" s="12">
        <f t="shared" si="25"/>
        <v>0</v>
      </c>
      <c r="AC20" s="13">
        <f t="shared" si="1"/>
        <v>4</v>
      </c>
      <c r="AD20" s="11">
        <f t="shared" si="2"/>
        <v>20</v>
      </c>
      <c r="AE20" s="11">
        <f t="array" ref="AE20">AVEDEV(IF(U20:AB20&gt;0,U20:AB20))</f>
        <v>15.2</v>
      </c>
      <c r="AF20" s="11">
        <f t="shared" si="8"/>
        <v>1.875</v>
      </c>
      <c r="AG20" s="11" t="s">
        <v>61</v>
      </c>
    </row>
    <row r="21" spans="1:33" ht="15.75" customHeight="1" x14ac:dyDescent="0.15">
      <c r="A21" s="4">
        <v>45147</v>
      </c>
      <c r="B21" s="6">
        <v>0</v>
      </c>
      <c r="C21" s="6">
        <v>22</v>
      </c>
      <c r="D21" s="6">
        <v>15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5">
        <f t="shared" si="16"/>
        <v>37</v>
      </c>
      <c r="L21" s="6">
        <v>31</v>
      </c>
      <c r="M21" s="6">
        <v>32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12">
        <f t="shared" si="17"/>
        <v>63</v>
      </c>
      <c r="U21" s="12">
        <f t="shared" ref="U21:AB21" si="26">SUM(C21+L21)</f>
        <v>53</v>
      </c>
      <c r="V21" s="12">
        <f t="shared" si="26"/>
        <v>47</v>
      </c>
      <c r="W21" s="12">
        <f t="shared" si="26"/>
        <v>0</v>
      </c>
      <c r="X21" s="12">
        <f t="shared" si="26"/>
        <v>0</v>
      </c>
      <c r="Y21" s="12">
        <f t="shared" si="26"/>
        <v>0</v>
      </c>
      <c r="Z21" s="12">
        <f t="shared" si="26"/>
        <v>0</v>
      </c>
      <c r="AA21" s="12">
        <f t="shared" si="26"/>
        <v>0</v>
      </c>
      <c r="AB21" s="12">
        <f t="shared" si="26"/>
        <v>0</v>
      </c>
      <c r="AC21" s="13">
        <f t="shared" si="1"/>
        <v>1</v>
      </c>
      <c r="AD21" s="11">
        <f t="shared" si="2"/>
        <v>50</v>
      </c>
      <c r="AE21" s="11">
        <f t="array" ref="AE21">AVEDEV(IF(U21:AB21&gt;0,U21:AB21))</f>
        <v>3</v>
      </c>
      <c r="AF21" s="11">
        <f t="shared" si="8"/>
        <v>11.25</v>
      </c>
      <c r="AG21" s="11" t="s">
        <v>61</v>
      </c>
    </row>
    <row r="22" spans="1:33" ht="15.75" customHeight="1" x14ac:dyDescent="0.15">
      <c r="A22" s="4">
        <v>45148</v>
      </c>
      <c r="B22" s="6">
        <v>1</v>
      </c>
      <c r="C22" s="6">
        <v>10</v>
      </c>
      <c r="D22" s="6">
        <v>7</v>
      </c>
      <c r="E22" s="6">
        <v>9</v>
      </c>
      <c r="F22" s="6">
        <v>7</v>
      </c>
      <c r="G22" s="6">
        <v>7</v>
      </c>
      <c r="H22" s="6">
        <v>8</v>
      </c>
      <c r="I22" s="6">
        <v>12</v>
      </c>
      <c r="J22" s="6">
        <v>5</v>
      </c>
      <c r="K22" s="5">
        <f t="shared" si="16"/>
        <v>65</v>
      </c>
      <c r="L22" s="6">
        <v>0</v>
      </c>
      <c r="M22" s="6">
        <v>4</v>
      </c>
      <c r="N22" s="6">
        <v>6</v>
      </c>
      <c r="O22" s="6">
        <v>4</v>
      </c>
      <c r="P22" s="6">
        <v>3</v>
      </c>
      <c r="Q22" s="6">
        <v>5</v>
      </c>
      <c r="R22" s="6">
        <v>10</v>
      </c>
      <c r="S22" s="6">
        <v>3</v>
      </c>
      <c r="T22" s="12">
        <f t="shared" si="17"/>
        <v>35</v>
      </c>
      <c r="U22" s="12">
        <f t="shared" ref="U22:AB22" si="27">SUM(C22+L22)</f>
        <v>10</v>
      </c>
      <c r="V22" s="12">
        <f t="shared" si="27"/>
        <v>11</v>
      </c>
      <c r="W22" s="12">
        <f t="shared" si="27"/>
        <v>15</v>
      </c>
      <c r="X22" s="12">
        <f t="shared" si="27"/>
        <v>11</v>
      </c>
      <c r="Y22" s="12">
        <f t="shared" si="27"/>
        <v>10</v>
      </c>
      <c r="Z22" s="12">
        <f t="shared" si="27"/>
        <v>13</v>
      </c>
      <c r="AA22" s="12">
        <f t="shared" si="27"/>
        <v>22</v>
      </c>
      <c r="AB22" s="12">
        <f t="shared" si="27"/>
        <v>8</v>
      </c>
      <c r="AC22" s="13">
        <f t="shared" si="1"/>
        <v>7</v>
      </c>
      <c r="AD22" s="11">
        <f t="shared" si="2"/>
        <v>12.5</v>
      </c>
      <c r="AE22" s="11">
        <f t="array" ref="AE22">AVEDEV(IF(U22:AB22&gt;0,U22:AB22))</f>
        <v>3.125</v>
      </c>
      <c r="AF22" s="11">
        <f t="shared" si="8"/>
        <v>12.1875</v>
      </c>
      <c r="AG22" s="11" t="s">
        <v>61</v>
      </c>
    </row>
    <row r="23" spans="1:33" ht="15.75" customHeight="1" x14ac:dyDescent="0.15">
      <c r="A23" s="4">
        <v>45149</v>
      </c>
      <c r="B23" s="6">
        <v>1</v>
      </c>
      <c r="C23" s="6">
        <v>10</v>
      </c>
      <c r="D23" s="6">
        <v>7</v>
      </c>
      <c r="E23" s="6">
        <v>7</v>
      </c>
      <c r="F23" s="6">
        <v>13</v>
      </c>
      <c r="G23" s="6">
        <v>15</v>
      </c>
      <c r="H23" s="6">
        <v>0</v>
      </c>
      <c r="I23" s="6">
        <v>0</v>
      </c>
      <c r="J23" s="6">
        <v>0</v>
      </c>
      <c r="K23" s="5">
        <f t="shared" si="16"/>
        <v>52</v>
      </c>
      <c r="L23" s="6">
        <v>0</v>
      </c>
      <c r="M23" s="6">
        <v>4</v>
      </c>
      <c r="N23" s="6">
        <v>3</v>
      </c>
      <c r="O23" s="6">
        <v>9</v>
      </c>
      <c r="P23" s="6">
        <v>32</v>
      </c>
      <c r="Q23" s="6">
        <v>0</v>
      </c>
      <c r="R23" s="6">
        <v>0</v>
      </c>
      <c r="S23" s="6">
        <v>0</v>
      </c>
      <c r="T23" s="12">
        <f t="shared" si="17"/>
        <v>48</v>
      </c>
      <c r="U23" s="12">
        <f t="shared" ref="U23:AB23" si="28">SUM(C23+L23)</f>
        <v>10</v>
      </c>
      <c r="V23" s="12">
        <f t="shared" si="28"/>
        <v>11</v>
      </c>
      <c r="W23" s="12">
        <f t="shared" si="28"/>
        <v>10</v>
      </c>
      <c r="X23" s="12">
        <f t="shared" si="28"/>
        <v>22</v>
      </c>
      <c r="Y23" s="12">
        <f t="shared" si="28"/>
        <v>47</v>
      </c>
      <c r="Z23" s="12">
        <f t="shared" si="28"/>
        <v>0</v>
      </c>
      <c r="AA23" s="12">
        <f t="shared" si="28"/>
        <v>0</v>
      </c>
      <c r="AB23" s="12">
        <f t="shared" si="28"/>
        <v>0</v>
      </c>
      <c r="AC23" s="13">
        <f t="shared" si="1"/>
        <v>4</v>
      </c>
      <c r="AD23" s="11">
        <f t="shared" si="2"/>
        <v>20</v>
      </c>
      <c r="AE23" s="11">
        <f t="array" ref="AE23">AVEDEV(IF(U23:AB23&gt;0,U23:AB23))</f>
        <v>11.6</v>
      </c>
      <c r="AF23" s="11">
        <f t="shared" si="8"/>
        <v>12.1875</v>
      </c>
      <c r="AG23" s="11" t="s">
        <v>61</v>
      </c>
    </row>
    <row r="24" spans="1:33" ht="15.75" customHeight="1" x14ac:dyDescent="0.15">
      <c r="A24" s="4">
        <v>45152</v>
      </c>
      <c r="B24" s="6">
        <v>0</v>
      </c>
      <c r="C24" s="6">
        <v>10</v>
      </c>
      <c r="D24" s="6">
        <v>22</v>
      </c>
      <c r="E24" s="6">
        <v>10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5">
        <f t="shared" si="16"/>
        <v>42</v>
      </c>
      <c r="L24" s="6">
        <v>9</v>
      </c>
      <c r="M24" s="6">
        <v>32</v>
      </c>
      <c r="N24" s="6">
        <v>17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12">
        <f t="shared" si="17"/>
        <v>58</v>
      </c>
      <c r="U24" s="12">
        <f t="shared" ref="U24:AB24" si="29">SUM(C24+L24)</f>
        <v>19</v>
      </c>
      <c r="V24" s="12">
        <f t="shared" si="29"/>
        <v>54</v>
      </c>
      <c r="W24" s="12">
        <f t="shared" si="29"/>
        <v>27</v>
      </c>
      <c r="X24" s="12">
        <f t="shared" si="29"/>
        <v>0</v>
      </c>
      <c r="Y24" s="12">
        <f t="shared" si="29"/>
        <v>0</v>
      </c>
      <c r="Z24" s="12">
        <f t="shared" si="29"/>
        <v>0</v>
      </c>
      <c r="AA24" s="12">
        <f t="shared" si="29"/>
        <v>0</v>
      </c>
      <c r="AB24" s="12">
        <f t="shared" si="29"/>
        <v>0</v>
      </c>
      <c r="AC24" s="13">
        <f t="shared" si="1"/>
        <v>2</v>
      </c>
      <c r="AD24" s="11">
        <f t="shared" si="2"/>
        <v>33.333333333333336</v>
      </c>
      <c r="AE24" s="11">
        <f t="array" ref="AE24">AVEDEV(IF(U24:AB24&gt;0,U24:AB24))</f>
        <v>13.777777777777779</v>
      </c>
      <c r="AF24" s="11">
        <f t="shared" si="8"/>
        <v>12.708333333333334</v>
      </c>
      <c r="AG24" s="11" t="s">
        <v>60</v>
      </c>
    </row>
    <row r="25" spans="1:33" ht="15.75" customHeight="1" x14ac:dyDescent="0.15">
      <c r="A25" s="4">
        <v>45153</v>
      </c>
      <c r="B25" s="6">
        <v>0</v>
      </c>
      <c r="C25" s="6">
        <v>20</v>
      </c>
      <c r="D25" s="6">
        <v>7</v>
      </c>
      <c r="E25" s="6">
        <v>7</v>
      </c>
      <c r="F25" s="6">
        <v>4</v>
      </c>
      <c r="G25" s="6">
        <v>0</v>
      </c>
      <c r="H25" s="6">
        <v>0</v>
      </c>
      <c r="I25" s="6">
        <v>0</v>
      </c>
      <c r="J25" s="6">
        <v>0</v>
      </c>
      <c r="K25" s="5">
        <f t="shared" si="16"/>
        <v>38</v>
      </c>
      <c r="L25" s="6">
        <v>49</v>
      </c>
      <c r="M25" s="6">
        <v>6</v>
      </c>
      <c r="N25" s="6">
        <v>3</v>
      </c>
      <c r="O25" s="6">
        <v>4</v>
      </c>
      <c r="P25" s="6">
        <v>0</v>
      </c>
      <c r="Q25" s="6">
        <v>0</v>
      </c>
      <c r="R25" s="6">
        <v>0</v>
      </c>
      <c r="S25" s="6">
        <v>0</v>
      </c>
      <c r="T25" s="12">
        <f t="shared" si="17"/>
        <v>62</v>
      </c>
      <c r="U25" s="12">
        <f t="shared" ref="U25:AB25" si="30">SUM(C25+L25)</f>
        <v>69</v>
      </c>
      <c r="V25" s="12">
        <f t="shared" si="30"/>
        <v>13</v>
      </c>
      <c r="W25" s="12">
        <f t="shared" si="30"/>
        <v>10</v>
      </c>
      <c r="X25" s="12">
        <f t="shared" si="30"/>
        <v>8</v>
      </c>
      <c r="Y25" s="12">
        <f t="shared" si="30"/>
        <v>0</v>
      </c>
      <c r="Z25" s="12">
        <f t="shared" si="30"/>
        <v>0</v>
      </c>
      <c r="AA25" s="12">
        <f t="shared" si="30"/>
        <v>0</v>
      </c>
      <c r="AB25" s="12">
        <f t="shared" si="30"/>
        <v>0</v>
      </c>
      <c r="AC25" s="13">
        <f t="shared" si="1"/>
        <v>3</v>
      </c>
      <c r="AD25" s="11">
        <f t="shared" si="2"/>
        <v>25</v>
      </c>
      <c r="AE25" s="11">
        <f t="array" ref="AE25">AVEDEV(IF(U25:AB25&gt;0,U25:AB25))</f>
        <v>22</v>
      </c>
      <c r="AF25" s="11">
        <f t="shared" si="8"/>
        <v>6.4583333333333339</v>
      </c>
      <c r="AG25" s="11" t="s">
        <v>60</v>
      </c>
    </row>
    <row r="26" spans="1:33" ht="15.75" customHeight="1" x14ac:dyDescent="0.15">
      <c r="A26" s="4">
        <v>45154</v>
      </c>
      <c r="B26" s="6">
        <v>1</v>
      </c>
      <c r="C26" s="6">
        <v>9</v>
      </c>
      <c r="D26" s="6">
        <v>8</v>
      </c>
      <c r="E26" s="6">
        <v>10</v>
      </c>
      <c r="F26" s="6">
        <v>9</v>
      </c>
      <c r="G26" s="6">
        <v>15</v>
      </c>
      <c r="H26" s="6">
        <v>9</v>
      </c>
      <c r="I26" s="6">
        <v>2</v>
      </c>
      <c r="J26" s="6">
        <v>0</v>
      </c>
      <c r="K26" s="5">
        <f t="shared" si="16"/>
        <v>62</v>
      </c>
      <c r="L26" s="6">
        <v>1</v>
      </c>
      <c r="M26" s="6">
        <v>2</v>
      </c>
      <c r="N26" s="6">
        <v>16</v>
      </c>
      <c r="O26" s="6">
        <v>1</v>
      </c>
      <c r="P26" s="6">
        <v>12</v>
      </c>
      <c r="Q26" s="6">
        <v>5</v>
      </c>
      <c r="R26" s="6">
        <v>1</v>
      </c>
      <c r="S26" s="6">
        <v>0</v>
      </c>
      <c r="T26" s="12">
        <f t="shared" si="17"/>
        <v>38</v>
      </c>
      <c r="U26" s="12">
        <f t="shared" ref="U26:AB26" si="31">SUM(C26+L26)</f>
        <v>10</v>
      </c>
      <c r="V26" s="12">
        <f t="shared" si="31"/>
        <v>10</v>
      </c>
      <c r="W26" s="12">
        <f t="shared" si="31"/>
        <v>26</v>
      </c>
      <c r="X26" s="12">
        <f t="shared" si="31"/>
        <v>10</v>
      </c>
      <c r="Y26" s="12">
        <f t="shared" si="31"/>
        <v>27</v>
      </c>
      <c r="Z26" s="12">
        <f t="shared" si="31"/>
        <v>14</v>
      </c>
      <c r="AA26" s="12">
        <f t="shared" si="31"/>
        <v>3</v>
      </c>
      <c r="AB26" s="12">
        <f t="shared" si="31"/>
        <v>0</v>
      </c>
      <c r="AC26" s="13">
        <f t="shared" si="1"/>
        <v>6</v>
      </c>
      <c r="AD26" s="11">
        <f t="shared" si="2"/>
        <v>14.285714285714286</v>
      </c>
      <c r="AE26" s="11">
        <f t="array" ref="AE26">AVEDEV(IF(U26:AB26&gt;0,U26:AB26))</f>
        <v>6.9795918367346932</v>
      </c>
      <c r="AF26" s="11">
        <f t="shared" si="8"/>
        <v>6.0119047619047628</v>
      </c>
      <c r="AG26" s="11" t="s">
        <v>60</v>
      </c>
    </row>
    <row r="27" spans="1:33" ht="15.75" customHeight="1" x14ac:dyDescent="0.15">
      <c r="A27" s="4">
        <v>45155</v>
      </c>
      <c r="B27" s="6">
        <v>1</v>
      </c>
      <c r="C27" s="6">
        <v>10</v>
      </c>
      <c r="D27" s="6">
        <v>7</v>
      </c>
      <c r="E27" s="6">
        <v>7</v>
      </c>
      <c r="F27" s="6">
        <v>15</v>
      </c>
      <c r="G27" s="6">
        <v>1</v>
      </c>
      <c r="H27" s="6">
        <v>0</v>
      </c>
      <c r="I27" s="6">
        <v>0</v>
      </c>
      <c r="J27" s="6">
        <v>0</v>
      </c>
      <c r="K27" s="5">
        <f t="shared" si="16"/>
        <v>40</v>
      </c>
      <c r="L27" s="6">
        <v>12</v>
      </c>
      <c r="M27" s="6">
        <v>3</v>
      </c>
      <c r="N27" s="6">
        <v>3</v>
      </c>
      <c r="O27" s="6">
        <v>12</v>
      </c>
      <c r="P27" s="6">
        <v>30</v>
      </c>
      <c r="Q27" s="6">
        <v>0</v>
      </c>
      <c r="R27" s="6">
        <v>0</v>
      </c>
      <c r="S27" s="6">
        <v>0</v>
      </c>
      <c r="T27" s="12">
        <f t="shared" si="17"/>
        <v>60</v>
      </c>
      <c r="U27" s="12">
        <f t="shared" ref="U27:AB27" si="32">SUM(C27+L27)</f>
        <v>22</v>
      </c>
      <c r="V27" s="12">
        <f t="shared" si="32"/>
        <v>10</v>
      </c>
      <c r="W27" s="12">
        <f t="shared" si="32"/>
        <v>10</v>
      </c>
      <c r="X27" s="12">
        <f t="shared" si="32"/>
        <v>27</v>
      </c>
      <c r="Y27" s="12">
        <f t="shared" si="32"/>
        <v>31</v>
      </c>
      <c r="Z27" s="12">
        <f t="shared" si="32"/>
        <v>0</v>
      </c>
      <c r="AA27" s="12">
        <f t="shared" si="32"/>
        <v>0</v>
      </c>
      <c r="AB27" s="12">
        <f t="shared" si="32"/>
        <v>0</v>
      </c>
      <c r="AC27" s="13">
        <f t="shared" si="1"/>
        <v>4</v>
      </c>
      <c r="AD27" s="11">
        <f t="shared" si="2"/>
        <v>20</v>
      </c>
      <c r="AE27" s="11">
        <f t="array" ref="AE27">AVEDEV(IF(U27:AB27&gt;0,U27:AB27))</f>
        <v>8</v>
      </c>
      <c r="AF27" s="11">
        <f t="shared" si="8"/>
        <v>6.0119047619047628</v>
      </c>
      <c r="AG27" s="11" t="s">
        <v>61</v>
      </c>
    </row>
    <row r="28" spans="1:33" ht="15.75" customHeight="1" x14ac:dyDescent="0.15">
      <c r="A28" s="4">
        <v>45156</v>
      </c>
      <c r="B28" s="6">
        <v>0</v>
      </c>
      <c r="C28" s="6">
        <v>19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5">
        <f t="shared" si="16"/>
        <v>19</v>
      </c>
      <c r="L28" s="6">
        <v>81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12">
        <f t="shared" si="17"/>
        <v>81</v>
      </c>
      <c r="U28" s="12">
        <f t="shared" ref="U28:AB28" si="33">SUM(C28+L28)</f>
        <v>100</v>
      </c>
      <c r="V28" s="12">
        <f t="shared" si="33"/>
        <v>0</v>
      </c>
      <c r="W28" s="12">
        <f t="shared" si="33"/>
        <v>0</v>
      </c>
      <c r="X28" s="12">
        <f t="shared" si="33"/>
        <v>0</v>
      </c>
      <c r="Y28" s="12">
        <f t="shared" si="33"/>
        <v>0</v>
      </c>
      <c r="Z28" s="12">
        <f t="shared" si="33"/>
        <v>0</v>
      </c>
      <c r="AA28" s="12">
        <f t="shared" si="33"/>
        <v>0</v>
      </c>
      <c r="AB28" s="12">
        <f t="shared" si="33"/>
        <v>0</v>
      </c>
      <c r="AC28" s="13">
        <f t="shared" si="1"/>
        <v>0</v>
      </c>
      <c r="AD28" s="11">
        <f t="shared" si="2"/>
        <v>100</v>
      </c>
      <c r="AE28" s="11">
        <f t="array" ref="AE28">AVEDEV(IF(U28:AB28&gt;0,U28:AB28))</f>
        <v>0</v>
      </c>
      <c r="AF28" s="11">
        <f t="shared" si="8"/>
        <v>30.089285714285715</v>
      </c>
      <c r="AG28" s="11" t="s">
        <v>61</v>
      </c>
    </row>
    <row r="29" spans="1:33" ht="15.75" customHeight="1" x14ac:dyDescent="0.15">
      <c r="A29" s="4">
        <v>45159</v>
      </c>
      <c r="B29" s="6">
        <v>0</v>
      </c>
      <c r="C29" s="6">
        <v>37</v>
      </c>
      <c r="D29" s="6">
        <v>3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5">
        <f t="shared" si="16"/>
        <v>40</v>
      </c>
      <c r="L29" s="6">
        <v>53</v>
      </c>
      <c r="M29" s="6">
        <v>7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12">
        <f t="shared" si="17"/>
        <v>60</v>
      </c>
      <c r="U29" s="12">
        <f t="shared" ref="U29:AB29" si="34">SUM(C29+L29)</f>
        <v>90</v>
      </c>
      <c r="V29" s="12">
        <f t="shared" si="34"/>
        <v>10</v>
      </c>
      <c r="W29" s="12">
        <f t="shared" si="34"/>
        <v>0</v>
      </c>
      <c r="X29" s="12">
        <f t="shared" si="34"/>
        <v>0</v>
      </c>
      <c r="Y29" s="12">
        <f t="shared" si="34"/>
        <v>0</v>
      </c>
      <c r="Z29" s="12">
        <f t="shared" si="34"/>
        <v>0</v>
      </c>
      <c r="AA29" s="12">
        <f t="shared" si="34"/>
        <v>0</v>
      </c>
      <c r="AB29" s="12">
        <f t="shared" si="34"/>
        <v>0</v>
      </c>
      <c r="AC29" s="13">
        <f t="shared" si="1"/>
        <v>1</v>
      </c>
      <c r="AD29" s="11">
        <f t="shared" si="2"/>
        <v>50</v>
      </c>
      <c r="AE29" s="11">
        <f t="array" ref="AE29">AVEDEV(IF(U29:AB29&gt;0,U29:AB29))</f>
        <v>40</v>
      </c>
      <c r="AF29" s="11">
        <f t="shared" si="8"/>
        <v>28.928571428571427</v>
      </c>
      <c r="AG29" s="11" t="s">
        <v>61</v>
      </c>
    </row>
    <row r="30" spans="1:33" ht="15.75" customHeight="1" x14ac:dyDescent="0.15">
      <c r="A30" s="4">
        <v>45160</v>
      </c>
      <c r="B30" s="6">
        <v>1</v>
      </c>
      <c r="C30" s="6">
        <v>8</v>
      </c>
      <c r="D30" s="6">
        <v>13</v>
      </c>
      <c r="E30" s="6">
        <v>20</v>
      </c>
      <c r="F30" s="6">
        <v>9</v>
      </c>
      <c r="G30" s="6">
        <v>1</v>
      </c>
      <c r="H30" s="6">
        <v>0</v>
      </c>
      <c r="I30" s="6">
        <v>0</v>
      </c>
      <c r="J30" s="6">
        <v>0</v>
      </c>
      <c r="K30" s="5">
        <f t="shared" si="16"/>
        <v>51</v>
      </c>
      <c r="L30" s="6">
        <v>2</v>
      </c>
      <c r="M30" s="6">
        <v>23</v>
      </c>
      <c r="N30" s="6">
        <v>22</v>
      </c>
      <c r="O30" s="6">
        <v>1</v>
      </c>
      <c r="P30" s="6">
        <v>1</v>
      </c>
      <c r="Q30" s="6">
        <v>0</v>
      </c>
      <c r="R30" s="6">
        <v>0</v>
      </c>
      <c r="S30" s="6">
        <v>0</v>
      </c>
      <c r="T30" s="12">
        <f t="shared" si="17"/>
        <v>49</v>
      </c>
      <c r="U30" s="12">
        <f t="shared" ref="U30:AB30" si="35">SUM(C30+L30)</f>
        <v>10</v>
      </c>
      <c r="V30" s="12">
        <f t="shared" si="35"/>
        <v>36</v>
      </c>
      <c r="W30" s="12">
        <f t="shared" si="35"/>
        <v>42</v>
      </c>
      <c r="X30" s="12">
        <f t="shared" si="35"/>
        <v>10</v>
      </c>
      <c r="Y30" s="12">
        <f t="shared" si="35"/>
        <v>2</v>
      </c>
      <c r="Z30" s="12">
        <f t="shared" si="35"/>
        <v>0</v>
      </c>
      <c r="AA30" s="12">
        <f t="shared" si="35"/>
        <v>0</v>
      </c>
      <c r="AB30" s="12">
        <f t="shared" si="35"/>
        <v>0</v>
      </c>
      <c r="AC30" s="13">
        <f t="shared" si="1"/>
        <v>4</v>
      </c>
      <c r="AD30" s="11">
        <f t="shared" si="2"/>
        <v>20</v>
      </c>
      <c r="AE30" s="11">
        <f t="array" ref="AE30">AVEDEV(IF(U30:AB30&gt;0,U30:AB30))</f>
        <v>15.2</v>
      </c>
      <c r="AF30" s="11">
        <f t="shared" si="8"/>
        <v>27.5</v>
      </c>
      <c r="AG30" s="11" t="s">
        <v>61</v>
      </c>
    </row>
    <row r="31" spans="1:33" ht="15.75" customHeight="1" x14ac:dyDescent="0.15">
      <c r="A31" s="4">
        <v>45161</v>
      </c>
      <c r="B31" s="6">
        <v>0</v>
      </c>
      <c r="C31" s="6">
        <v>12</v>
      </c>
      <c r="D31" s="6">
        <v>12</v>
      </c>
      <c r="E31" s="6">
        <v>11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5">
        <f t="shared" si="16"/>
        <v>35</v>
      </c>
      <c r="L31" s="6">
        <v>14</v>
      </c>
      <c r="M31" s="6">
        <v>13</v>
      </c>
      <c r="N31" s="6">
        <v>38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12">
        <f t="shared" si="17"/>
        <v>65</v>
      </c>
      <c r="U31" s="12">
        <f t="shared" ref="U31:AB31" si="36">SUM(C31+L31)</f>
        <v>26</v>
      </c>
      <c r="V31" s="12">
        <f t="shared" si="36"/>
        <v>25</v>
      </c>
      <c r="W31" s="12">
        <f t="shared" si="36"/>
        <v>49</v>
      </c>
      <c r="X31" s="12">
        <f t="shared" si="36"/>
        <v>0</v>
      </c>
      <c r="Y31" s="12">
        <f t="shared" si="36"/>
        <v>0</v>
      </c>
      <c r="Z31" s="12">
        <f t="shared" si="36"/>
        <v>0</v>
      </c>
      <c r="AA31" s="12">
        <f t="shared" si="36"/>
        <v>0</v>
      </c>
      <c r="AB31" s="12">
        <f t="shared" si="36"/>
        <v>0</v>
      </c>
      <c r="AC31" s="13">
        <f t="shared" si="1"/>
        <v>2</v>
      </c>
      <c r="AD31" s="11">
        <f t="shared" si="2"/>
        <v>33.333333333333336</v>
      </c>
      <c r="AE31" s="11">
        <f t="array" ref="AE31">AVEDEV(IF(U31:AB31&gt;0,U31:AB31))</f>
        <v>10.444444444444445</v>
      </c>
      <c r="AF31" s="11">
        <f t="shared" si="8"/>
        <v>24.583333333333336</v>
      </c>
      <c r="AG31" s="11" t="s">
        <v>61</v>
      </c>
    </row>
    <row r="32" spans="1:33" ht="15.75" customHeight="1" x14ac:dyDescent="0.15">
      <c r="A32" s="4">
        <v>45162</v>
      </c>
      <c r="B32" s="6">
        <v>1</v>
      </c>
      <c r="C32" s="6">
        <v>10</v>
      </c>
      <c r="D32" s="6">
        <v>10</v>
      </c>
      <c r="E32" s="6">
        <v>18</v>
      </c>
      <c r="F32" s="6">
        <v>14</v>
      </c>
      <c r="G32" s="6">
        <v>0</v>
      </c>
      <c r="H32" s="6">
        <v>0</v>
      </c>
      <c r="I32" s="6">
        <v>0</v>
      </c>
      <c r="J32" s="6">
        <v>0</v>
      </c>
      <c r="K32" s="5">
        <f t="shared" si="16"/>
        <v>52</v>
      </c>
      <c r="L32" s="6">
        <v>0</v>
      </c>
      <c r="M32" s="6">
        <v>0</v>
      </c>
      <c r="N32" s="6">
        <v>20</v>
      </c>
      <c r="O32" s="6">
        <v>28</v>
      </c>
      <c r="P32" s="6">
        <v>0</v>
      </c>
      <c r="Q32" s="6">
        <v>0</v>
      </c>
      <c r="R32" s="6">
        <v>0</v>
      </c>
      <c r="S32" s="6">
        <v>0</v>
      </c>
      <c r="T32" s="12">
        <f t="shared" si="17"/>
        <v>48</v>
      </c>
      <c r="U32" s="12">
        <f t="shared" ref="U32:AB32" si="37">SUM(C32+L32)</f>
        <v>10</v>
      </c>
      <c r="V32" s="12">
        <f t="shared" si="37"/>
        <v>10</v>
      </c>
      <c r="W32" s="12">
        <f t="shared" si="37"/>
        <v>38</v>
      </c>
      <c r="X32" s="12">
        <f t="shared" si="37"/>
        <v>42</v>
      </c>
      <c r="Y32" s="12">
        <f t="shared" si="37"/>
        <v>0</v>
      </c>
      <c r="Z32" s="12">
        <f t="shared" si="37"/>
        <v>0</v>
      </c>
      <c r="AA32" s="12">
        <f t="shared" si="37"/>
        <v>0</v>
      </c>
      <c r="AB32" s="12">
        <f t="shared" si="37"/>
        <v>0</v>
      </c>
      <c r="AC32" s="13">
        <f t="shared" si="1"/>
        <v>3</v>
      </c>
      <c r="AD32" s="11">
        <f t="shared" si="2"/>
        <v>25</v>
      </c>
      <c r="AE32" s="11">
        <f t="array" ref="AE32">AVEDEV(IF(U32:AB32&gt;0,U32:AB32))</f>
        <v>15</v>
      </c>
      <c r="AF32" s="11">
        <f t="shared" si="8"/>
        <v>9.5833333333333339</v>
      </c>
      <c r="AG32" s="11" t="s">
        <v>61</v>
      </c>
    </row>
    <row r="33" spans="1:33" ht="15.75" customHeight="1" x14ac:dyDescent="0.15">
      <c r="A33" s="4">
        <v>45163</v>
      </c>
      <c r="B33" s="6">
        <v>0</v>
      </c>
      <c r="C33" s="6">
        <v>8</v>
      </c>
      <c r="D33" s="6">
        <v>10</v>
      </c>
      <c r="E33" s="6">
        <v>7</v>
      </c>
      <c r="F33" s="6">
        <v>8</v>
      </c>
      <c r="G33" s="6">
        <v>13</v>
      </c>
      <c r="H33" s="6">
        <v>7</v>
      </c>
      <c r="I33" s="6">
        <v>7</v>
      </c>
      <c r="J33" s="6">
        <v>0</v>
      </c>
      <c r="K33" s="5">
        <f t="shared" si="16"/>
        <v>60</v>
      </c>
      <c r="L33" s="6">
        <v>7</v>
      </c>
      <c r="M33" s="6">
        <v>0</v>
      </c>
      <c r="N33" s="6">
        <v>5</v>
      </c>
      <c r="O33" s="6">
        <v>2</v>
      </c>
      <c r="P33" s="6">
        <v>16</v>
      </c>
      <c r="Q33" s="6">
        <v>3</v>
      </c>
      <c r="R33" s="6">
        <v>7</v>
      </c>
      <c r="S33" s="6">
        <v>0</v>
      </c>
      <c r="T33" s="12">
        <f t="shared" si="17"/>
        <v>40</v>
      </c>
      <c r="U33" s="12">
        <f t="shared" ref="U33:AB33" si="38">SUM(C33+L33)</f>
        <v>15</v>
      </c>
      <c r="V33" s="12">
        <f t="shared" si="38"/>
        <v>10</v>
      </c>
      <c r="W33" s="12">
        <f t="shared" si="38"/>
        <v>12</v>
      </c>
      <c r="X33" s="12">
        <f t="shared" si="38"/>
        <v>10</v>
      </c>
      <c r="Y33" s="12">
        <f t="shared" si="38"/>
        <v>29</v>
      </c>
      <c r="Z33" s="12">
        <f t="shared" si="38"/>
        <v>10</v>
      </c>
      <c r="AA33" s="12">
        <f t="shared" si="38"/>
        <v>14</v>
      </c>
      <c r="AB33" s="12">
        <f t="shared" si="38"/>
        <v>0</v>
      </c>
      <c r="AC33" s="13">
        <f t="shared" si="1"/>
        <v>6</v>
      </c>
      <c r="AD33" s="11">
        <f t="shared" si="2"/>
        <v>14.285714285714286</v>
      </c>
      <c r="AE33" s="11">
        <f t="array" ref="AE33">AVEDEV(IF(U33:AB33&gt;0,U33:AB33))</f>
        <v>4.408163265306122</v>
      </c>
      <c r="AF33" s="11">
        <f t="shared" si="8"/>
        <v>6.0119047619047628</v>
      </c>
      <c r="AG33" s="11" t="s">
        <v>60</v>
      </c>
    </row>
    <row r="34" spans="1:33" ht="15.75" customHeight="1" x14ac:dyDescent="0.15">
      <c r="A34" s="4">
        <v>45166</v>
      </c>
      <c r="B34" s="6">
        <v>1</v>
      </c>
      <c r="C34" s="6">
        <v>8</v>
      </c>
      <c r="D34" s="6">
        <v>7</v>
      </c>
      <c r="E34" s="6">
        <v>8</v>
      </c>
      <c r="F34" s="6">
        <v>10</v>
      </c>
      <c r="G34" s="6">
        <v>17</v>
      </c>
      <c r="H34" s="6">
        <v>4</v>
      </c>
      <c r="I34" s="6">
        <v>0</v>
      </c>
      <c r="J34" s="6">
        <v>0</v>
      </c>
      <c r="K34" s="5">
        <f t="shared" si="16"/>
        <v>54</v>
      </c>
      <c r="L34" s="6">
        <v>2</v>
      </c>
      <c r="M34" s="6">
        <v>4</v>
      </c>
      <c r="N34" s="6">
        <v>8</v>
      </c>
      <c r="O34" s="6">
        <v>5</v>
      </c>
      <c r="P34" s="6">
        <v>21</v>
      </c>
      <c r="Q34" s="6">
        <v>6</v>
      </c>
      <c r="R34" s="6">
        <v>0</v>
      </c>
      <c r="S34" s="6">
        <v>0</v>
      </c>
      <c r="T34" s="12">
        <f t="shared" si="17"/>
        <v>46</v>
      </c>
      <c r="U34" s="12">
        <f t="shared" ref="U34:AB34" si="39">SUM(C34+L34)</f>
        <v>10</v>
      </c>
      <c r="V34" s="12">
        <f t="shared" si="39"/>
        <v>11</v>
      </c>
      <c r="W34" s="12">
        <f t="shared" si="39"/>
        <v>16</v>
      </c>
      <c r="X34" s="12">
        <f t="shared" si="39"/>
        <v>15</v>
      </c>
      <c r="Y34" s="12">
        <f t="shared" si="39"/>
        <v>38</v>
      </c>
      <c r="Z34" s="12">
        <f t="shared" si="39"/>
        <v>10</v>
      </c>
      <c r="AA34" s="12">
        <f t="shared" si="39"/>
        <v>0</v>
      </c>
      <c r="AB34" s="12">
        <f t="shared" si="39"/>
        <v>0</v>
      </c>
      <c r="AC34" s="13">
        <f t="shared" si="1"/>
        <v>5</v>
      </c>
      <c r="AD34" s="11">
        <f t="shared" si="2"/>
        <v>16.666666666666668</v>
      </c>
      <c r="AE34" s="11">
        <f t="array" ref="AE34">AVEDEV(IF(U34:AB34&gt;0,U34:AB34))</f>
        <v>7.1111111111111116</v>
      </c>
      <c r="AF34" s="11">
        <f t="shared" si="8"/>
        <v>6.8452380952380949</v>
      </c>
      <c r="AG34" s="11" t="s">
        <v>60</v>
      </c>
    </row>
    <row r="35" spans="1:33" ht="15.75" customHeight="1" x14ac:dyDescent="0.15">
      <c r="A35" s="4">
        <v>45167</v>
      </c>
      <c r="B35" s="6">
        <v>0</v>
      </c>
      <c r="C35" s="6">
        <v>10</v>
      </c>
      <c r="D35" s="6">
        <v>12</v>
      </c>
      <c r="E35" s="6">
        <v>7</v>
      </c>
      <c r="F35" s="6">
        <v>7</v>
      </c>
      <c r="G35" s="6">
        <v>7</v>
      </c>
      <c r="H35" s="6">
        <v>7</v>
      </c>
      <c r="I35" s="6">
        <v>5</v>
      </c>
      <c r="J35" s="6">
        <v>0</v>
      </c>
      <c r="K35" s="5">
        <f t="shared" si="16"/>
        <v>55</v>
      </c>
      <c r="L35" s="6">
        <v>9</v>
      </c>
      <c r="M35" s="6">
        <v>17</v>
      </c>
      <c r="N35" s="6">
        <v>3</v>
      </c>
      <c r="O35" s="6">
        <v>5</v>
      </c>
      <c r="P35" s="6">
        <v>3</v>
      </c>
      <c r="Q35" s="6">
        <v>5</v>
      </c>
      <c r="R35" s="6">
        <v>3</v>
      </c>
      <c r="S35" s="6">
        <v>0</v>
      </c>
      <c r="T35" s="12">
        <f t="shared" si="17"/>
        <v>45</v>
      </c>
      <c r="U35" s="12">
        <f t="shared" ref="U35:AB35" si="40">SUM(C35+L35)</f>
        <v>19</v>
      </c>
      <c r="V35" s="12">
        <f t="shared" si="40"/>
        <v>29</v>
      </c>
      <c r="W35" s="12">
        <f t="shared" si="40"/>
        <v>10</v>
      </c>
      <c r="X35" s="12">
        <f t="shared" si="40"/>
        <v>12</v>
      </c>
      <c r="Y35" s="12">
        <f t="shared" si="40"/>
        <v>10</v>
      </c>
      <c r="Z35" s="12">
        <f t="shared" si="40"/>
        <v>12</v>
      </c>
      <c r="AA35" s="12">
        <f t="shared" si="40"/>
        <v>8</v>
      </c>
      <c r="AB35" s="12">
        <f t="shared" si="40"/>
        <v>0</v>
      </c>
      <c r="AC35" s="13">
        <f t="shared" si="1"/>
        <v>6</v>
      </c>
      <c r="AD35" s="11">
        <f t="shared" si="2"/>
        <v>14.285714285714286</v>
      </c>
      <c r="AE35" s="11">
        <f t="array" ref="AE35">AVEDEV(IF(U35:AB35&gt;0,U35:AB35))</f>
        <v>5.5510204081632653</v>
      </c>
      <c r="AF35" s="11">
        <f t="shared" si="8"/>
        <v>3.7202380952380949</v>
      </c>
      <c r="AG35" s="11" t="s">
        <v>60</v>
      </c>
    </row>
    <row r="36" spans="1:33" ht="15.75" customHeight="1" x14ac:dyDescent="0.15">
      <c r="A36" s="4">
        <v>45168</v>
      </c>
      <c r="B36" s="6">
        <v>0</v>
      </c>
      <c r="C36" s="6">
        <v>7</v>
      </c>
      <c r="D36" s="6">
        <v>10</v>
      </c>
      <c r="E36" s="6">
        <v>20</v>
      </c>
      <c r="F36" s="6">
        <v>8</v>
      </c>
      <c r="G36" s="6">
        <v>0</v>
      </c>
      <c r="H36" s="6">
        <v>0</v>
      </c>
      <c r="I36" s="6">
        <v>0</v>
      </c>
      <c r="J36" s="6">
        <v>0</v>
      </c>
      <c r="K36" s="5">
        <f t="shared" si="16"/>
        <v>45</v>
      </c>
      <c r="L36" s="6">
        <v>4</v>
      </c>
      <c r="M36" s="6">
        <v>6</v>
      </c>
      <c r="N36" s="6">
        <v>31</v>
      </c>
      <c r="O36" s="6">
        <v>14</v>
      </c>
      <c r="P36" s="6">
        <v>0</v>
      </c>
      <c r="Q36" s="6">
        <v>0</v>
      </c>
      <c r="R36" s="6">
        <v>0</v>
      </c>
      <c r="S36" s="6">
        <v>0</v>
      </c>
      <c r="T36" s="12">
        <f t="shared" si="17"/>
        <v>55</v>
      </c>
      <c r="U36" s="12">
        <f t="shared" ref="U36:AB36" si="41">SUM(C36+L36)</f>
        <v>11</v>
      </c>
      <c r="V36" s="12">
        <f t="shared" si="41"/>
        <v>16</v>
      </c>
      <c r="W36" s="12">
        <f t="shared" si="41"/>
        <v>51</v>
      </c>
      <c r="X36" s="12">
        <f t="shared" si="41"/>
        <v>22</v>
      </c>
      <c r="Y36" s="12">
        <f t="shared" si="41"/>
        <v>0</v>
      </c>
      <c r="Z36" s="12">
        <f t="shared" si="41"/>
        <v>0</v>
      </c>
      <c r="AA36" s="12">
        <f t="shared" si="41"/>
        <v>0</v>
      </c>
      <c r="AB36" s="12">
        <f t="shared" si="41"/>
        <v>0</v>
      </c>
      <c r="AC36" s="13">
        <f t="shared" si="1"/>
        <v>3</v>
      </c>
      <c r="AD36" s="11">
        <f t="shared" si="2"/>
        <v>25</v>
      </c>
      <c r="AE36" s="11">
        <f t="array" ref="AE36">AVEDEV(IF(U36:AB36&gt;0,U36:AB36))</f>
        <v>13</v>
      </c>
      <c r="AF36" s="11">
        <f t="shared" si="8"/>
        <v>3.7202380952380949</v>
      </c>
      <c r="AG36" s="11" t="s">
        <v>60</v>
      </c>
    </row>
    <row r="37" spans="1:33" ht="15.75" customHeight="1" x14ac:dyDescent="0.15">
      <c r="A37" s="4">
        <v>45169</v>
      </c>
      <c r="B37" s="6">
        <v>0</v>
      </c>
      <c r="C37" s="6">
        <v>42</v>
      </c>
      <c r="D37" s="6">
        <v>6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5">
        <f t="shared" si="16"/>
        <v>48</v>
      </c>
      <c r="L37" s="6">
        <v>43</v>
      </c>
      <c r="M37" s="6">
        <v>9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12">
        <f t="shared" si="17"/>
        <v>52</v>
      </c>
      <c r="U37" s="12">
        <f t="shared" ref="U37:AB37" si="42">SUM(C37+L37)</f>
        <v>85</v>
      </c>
      <c r="V37" s="12">
        <f t="shared" si="42"/>
        <v>15</v>
      </c>
      <c r="W37" s="12">
        <f t="shared" si="42"/>
        <v>0</v>
      </c>
      <c r="X37" s="12">
        <f t="shared" si="42"/>
        <v>0</v>
      </c>
      <c r="Y37" s="12">
        <f t="shared" si="42"/>
        <v>0</v>
      </c>
      <c r="Z37" s="12">
        <f t="shared" si="42"/>
        <v>0</v>
      </c>
      <c r="AA37" s="12">
        <f t="shared" si="42"/>
        <v>0</v>
      </c>
      <c r="AB37" s="12">
        <f t="shared" si="42"/>
        <v>0</v>
      </c>
      <c r="AC37" s="13">
        <f t="shared" si="1"/>
        <v>1</v>
      </c>
      <c r="AD37" s="11">
        <f t="shared" si="2"/>
        <v>50</v>
      </c>
      <c r="AE37" s="11">
        <f t="array" ref="AE37">AVEDEV(IF(U37:AB37&gt;0,U37:AB37))</f>
        <v>35</v>
      </c>
      <c r="AF37" s="11">
        <f t="shared" si="8"/>
        <v>11.755952380952381</v>
      </c>
      <c r="AG37" s="11" t="s">
        <v>60</v>
      </c>
    </row>
    <row r="38" spans="1:33" ht="15.75" customHeight="1" x14ac:dyDescent="0.15">
      <c r="A38" s="4">
        <v>45170</v>
      </c>
      <c r="B38" s="6">
        <v>1</v>
      </c>
      <c r="C38" s="6">
        <v>7</v>
      </c>
      <c r="D38" s="6">
        <v>9</v>
      </c>
      <c r="E38" s="6">
        <v>7</v>
      </c>
      <c r="F38" s="6">
        <v>8</v>
      </c>
      <c r="G38" s="6">
        <v>15</v>
      </c>
      <c r="H38" s="6">
        <v>7</v>
      </c>
      <c r="I38" s="6">
        <v>3</v>
      </c>
      <c r="J38" s="6">
        <v>0</v>
      </c>
      <c r="K38" s="5">
        <f t="shared" si="16"/>
        <v>56</v>
      </c>
      <c r="L38" s="6">
        <v>4</v>
      </c>
      <c r="M38" s="6">
        <v>1</v>
      </c>
      <c r="N38" s="6">
        <v>3</v>
      </c>
      <c r="O38" s="6">
        <v>2</v>
      </c>
      <c r="P38" s="6">
        <v>26</v>
      </c>
      <c r="Q38" s="6">
        <v>3</v>
      </c>
      <c r="R38" s="6">
        <v>5</v>
      </c>
      <c r="S38" s="6">
        <v>0</v>
      </c>
      <c r="T38" s="12">
        <f t="shared" si="17"/>
        <v>44</v>
      </c>
      <c r="U38" s="12">
        <f t="shared" ref="U38:AB38" si="43">SUM(C38+L38)</f>
        <v>11</v>
      </c>
      <c r="V38" s="12">
        <f t="shared" si="43"/>
        <v>10</v>
      </c>
      <c r="W38" s="12">
        <f t="shared" si="43"/>
        <v>10</v>
      </c>
      <c r="X38" s="12">
        <f t="shared" si="43"/>
        <v>10</v>
      </c>
      <c r="Y38" s="12">
        <f t="shared" si="43"/>
        <v>41</v>
      </c>
      <c r="Z38" s="12">
        <f t="shared" si="43"/>
        <v>10</v>
      </c>
      <c r="AA38" s="12">
        <f t="shared" si="43"/>
        <v>8</v>
      </c>
      <c r="AB38" s="12">
        <f t="shared" si="43"/>
        <v>0</v>
      </c>
      <c r="AC38" s="13">
        <f t="shared" si="1"/>
        <v>6</v>
      </c>
      <c r="AD38" s="11">
        <f t="shared" si="2"/>
        <v>14.285714285714286</v>
      </c>
      <c r="AE38" s="11">
        <f t="array" ref="AE38">AVEDEV(IF(U38:AB38&gt;0,U38:AB38))</f>
        <v>7.6326530612244898</v>
      </c>
      <c r="AF38" s="11">
        <f t="shared" si="8"/>
        <v>12.053571428571427</v>
      </c>
      <c r="AG38" s="11" t="s">
        <v>60</v>
      </c>
    </row>
    <row r="39" spans="1:33" ht="15.75" customHeight="1" x14ac:dyDescent="0.15">
      <c r="A39" s="4">
        <v>45173</v>
      </c>
      <c r="B39" s="6">
        <v>1</v>
      </c>
      <c r="C39" s="6">
        <v>10</v>
      </c>
      <c r="D39" s="6">
        <v>8</v>
      </c>
      <c r="E39" s="6">
        <v>25</v>
      </c>
      <c r="F39" s="6">
        <v>10</v>
      </c>
      <c r="G39" s="6">
        <v>3</v>
      </c>
      <c r="H39" s="6">
        <v>0</v>
      </c>
      <c r="I39" s="6">
        <v>0</v>
      </c>
      <c r="J39" s="6">
        <v>0</v>
      </c>
      <c r="K39" s="5">
        <f t="shared" si="16"/>
        <v>56</v>
      </c>
      <c r="L39" s="6">
        <v>0</v>
      </c>
      <c r="M39" s="6">
        <v>2</v>
      </c>
      <c r="N39" s="6">
        <v>22</v>
      </c>
      <c r="O39" s="6">
        <v>10</v>
      </c>
      <c r="P39" s="6">
        <v>10</v>
      </c>
      <c r="Q39" s="6">
        <v>0</v>
      </c>
      <c r="R39" s="6">
        <v>0</v>
      </c>
      <c r="S39" s="6">
        <v>0</v>
      </c>
      <c r="T39" s="12">
        <f t="shared" si="17"/>
        <v>44</v>
      </c>
      <c r="U39" s="12">
        <f t="shared" ref="U39:AB39" si="44">SUM(C39+L39)</f>
        <v>10</v>
      </c>
      <c r="V39" s="12">
        <f t="shared" si="44"/>
        <v>10</v>
      </c>
      <c r="W39" s="12">
        <f t="shared" si="44"/>
        <v>47</v>
      </c>
      <c r="X39" s="12">
        <f t="shared" si="44"/>
        <v>20</v>
      </c>
      <c r="Y39" s="12">
        <f t="shared" si="44"/>
        <v>13</v>
      </c>
      <c r="Z39" s="12">
        <f t="shared" si="44"/>
        <v>0</v>
      </c>
      <c r="AA39" s="12">
        <f t="shared" si="44"/>
        <v>0</v>
      </c>
      <c r="AB39" s="12">
        <f t="shared" si="44"/>
        <v>0</v>
      </c>
      <c r="AC39" s="13">
        <f t="shared" si="1"/>
        <v>4</v>
      </c>
      <c r="AD39" s="11">
        <f t="shared" si="2"/>
        <v>20</v>
      </c>
      <c r="AE39" s="11">
        <f t="array" ref="AE39">AVEDEV(IF(U39:AB39&gt;0,U39:AB39))</f>
        <v>10.8</v>
      </c>
      <c r="AF39" s="11">
        <f t="shared" si="8"/>
        <v>11.339285714285715</v>
      </c>
      <c r="AG39" s="11" t="s">
        <v>60</v>
      </c>
    </row>
    <row r="40" spans="1:33" ht="15.75" customHeight="1" x14ac:dyDescent="0.15">
      <c r="A40" s="4">
        <v>45174</v>
      </c>
      <c r="B40" s="6">
        <v>0</v>
      </c>
      <c r="C40" s="6">
        <v>17</v>
      </c>
      <c r="D40" s="6">
        <v>15</v>
      </c>
      <c r="E40" s="6">
        <v>10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5">
        <f t="shared" si="16"/>
        <v>42</v>
      </c>
      <c r="L40" s="6">
        <v>19</v>
      </c>
      <c r="M40" s="6">
        <v>18</v>
      </c>
      <c r="N40" s="6">
        <v>21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12">
        <f t="shared" si="17"/>
        <v>58</v>
      </c>
      <c r="U40" s="12">
        <f t="shared" ref="U40:AB40" si="45">SUM(C40+L40)</f>
        <v>36</v>
      </c>
      <c r="V40" s="12">
        <f t="shared" si="45"/>
        <v>33</v>
      </c>
      <c r="W40" s="12">
        <f t="shared" si="45"/>
        <v>31</v>
      </c>
      <c r="X40" s="12">
        <f t="shared" si="45"/>
        <v>0</v>
      </c>
      <c r="Y40" s="12">
        <f t="shared" si="45"/>
        <v>0</v>
      </c>
      <c r="Z40" s="12">
        <f t="shared" si="45"/>
        <v>0</v>
      </c>
      <c r="AA40" s="12">
        <f t="shared" si="45"/>
        <v>0</v>
      </c>
      <c r="AB40" s="12">
        <f t="shared" si="45"/>
        <v>0</v>
      </c>
      <c r="AC40" s="13">
        <f t="shared" si="1"/>
        <v>2</v>
      </c>
      <c r="AD40" s="11">
        <f t="shared" si="2"/>
        <v>33.333333333333336</v>
      </c>
      <c r="AE40" s="11">
        <f t="array" ref="AE40">AVEDEV(IF(U40:AB40&gt;0,U40:AB40))</f>
        <v>1.7777777777777786</v>
      </c>
      <c r="AF40" s="11">
        <f t="shared" si="8"/>
        <v>12.261904761904763</v>
      </c>
      <c r="AG40" s="11" t="s">
        <v>60</v>
      </c>
    </row>
    <row r="41" spans="1:33" ht="15.75" customHeight="1" x14ac:dyDescent="0.15">
      <c r="A41" s="4">
        <v>45175</v>
      </c>
      <c r="B41" s="6">
        <v>0</v>
      </c>
      <c r="C41" s="6">
        <v>33</v>
      </c>
      <c r="D41" s="6">
        <v>6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5">
        <f t="shared" si="16"/>
        <v>39</v>
      </c>
      <c r="L41" s="6">
        <v>55</v>
      </c>
      <c r="M41" s="6">
        <v>6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12">
        <f t="shared" si="17"/>
        <v>61</v>
      </c>
      <c r="U41" s="12">
        <f t="shared" ref="U41:AB41" si="46">SUM(C41+L41)</f>
        <v>88</v>
      </c>
      <c r="V41" s="12">
        <f t="shared" si="46"/>
        <v>12</v>
      </c>
      <c r="W41" s="12">
        <f t="shared" si="46"/>
        <v>0</v>
      </c>
      <c r="X41" s="12">
        <f t="shared" si="46"/>
        <v>0</v>
      </c>
      <c r="Y41" s="12">
        <f t="shared" si="46"/>
        <v>0</v>
      </c>
      <c r="Z41" s="12">
        <f t="shared" si="46"/>
        <v>0</v>
      </c>
      <c r="AA41" s="12">
        <f t="shared" si="46"/>
        <v>0</v>
      </c>
      <c r="AB41" s="12">
        <f t="shared" si="46"/>
        <v>0</v>
      </c>
      <c r="AC41" s="13">
        <f t="shared" si="1"/>
        <v>1</v>
      </c>
      <c r="AD41" s="11">
        <f t="shared" si="2"/>
        <v>50</v>
      </c>
      <c r="AE41" s="11">
        <f t="array" ref="AE41">AVEDEV(IF(U41:AB41&gt;0,U41:AB41))</f>
        <v>38</v>
      </c>
      <c r="AF41" s="11">
        <f t="shared" si="8"/>
        <v>12.261904761904763</v>
      </c>
      <c r="AG41" s="11" t="s">
        <v>60</v>
      </c>
    </row>
    <row r="42" spans="1:33" ht="15.75" customHeight="1" x14ac:dyDescent="0.15">
      <c r="A42" s="4">
        <v>45176</v>
      </c>
      <c r="B42" s="6">
        <v>0</v>
      </c>
      <c r="C42" s="6">
        <v>18</v>
      </c>
      <c r="D42" s="6">
        <v>20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5">
        <f t="shared" si="16"/>
        <v>38</v>
      </c>
      <c r="L42" s="6">
        <v>25</v>
      </c>
      <c r="M42" s="6">
        <v>37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12">
        <f t="shared" si="17"/>
        <v>62</v>
      </c>
      <c r="U42" s="12">
        <f t="shared" ref="U42:AB42" si="47">SUM(C42+L42)</f>
        <v>43</v>
      </c>
      <c r="V42" s="12">
        <f t="shared" si="47"/>
        <v>57</v>
      </c>
      <c r="W42" s="12">
        <f t="shared" si="47"/>
        <v>0</v>
      </c>
      <c r="X42" s="12">
        <f t="shared" si="47"/>
        <v>0</v>
      </c>
      <c r="Y42" s="12">
        <f t="shared" si="47"/>
        <v>0</v>
      </c>
      <c r="Z42" s="12">
        <f t="shared" si="47"/>
        <v>0</v>
      </c>
      <c r="AA42" s="12">
        <f t="shared" si="47"/>
        <v>0</v>
      </c>
      <c r="AB42" s="12">
        <f t="shared" si="47"/>
        <v>0</v>
      </c>
      <c r="AC42" s="13">
        <f t="shared" si="1"/>
        <v>1</v>
      </c>
      <c r="AD42" s="11">
        <f t="shared" si="2"/>
        <v>50</v>
      </c>
      <c r="AE42" s="11">
        <f t="array" ref="AE42">AVEDEV(IF(U42:AB42&gt;0,U42:AB42))</f>
        <v>7</v>
      </c>
      <c r="AF42" s="11">
        <f t="shared" si="8"/>
        <v>11.666666666666666</v>
      </c>
      <c r="AG42" s="11" t="s">
        <v>60</v>
      </c>
    </row>
    <row r="43" spans="1:33" ht="15.75" customHeight="1" x14ac:dyDescent="0.15">
      <c r="A43" s="4">
        <v>45177</v>
      </c>
      <c r="B43" s="6">
        <v>1</v>
      </c>
      <c r="C43" s="6">
        <v>7</v>
      </c>
      <c r="D43" s="6">
        <v>8</v>
      </c>
      <c r="E43" s="6">
        <v>15</v>
      </c>
      <c r="F43" s="6">
        <v>9</v>
      </c>
      <c r="G43" s="6">
        <v>7</v>
      </c>
      <c r="H43" s="6">
        <v>8</v>
      </c>
      <c r="I43" s="6">
        <v>8</v>
      </c>
      <c r="J43" s="6">
        <v>0</v>
      </c>
      <c r="K43" s="5">
        <f t="shared" si="16"/>
        <v>62</v>
      </c>
      <c r="L43" s="6">
        <v>3</v>
      </c>
      <c r="M43" s="6">
        <v>2</v>
      </c>
      <c r="N43" s="6">
        <v>15</v>
      </c>
      <c r="O43" s="6">
        <v>1</v>
      </c>
      <c r="P43" s="6">
        <v>5</v>
      </c>
      <c r="Q43" s="6">
        <v>4</v>
      </c>
      <c r="R43" s="6">
        <v>8</v>
      </c>
      <c r="S43" s="6">
        <v>0</v>
      </c>
      <c r="T43" s="12">
        <f t="shared" si="17"/>
        <v>38</v>
      </c>
      <c r="U43" s="12">
        <f t="shared" ref="U43:AB43" si="48">SUM(C43+L43)</f>
        <v>10</v>
      </c>
      <c r="V43" s="12">
        <f t="shared" si="48"/>
        <v>10</v>
      </c>
      <c r="W43" s="12">
        <f t="shared" si="48"/>
        <v>30</v>
      </c>
      <c r="X43" s="12">
        <f t="shared" si="48"/>
        <v>10</v>
      </c>
      <c r="Y43" s="12">
        <f t="shared" si="48"/>
        <v>12</v>
      </c>
      <c r="Z43" s="12">
        <f t="shared" si="48"/>
        <v>12</v>
      </c>
      <c r="AA43" s="12">
        <f t="shared" si="48"/>
        <v>16</v>
      </c>
      <c r="AB43" s="12">
        <f t="shared" si="48"/>
        <v>0</v>
      </c>
      <c r="AC43" s="13">
        <f t="shared" si="1"/>
        <v>6</v>
      </c>
      <c r="AD43" s="11">
        <f t="shared" si="2"/>
        <v>14.285714285714286</v>
      </c>
      <c r="AE43" s="11">
        <f t="array" ref="AE43">AVEDEV(IF(U43:AB43&gt;0,U43:AB43))</f>
        <v>4.9795918367346932</v>
      </c>
      <c r="AF43" s="11">
        <f t="shared" si="8"/>
        <v>13.095238095238095</v>
      </c>
      <c r="AG43" s="11" t="s">
        <v>60</v>
      </c>
    </row>
    <row r="44" spans="1:33" ht="15.75" customHeight="1" x14ac:dyDescent="0.15">
      <c r="A44" s="10">
        <v>45180</v>
      </c>
      <c r="B44" s="6">
        <v>0</v>
      </c>
      <c r="C44" s="6">
        <v>25</v>
      </c>
      <c r="D44" s="6">
        <v>13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5">
        <f t="shared" si="16"/>
        <v>38</v>
      </c>
      <c r="L44" s="6">
        <v>41</v>
      </c>
      <c r="M44" s="6">
        <v>21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12">
        <f t="shared" si="17"/>
        <v>62</v>
      </c>
      <c r="U44" s="12">
        <f t="shared" ref="U44:AB44" si="49">SUM(C44+L44)</f>
        <v>66</v>
      </c>
      <c r="V44" s="12">
        <f t="shared" si="49"/>
        <v>34</v>
      </c>
      <c r="W44" s="12">
        <f t="shared" si="49"/>
        <v>0</v>
      </c>
      <c r="X44" s="12">
        <f t="shared" si="49"/>
        <v>0</v>
      </c>
      <c r="Y44" s="12">
        <f t="shared" si="49"/>
        <v>0</v>
      </c>
      <c r="Z44" s="12">
        <f t="shared" si="49"/>
        <v>0</v>
      </c>
      <c r="AA44" s="12">
        <f t="shared" si="49"/>
        <v>0</v>
      </c>
      <c r="AB44" s="12">
        <f t="shared" si="49"/>
        <v>0</v>
      </c>
      <c r="AC44" s="13">
        <f t="shared" si="1"/>
        <v>1</v>
      </c>
      <c r="AD44" s="11">
        <f t="shared" si="2"/>
        <v>50</v>
      </c>
      <c r="AE44" s="11">
        <f t="array" ref="AE44">AVEDEV(IF(U44:AB44&gt;0,U44:AB44))</f>
        <v>16</v>
      </c>
      <c r="AF44" s="11">
        <f t="shared" si="8"/>
        <v>13.392857142857144</v>
      </c>
      <c r="AG44" s="11" t="s">
        <v>60</v>
      </c>
    </row>
    <row r="45" spans="1:33" ht="15.75" customHeight="1" x14ac:dyDescent="0.15">
      <c r="A45" s="10">
        <v>45181</v>
      </c>
      <c r="B45" s="6">
        <v>0</v>
      </c>
      <c r="C45" s="6">
        <v>17</v>
      </c>
      <c r="D45" s="6">
        <v>9</v>
      </c>
      <c r="E45" s="6">
        <v>17</v>
      </c>
      <c r="F45" s="6">
        <v>4</v>
      </c>
      <c r="G45" s="6">
        <v>0</v>
      </c>
      <c r="H45" s="6">
        <v>0</v>
      </c>
      <c r="I45" s="6">
        <v>0</v>
      </c>
      <c r="J45" s="6">
        <v>0</v>
      </c>
      <c r="K45" s="5">
        <f t="shared" si="16"/>
        <v>47</v>
      </c>
      <c r="L45" s="6">
        <v>13</v>
      </c>
      <c r="M45" s="6">
        <v>9</v>
      </c>
      <c r="N45" s="6">
        <v>21</v>
      </c>
      <c r="O45" s="6">
        <v>10</v>
      </c>
      <c r="P45" s="6">
        <v>0</v>
      </c>
      <c r="Q45" s="6">
        <v>0</v>
      </c>
      <c r="R45" s="6">
        <v>0</v>
      </c>
      <c r="S45" s="6">
        <v>0</v>
      </c>
      <c r="T45" s="12">
        <f t="shared" si="17"/>
        <v>53</v>
      </c>
      <c r="U45" s="12">
        <f t="shared" ref="U45:AB45" si="50">SUM(C45+L45)</f>
        <v>30</v>
      </c>
      <c r="V45" s="12">
        <f t="shared" si="50"/>
        <v>18</v>
      </c>
      <c r="W45" s="12">
        <f t="shared" si="50"/>
        <v>38</v>
      </c>
      <c r="X45" s="12">
        <f t="shared" si="50"/>
        <v>14</v>
      </c>
      <c r="Y45" s="12">
        <f t="shared" si="50"/>
        <v>0</v>
      </c>
      <c r="Z45" s="12">
        <f t="shared" si="50"/>
        <v>0</v>
      </c>
      <c r="AA45" s="12">
        <f t="shared" si="50"/>
        <v>0</v>
      </c>
      <c r="AB45" s="12">
        <f t="shared" si="50"/>
        <v>0</v>
      </c>
      <c r="AC45" s="13">
        <f t="shared" si="1"/>
        <v>3</v>
      </c>
      <c r="AD45" s="11">
        <f t="shared" si="2"/>
        <v>25</v>
      </c>
      <c r="AE45" s="11">
        <f t="array" ref="AE45">AVEDEV(IF(U45:AB45&gt;0,U45:AB45))</f>
        <v>9</v>
      </c>
      <c r="AF45" s="11">
        <f t="shared" si="8"/>
        <v>15.178571428571429</v>
      </c>
      <c r="AG45" s="11" t="s">
        <v>60</v>
      </c>
    </row>
    <row r="46" spans="1:33" ht="15.75" customHeight="1" x14ac:dyDescent="0.15">
      <c r="A46" s="10">
        <v>45182</v>
      </c>
      <c r="B46" s="6">
        <v>1</v>
      </c>
      <c r="C46" s="6">
        <v>10</v>
      </c>
      <c r="D46" s="6">
        <v>7</v>
      </c>
      <c r="E46" s="6">
        <v>27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5">
        <f t="shared" si="16"/>
        <v>44</v>
      </c>
      <c r="L46" s="6">
        <v>5</v>
      </c>
      <c r="M46" s="6">
        <v>4</v>
      </c>
      <c r="N46" s="6">
        <v>47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12">
        <f t="shared" si="17"/>
        <v>56</v>
      </c>
      <c r="U46" s="12">
        <f t="shared" ref="U46:AB46" si="51">SUM(C46+L46)</f>
        <v>15</v>
      </c>
      <c r="V46" s="12">
        <f t="shared" si="51"/>
        <v>11</v>
      </c>
      <c r="W46" s="12">
        <f t="shared" si="51"/>
        <v>74</v>
      </c>
      <c r="X46" s="12">
        <f t="shared" si="51"/>
        <v>0</v>
      </c>
      <c r="Y46" s="12">
        <f t="shared" si="51"/>
        <v>0</v>
      </c>
      <c r="Z46" s="12">
        <f t="shared" si="51"/>
        <v>0</v>
      </c>
      <c r="AA46" s="12">
        <f t="shared" si="51"/>
        <v>0</v>
      </c>
      <c r="AB46" s="12">
        <f t="shared" si="51"/>
        <v>0</v>
      </c>
      <c r="AC46" s="13">
        <f t="shared" si="1"/>
        <v>2</v>
      </c>
      <c r="AD46" s="11">
        <f t="shared" si="2"/>
        <v>33.333333333333336</v>
      </c>
      <c r="AE46" s="11">
        <f t="array" ref="AE46">AVEDEV(IF(U46:AB46&gt;0,U46:AB46))</f>
        <v>27.111111111111114</v>
      </c>
      <c r="AF46" s="11">
        <f t="shared" si="8"/>
        <v>11.011904761904763</v>
      </c>
      <c r="AG46" s="11" t="s">
        <v>60</v>
      </c>
    </row>
    <row r="47" spans="1:33" ht="15.75" customHeight="1" x14ac:dyDescent="0.15">
      <c r="A47" s="10">
        <v>45183</v>
      </c>
      <c r="B47" s="6">
        <v>0</v>
      </c>
      <c r="C47" s="6">
        <v>8</v>
      </c>
      <c r="D47" s="6">
        <v>9</v>
      </c>
      <c r="E47" s="6">
        <v>7</v>
      </c>
      <c r="F47" s="6">
        <v>7</v>
      </c>
      <c r="G47" s="6">
        <v>13</v>
      </c>
      <c r="H47" s="6">
        <v>0</v>
      </c>
      <c r="I47" s="6">
        <v>0</v>
      </c>
      <c r="J47" s="6">
        <v>0</v>
      </c>
      <c r="K47" s="5">
        <f t="shared" si="16"/>
        <v>44</v>
      </c>
      <c r="L47" s="6">
        <v>9</v>
      </c>
      <c r="M47" s="6">
        <v>9</v>
      </c>
      <c r="N47" s="6">
        <v>3</v>
      </c>
      <c r="O47" s="6">
        <v>4</v>
      </c>
      <c r="P47" s="6">
        <v>31</v>
      </c>
      <c r="Q47" s="6">
        <v>0</v>
      </c>
      <c r="R47" s="6">
        <v>0</v>
      </c>
      <c r="S47" s="6">
        <v>0</v>
      </c>
      <c r="T47" s="12">
        <f t="shared" si="17"/>
        <v>56</v>
      </c>
      <c r="U47" s="12">
        <f t="shared" ref="U47:AB47" si="52">SUM(C47+L47)</f>
        <v>17</v>
      </c>
      <c r="V47" s="12">
        <f t="shared" si="52"/>
        <v>18</v>
      </c>
      <c r="W47" s="12">
        <f t="shared" si="52"/>
        <v>10</v>
      </c>
      <c r="X47" s="12">
        <f t="shared" si="52"/>
        <v>11</v>
      </c>
      <c r="Y47" s="12">
        <f t="shared" si="52"/>
        <v>44</v>
      </c>
      <c r="Z47" s="12">
        <f t="shared" si="52"/>
        <v>0</v>
      </c>
      <c r="AA47" s="12">
        <f t="shared" si="52"/>
        <v>0</v>
      </c>
      <c r="AB47" s="12">
        <f t="shared" si="52"/>
        <v>0</v>
      </c>
      <c r="AC47" s="13">
        <f t="shared" si="1"/>
        <v>4</v>
      </c>
      <c r="AD47" s="11">
        <f t="shared" si="2"/>
        <v>20</v>
      </c>
      <c r="AE47" s="11">
        <f t="array" ref="AE47">AVEDEV(IF(U47:AB47&gt;0,U47:AB47))</f>
        <v>9.6</v>
      </c>
      <c r="AF47" s="11">
        <f t="shared" si="8"/>
        <v>9.5833333333333339</v>
      </c>
      <c r="AG47" s="11" t="s">
        <v>60</v>
      </c>
    </row>
    <row r="48" spans="1:33" ht="15.75" customHeight="1" x14ac:dyDescent="0.15">
      <c r="A48" s="10">
        <v>45184</v>
      </c>
      <c r="B48" s="6"/>
      <c r="C48" s="6"/>
      <c r="D48" s="6"/>
      <c r="E48" s="6"/>
      <c r="F48" s="6"/>
      <c r="G48" s="6"/>
      <c r="H48" s="6"/>
      <c r="I48" s="6"/>
      <c r="J48" s="6"/>
      <c r="K48" s="5">
        <f t="shared" si="16"/>
        <v>0</v>
      </c>
      <c r="L48" s="6"/>
      <c r="M48" s="6"/>
      <c r="N48" s="6"/>
      <c r="O48" s="6"/>
      <c r="P48" s="6"/>
      <c r="Q48" s="6"/>
      <c r="R48" s="6"/>
      <c r="S48" s="6"/>
      <c r="T48" s="12">
        <f t="shared" si="17"/>
        <v>0</v>
      </c>
      <c r="U48" s="12">
        <f t="shared" ref="U48:AB48" si="53">SUM(C48+L48)</f>
        <v>0</v>
      </c>
      <c r="V48" s="12">
        <f t="shared" si="53"/>
        <v>0</v>
      </c>
      <c r="W48" s="12">
        <f t="shared" si="53"/>
        <v>0</v>
      </c>
      <c r="X48" s="12">
        <f t="shared" si="53"/>
        <v>0</v>
      </c>
      <c r="Y48" s="12">
        <f t="shared" si="53"/>
        <v>0</v>
      </c>
      <c r="Z48" s="12">
        <f t="shared" si="53"/>
        <v>0</v>
      </c>
      <c r="AA48" s="12">
        <f t="shared" si="53"/>
        <v>0</v>
      </c>
      <c r="AB48" s="12">
        <f t="shared" si="53"/>
        <v>0</v>
      </c>
      <c r="AC48" s="13">
        <f t="shared" si="1"/>
        <v>-1</v>
      </c>
      <c r="AD48" s="11" t="e">
        <f t="shared" si="2"/>
        <v>#DIV/0!</v>
      </c>
      <c r="AE48" s="11" t="e">
        <f t="array" ref="AE48">AVEDEV(IF(U48:AB48&gt;0,U48:AB48))</f>
        <v>#NUM!</v>
      </c>
      <c r="AF48" s="11" t="e">
        <f t="shared" si="8"/>
        <v>#DIV/0!</v>
      </c>
      <c r="AG48" s="11"/>
    </row>
    <row r="49" spans="1:33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5">
        <f t="shared" si="16"/>
        <v>0</v>
      </c>
      <c r="L49" s="6"/>
      <c r="M49" s="6"/>
      <c r="N49" s="6"/>
      <c r="O49" s="6"/>
      <c r="P49" s="6"/>
      <c r="Q49" s="6"/>
      <c r="R49" s="6"/>
      <c r="S49" s="6"/>
      <c r="T49" s="12">
        <f t="shared" si="17"/>
        <v>0</v>
      </c>
      <c r="U49" s="12">
        <f t="shared" ref="U49:AB49" si="54">SUM(C49+L49)</f>
        <v>0</v>
      </c>
      <c r="V49" s="12">
        <f t="shared" si="54"/>
        <v>0</v>
      </c>
      <c r="W49" s="12">
        <f t="shared" si="54"/>
        <v>0</v>
      </c>
      <c r="X49" s="12">
        <f t="shared" si="54"/>
        <v>0</v>
      </c>
      <c r="Y49" s="12">
        <f t="shared" si="54"/>
        <v>0</v>
      </c>
      <c r="Z49" s="12">
        <f t="shared" si="54"/>
        <v>0</v>
      </c>
      <c r="AA49" s="12">
        <f t="shared" si="54"/>
        <v>0</v>
      </c>
      <c r="AB49" s="12">
        <f t="shared" si="54"/>
        <v>0</v>
      </c>
      <c r="AC49" s="13">
        <f t="shared" si="1"/>
        <v>-1</v>
      </c>
      <c r="AD49" s="11" t="e">
        <f t="shared" si="2"/>
        <v>#DIV/0!</v>
      </c>
      <c r="AE49" s="11" t="e">
        <f t="array" ref="AE49">AVEDEV(IF(U49:AB49&gt;0,U49:AB49))</f>
        <v>#NUM!</v>
      </c>
      <c r="AF49" s="11" t="e">
        <f t="shared" si="8"/>
        <v>#DIV/0!</v>
      </c>
      <c r="AG49" s="11"/>
    </row>
    <row r="50" spans="1:33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5">
        <f t="shared" si="16"/>
        <v>0</v>
      </c>
      <c r="L50" s="6"/>
      <c r="M50" s="6"/>
      <c r="N50" s="6"/>
      <c r="O50" s="6"/>
      <c r="P50" s="6"/>
      <c r="Q50" s="6"/>
      <c r="R50" s="6"/>
      <c r="S50" s="6"/>
      <c r="T50" s="12">
        <f t="shared" si="17"/>
        <v>0</v>
      </c>
      <c r="U50" s="12">
        <f t="shared" ref="U50:AB50" si="55">SUM(C50+L50)</f>
        <v>0</v>
      </c>
      <c r="V50" s="12">
        <f t="shared" si="55"/>
        <v>0</v>
      </c>
      <c r="W50" s="12">
        <f t="shared" si="55"/>
        <v>0</v>
      </c>
      <c r="X50" s="12">
        <f t="shared" si="55"/>
        <v>0</v>
      </c>
      <c r="Y50" s="12">
        <f t="shared" si="55"/>
        <v>0</v>
      </c>
      <c r="Z50" s="12">
        <f t="shared" si="55"/>
        <v>0</v>
      </c>
      <c r="AA50" s="12">
        <f t="shared" si="55"/>
        <v>0</v>
      </c>
      <c r="AB50" s="12">
        <f t="shared" si="55"/>
        <v>0</v>
      </c>
      <c r="AC50" s="13">
        <f t="shared" si="1"/>
        <v>-1</v>
      </c>
      <c r="AD50" s="11" t="e">
        <f t="shared" si="2"/>
        <v>#DIV/0!</v>
      </c>
      <c r="AE50" s="11" t="e">
        <f t="array" ref="AE50">AVEDEV(IF(U50:AB50&gt;0,U50:AB50))</f>
        <v>#NUM!</v>
      </c>
      <c r="AF50" s="11" t="e">
        <f t="shared" si="8"/>
        <v>#DIV/0!</v>
      </c>
      <c r="AG50" s="11"/>
    </row>
    <row r="51" spans="1:33" ht="15.7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5">
        <f t="shared" si="16"/>
        <v>0</v>
      </c>
      <c r="L51" s="6"/>
      <c r="M51" s="6"/>
      <c r="N51" s="6"/>
      <c r="O51" s="6"/>
      <c r="P51" s="6"/>
      <c r="Q51" s="6"/>
      <c r="R51" s="6"/>
      <c r="S51" s="6"/>
      <c r="T51" s="12">
        <f t="shared" si="17"/>
        <v>0</v>
      </c>
      <c r="U51" s="12">
        <f t="shared" ref="U51:AB51" si="56">SUM(C51+L51)</f>
        <v>0</v>
      </c>
      <c r="V51" s="12">
        <f t="shared" si="56"/>
        <v>0</v>
      </c>
      <c r="W51" s="12">
        <f t="shared" si="56"/>
        <v>0</v>
      </c>
      <c r="X51" s="12">
        <f t="shared" si="56"/>
        <v>0</v>
      </c>
      <c r="Y51" s="12">
        <f t="shared" si="56"/>
        <v>0</v>
      </c>
      <c r="Z51" s="12">
        <f t="shared" si="56"/>
        <v>0</v>
      </c>
      <c r="AA51" s="12">
        <f t="shared" si="56"/>
        <v>0</v>
      </c>
      <c r="AB51" s="12">
        <f t="shared" si="56"/>
        <v>0</v>
      </c>
      <c r="AC51" s="13">
        <f t="shared" si="1"/>
        <v>-1</v>
      </c>
      <c r="AD51" s="11" t="e">
        <f t="shared" si="2"/>
        <v>#DIV/0!</v>
      </c>
      <c r="AE51" s="11" t="e">
        <f t="array" ref="AE51">AVEDEV(IF(U51:AB51&gt;0,U51:AB51))</f>
        <v>#NUM!</v>
      </c>
      <c r="AF51" s="11" t="e">
        <f t="shared" si="8"/>
        <v>#DIV/0!</v>
      </c>
      <c r="AG51" s="11"/>
    </row>
    <row r="52" spans="1:33" ht="15.7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5">
        <f t="shared" si="16"/>
        <v>0</v>
      </c>
      <c r="L52" s="6"/>
      <c r="M52" s="6"/>
      <c r="N52" s="6"/>
      <c r="O52" s="6"/>
      <c r="P52" s="6"/>
      <c r="Q52" s="6"/>
      <c r="R52" s="6"/>
      <c r="S52" s="6"/>
      <c r="T52" s="12">
        <f t="shared" si="17"/>
        <v>0</v>
      </c>
      <c r="U52" s="12">
        <f t="shared" ref="U52:AB52" si="57">SUM(C52+L52)</f>
        <v>0</v>
      </c>
      <c r="V52" s="12">
        <f t="shared" si="57"/>
        <v>0</v>
      </c>
      <c r="W52" s="12">
        <f t="shared" si="57"/>
        <v>0</v>
      </c>
      <c r="X52" s="12">
        <f t="shared" si="57"/>
        <v>0</v>
      </c>
      <c r="Y52" s="12">
        <f t="shared" si="57"/>
        <v>0</v>
      </c>
      <c r="Z52" s="12">
        <f t="shared" si="57"/>
        <v>0</v>
      </c>
      <c r="AA52" s="12">
        <f t="shared" si="57"/>
        <v>0</v>
      </c>
      <c r="AB52" s="12">
        <f t="shared" si="57"/>
        <v>0</v>
      </c>
      <c r="AC52" s="13">
        <f t="shared" si="1"/>
        <v>-1</v>
      </c>
      <c r="AD52" s="11" t="e">
        <f t="shared" si="2"/>
        <v>#DIV/0!</v>
      </c>
      <c r="AE52" s="11" t="e">
        <f t="array" ref="AE52">AVEDEV(IF(U52:AB52&gt;0,U52:AB52))</f>
        <v>#NUM!</v>
      </c>
      <c r="AF52" s="11" t="e">
        <f t="shared" si="8"/>
        <v>#DIV/0!</v>
      </c>
      <c r="AG52" s="11"/>
    </row>
    <row r="53" spans="1:33" ht="15.75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 ht="15.75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ht="15.75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ht="15.75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ht="15.75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5.7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5.7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ht="15.7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ht="15.7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5.75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5.7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ht="15.75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ht="15.75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5.75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ht="15.75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ht="15.75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ht="15.75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5.75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5.75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ht="15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ht="15.75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5.75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5.75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5.75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5.75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5.75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5.7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5.75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ht="15.75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ht="15.75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ht="15.75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ht="15.75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5.75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ht="15.75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5.75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5.75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ht="15.75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ht="15.75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ht="15.75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ht="15.75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 ht="15.75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ht="15.7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ht="15.75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ht="15.75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ht="15.75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ht="15.75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ht="15.75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1:33" ht="15.75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1:33" ht="15.75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ht="15.75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ht="15.75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ht="15.75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15.75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ht="15.75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ht="15.75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ht="15.75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ht="15.75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ht="15.75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ht="15.75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 ht="15.75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 ht="15.75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ht="15.75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 ht="15.75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ht="15.75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5.75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ht="15.75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ht="15.75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ht="15.75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ht="15.75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ht="15.75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ht="15.75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ht="15.75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ht="15.75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ht="15.75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ht="15.75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ht="15.75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ht="15.75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ht="15.7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ht="15.7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ht="15.7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5.7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ht="15.7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ht="15.75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ht="15.75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5.75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5.75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ht="15.75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5.75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5.75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ht="15.75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ht="15.75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 ht="15.75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ht="15.75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 ht="15.75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1:33" ht="15.75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ht="15.75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 ht="15.75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ht="15.75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ht="15.75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ht="15.75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ht="15.75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ht="15.75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ht="15.75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ht="15.75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ht="15.75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.75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ht="15.75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 ht="15.75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 ht="15.75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3" ht="15.75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:33" ht="15.75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3" ht="15.75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:33" ht="15.7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3" ht="15.75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 ht="15.75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 ht="15.75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 ht="15.75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 ht="15.75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 ht="15.75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 ht="15.75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 ht="15.75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 ht="15.75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 ht="15.75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ht="15.75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ht="15.7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ht="15.75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 ht="15.75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 ht="15.75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 ht="15.75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ht="15.75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ht="15.75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ht="15.75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 ht="15.75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ht="15.75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:33" ht="15.75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 ht="15.75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 ht="15.75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 ht="15.75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 ht="15.75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ht="15.75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 ht="15.7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 ht="15.7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 ht="15.7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 ht="15.7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 ht="15.7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 ht="15.7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 ht="15.7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 ht="15.7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 ht="15.75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 ht="15.75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 ht="15.75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 ht="15.75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 ht="15.75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 ht="15.75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 ht="15.75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 ht="15.75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 ht="15.75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 ht="15.75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 ht="15.75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ht="15.75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 ht="15.75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 ht="15.75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 ht="15.75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 ht="15.75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 ht="15.75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 ht="15.75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 ht="15.75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ht="15.75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 ht="15.75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 ht="15.75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 ht="15.75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 ht="15.75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 ht="15.75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 ht="15.75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 ht="15.75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 ht="15.75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ht="15.75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ht="15.75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ht="15.75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ht="15.75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ht="15.75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ht="15.75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ht="15.75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ht="15.75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ht="15.75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 ht="15.75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 ht="15.75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 ht="15.75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 ht="15.75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 ht="15.75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 ht="15.75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 ht="15.75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 ht="15.75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 ht="15.75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:33" ht="15.75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:33" ht="15.75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:33" ht="15.75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1:33" ht="15.75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:33" ht="15.75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:33" ht="15.75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:33" ht="15.75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:33" ht="15.75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:33" ht="15.75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:33" ht="15.75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:33" ht="15.75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1:33" ht="15.75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1:33" ht="15.75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1:33" ht="15.75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:33" ht="15.75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:33" ht="15.75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1:33" ht="15.75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:33" ht="15.75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:33" ht="15.75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1:33" ht="15.75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1:33" ht="15.75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1:33" ht="15.75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1:33" ht="15.75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1:33" ht="15.75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1:33" ht="15.75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3" ht="15.75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1:33" ht="15.75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1:33" ht="15.75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1:33" ht="15.75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1:33" ht="15.75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1:33" ht="15.75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1:33" ht="15.75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1:33" ht="15.75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1:33" ht="15.75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1:33" ht="15.75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.75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1:33" ht="15.75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1:33" ht="15.75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1:33" ht="15.75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1:33" ht="15.75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1:33" ht="15.75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1:33" ht="15.75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1:33" ht="15.75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1:33" ht="15.75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1:33" ht="15.75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1:33" ht="15.75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1:33" ht="15.75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1:33" ht="15.75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1:33" ht="15.75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1:33" ht="15.75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1:33" ht="15.75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1:33" ht="15.75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1:33" ht="15.75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1:33" ht="15.75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1:33" ht="15.75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1:33" ht="15.75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1:33" ht="15.75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1:33" ht="15.75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1:33" ht="15.75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1:33" ht="15.75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1:33" ht="15.75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1:33" ht="15.75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1:33" ht="15.75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1:33" ht="15.75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1:33" ht="15.75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1:33" ht="15.75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1:33" ht="15.75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1:33" ht="15.75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1:33" ht="15.75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1:33" ht="15.75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1:33" ht="15.75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1:33" ht="15.75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1:33" ht="15.75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1:33" ht="15.75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1:33" ht="15.75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1:33" ht="15.75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1:33" ht="15.75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1:33" ht="15.75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1:33" ht="15.75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1:33" ht="15.75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1:33" ht="15.75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1:33" ht="15.75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1:33" ht="15.75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1:33" ht="15.75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1:33" ht="15.75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1:33" ht="15.75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1:33" ht="15.75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1:33" ht="15.75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1:33" ht="15.75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1:33" ht="15.75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1:33" ht="15.75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1:33" ht="15.75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1:33" ht="15.75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1:33" ht="15.75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1:33" ht="15.75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1:33" ht="15.75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1:33" ht="15.75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1:33" ht="15.75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1:33" ht="15.75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1:33" ht="15.75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1:33" ht="15.75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1:33" ht="15.75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1:33" ht="15.75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1:33" ht="15.75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1:33" ht="15.75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1:33" ht="15.75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1:33" ht="15.75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1:33" ht="15.75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1:33" ht="15.75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1:33" ht="15.75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1:33" ht="15.75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1:33" ht="15.75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1:33" ht="15.75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1:33" ht="15.75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1:33" ht="15.75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1:33" ht="15.75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1:33" ht="15.75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1:33" ht="15.75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1:33" ht="15.75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1:33" ht="15.75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1:33" ht="15.75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1:33" ht="15.75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1:33" ht="15.75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1:33" ht="15.75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1:33" ht="15.75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1:33" ht="15.75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1:33" ht="15.75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1:33" ht="15.75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1:33" ht="15.75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1:33" ht="15.75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1:33" ht="15.75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1:33" ht="15.75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.75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1:33" ht="15.75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1:33" ht="15.75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1:33" ht="15.75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1:33" ht="15.75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1:33" ht="15.75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1:33" ht="15.75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1:33" ht="15.75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1:33" ht="15.75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1:33" ht="15.75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1:33" ht="15.75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1:33" ht="15.75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1:33" ht="15.75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1:33" ht="15.75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 ht="15.75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1:33" ht="15.75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1:33" ht="15.75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1:33" ht="15.75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1:33" ht="15.75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1:33" ht="15.75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1:33" ht="15.75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1:33" ht="15.75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1:33" ht="15.75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1:33" ht="15.75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1:33" ht="15.75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1:33" ht="15.75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1:33" ht="15.75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1:33" ht="15.75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1:33" ht="15.75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 ht="15.75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 ht="15.75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 ht="15.75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 ht="15.75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 ht="15.75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 ht="15.75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 ht="15.75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 ht="15.75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 ht="15.75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 ht="15.75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 ht="15.75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 ht="15.75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 ht="15.75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 ht="15.75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 ht="15.75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 ht="15.75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 ht="15.75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 ht="15.75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.75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 ht="15.75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 ht="15.75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 ht="15.75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 ht="15.75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 ht="15.75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 ht="15.75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 ht="15.75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 ht="15.75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 ht="15.75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 ht="15.75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 ht="15.75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 ht="15.75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 ht="15.75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 ht="15.75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 ht="15.75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 ht="15.75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 ht="15.75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 ht="15.75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 ht="15.75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 ht="15.75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 ht="15.75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 ht="15.75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 ht="15.75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 ht="15.75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 ht="15.75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 ht="15.75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1:33" ht="15.75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1:33" ht="15.75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 ht="15.75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 ht="15.75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 ht="15.75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 ht="15.75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 ht="15.75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 ht="15.75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 ht="15.75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1:33" ht="15.75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1:33" ht="15.75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 ht="15.75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 ht="15.75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1:33" ht="15.75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1:33" ht="15.75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 ht="15.75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 ht="15.75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1:33" ht="15.75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 ht="15.75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1:33" ht="15.75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1:33" ht="15.75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 ht="15.75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 ht="15.75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1:33" ht="15.75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33" ht="15.75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 ht="15.75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 ht="15.75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 ht="15.75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1:33" ht="15.75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1:33" ht="15.75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 ht="15.75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 ht="15.75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 ht="15.75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1:33" ht="15.75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 ht="15.75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 ht="15.75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1:33" ht="15.75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 ht="15.75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1:33" ht="15.75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1:33" ht="15.75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 ht="15.75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1:33" ht="15.75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 ht="15.75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 ht="15.75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 ht="15.75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 ht="15.75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 ht="15.75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 ht="15.75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 ht="15.75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 ht="15.75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 ht="15.75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 ht="15.75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 ht="15.75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 ht="15.75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 ht="15.75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1:33" ht="15.75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 ht="15.75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1:33" ht="15.75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 ht="15.75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1:33" ht="15.75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 ht="15.75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1:33" ht="15.75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 ht="15.75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1:33" ht="15.75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1:33" ht="15.75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 ht="15.75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1:33" ht="15.75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 ht="15.75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 ht="15.75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 ht="15.75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 ht="15.75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 ht="15.75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1:33" ht="15.75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1:33" ht="15.75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1:33" ht="15.75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1:33" ht="15.75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1:33" ht="15.75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3" ht="15.75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1:33" ht="15.75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33" ht="15.75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1:33" ht="15.75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1:33" ht="15.75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1:33" ht="15.75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33" ht="15.75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1:33" ht="15.75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1:33" ht="15.75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1:33" ht="15.75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1:33" ht="15.75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1:33" ht="15.75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1:33" ht="15.75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1:33" ht="15.75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1:33" ht="15.75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1:33" ht="15.75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1:33" ht="15.75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1:33" ht="15.75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1:33" ht="15.75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1:33" ht="15.75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1:33" ht="15.75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1:33" ht="15.75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1:33" ht="15.75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1:33" ht="15.75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1:33" ht="15.75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1:33" ht="15.75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1:33" ht="15.75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1:33" ht="15.75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1:33" ht="15.75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1:33" ht="15.75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1:33" ht="15.75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1:33" ht="15.75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1:33" ht="15.75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1:33" ht="15.75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1:33" ht="15.75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1:33" ht="15.75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1:33" ht="15.75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.75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1:33" ht="15.75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1:33" ht="15.75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1:33" ht="15.75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1:33" ht="15.75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1:33" ht="15.75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33" ht="15.75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1:33" ht="15.75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1:33" ht="15.75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1:33" ht="15.75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33" ht="15.75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1:33" ht="15.75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1:33" ht="15.75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1:33" ht="15.75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1:33" ht="15.75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1:33" ht="15.75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1:33" ht="15.75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1:33" ht="15.75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1:33" ht="15.75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1:33" ht="15.75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1:33" ht="15.75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1:33" ht="15.75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1:33" ht="15.75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1:33" ht="15.75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1:33" ht="15.75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1:33" ht="15.75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1:33" ht="15.75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1:33" ht="15.75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1:33" ht="15.75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1:33" ht="15.75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1:33" ht="15.75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1:33" ht="15.75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1:33" ht="15.75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1:33" ht="15.75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1:33" ht="15.75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1:33" ht="15.75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1:33" ht="15.75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1:33" ht="15.75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1:33" ht="15.75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1:33" ht="15.75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1:33" ht="15.75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1:33" ht="15.75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1:33" ht="15.75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1:33" ht="15.75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1:33" ht="15.75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1:33" ht="15.75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1:33" ht="15.75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1:33" ht="15.75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 ht="15.75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 ht="15.75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 ht="15.75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 ht="15.75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 ht="15.75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 ht="15.75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 ht="15.75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 ht="15.75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 ht="15.75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 ht="15.75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 ht="15.75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 ht="15.75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 ht="15.75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 ht="15.75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 ht="15.75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 ht="15.75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 ht="15.75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 ht="15.75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 ht="15.75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 ht="15.75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 ht="15.75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 ht="15.75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 ht="15.75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 ht="15.75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 ht="15.75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 ht="15.75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 ht="15.75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 ht="15.75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 ht="15.75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 ht="15.75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 ht="15.75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 ht="15.75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 ht="15.75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 ht="15.75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 ht="15.75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 ht="15.75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 ht="15.75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 ht="15.75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 ht="15.75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 ht="15.75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 ht="15.75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 ht="15.75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 ht="15.75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 ht="15.75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 ht="15.75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 ht="15.75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 ht="15.75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 ht="15.75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 ht="15.75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 ht="15.75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 ht="15.75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 ht="15.75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 ht="15.75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 ht="15.75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 ht="15.75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 ht="15.75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 ht="15.75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 ht="15.75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 ht="15.75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 ht="15.75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 ht="15.75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 ht="15.75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 ht="15.75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 ht="15.75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 ht="15.75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 ht="15.75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 ht="15.75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 ht="15.75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 ht="15.75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.75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 ht="15.75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 ht="15.75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 ht="15.75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 ht="15.75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 ht="15.75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 ht="15.75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 ht="15.75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 ht="15.75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 ht="15.75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 ht="15.75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 ht="15.75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 ht="15.75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 ht="15.75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 ht="15.75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 ht="15.75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 ht="15.75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 ht="15.75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 ht="15.75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 ht="15.75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 ht="15.75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 ht="15.75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 ht="15.75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 ht="15.75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 ht="15.75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 ht="15.75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 ht="15.75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 ht="15.75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 ht="15.75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 ht="15.75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 ht="15.75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 ht="15.75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 ht="15.75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 ht="15.75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 ht="15.75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 ht="15.75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 ht="15.75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 ht="15.75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 ht="15.75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 ht="15.75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 ht="15.75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 ht="15.75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 ht="15.75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 ht="15.75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 ht="15.75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 ht="15.75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 ht="15.75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 ht="15.75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 ht="15.75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 ht="15.75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 ht="15.75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 ht="15.75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 ht="15.75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 ht="15.75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 ht="15.75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 ht="15.75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 ht="15.75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 ht="15.75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 ht="15.75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 ht="15.75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 ht="15.75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 ht="15.75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 ht="15.75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 ht="15.75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 ht="15.75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 ht="15.75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 ht="15.75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 ht="15.75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 ht="15.75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 ht="15.75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 ht="15.75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 ht="15.75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 ht="15.75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 ht="15.75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 ht="15.75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 ht="15.75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 ht="15.75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 ht="15.75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 ht="15.75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 ht="15.75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 ht="15.75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 ht="15.75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 ht="15.75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 ht="15.75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 ht="15.75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 ht="15.75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 ht="15.75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 ht="15.75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 ht="15.75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 ht="15.75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 ht="15.75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 ht="15.75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 ht="15.75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 ht="15.75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 ht="15.75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 ht="15.75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 ht="15.75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 ht="15.75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 ht="15.75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 ht="15.75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 ht="15.75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 ht="15.75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 ht="15.75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 ht="15.75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 ht="15.75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 ht="15.75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 ht="15.75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 ht="15.75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 ht="15.75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 ht="15.75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 ht="15.75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 ht="15.75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 ht="15.75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 ht="15.75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 ht="15.75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 ht="15.75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 ht="15.75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 ht="15.75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 ht="15.75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 ht="15.75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 ht="15.75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 ht="15.75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 ht="15.75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 ht="15.75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 ht="15.75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 ht="15.75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 ht="15.75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 ht="15.75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 ht="15.75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 ht="15.75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 ht="15.75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 ht="15.75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33" ht="15.75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33" ht="15.75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33" ht="15.75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33" ht="15.75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33" ht="15.75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33" ht="15.75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33" ht="15.75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33" ht="15.75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33" ht="15.75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33" ht="15.75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 ht="15.75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33" ht="15.75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33" ht="15.75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33" ht="15.75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33" ht="15.75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33" ht="15.75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 ht="15.75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 ht="15.75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 ht="15.75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 ht="15.75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 ht="15.75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 ht="15.75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ht="15.75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 ht="15.75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 ht="15.75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 ht="15.75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 ht="15.75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 ht="15.75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 ht="15.75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 ht="15.75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 ht="15.75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 ht="15.75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 ht="15.75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 ht="15.75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 ht="15.75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 ht="15.75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 ht="15.75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 ht="15.75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 ht="15.75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 ht="15.75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 ht="15.75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 ht="15.75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 ht="15.75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 ht="15.75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 ht="15.75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 ht="15.75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 ht="15.75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 ht="15.75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 ht="15.75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 ht="15.75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 ht="15.75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 ht="15.75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 ht="15.75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 ht="15.75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 ht="15.75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 ht="15.75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 ht="15.75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 ht="15.75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 ht="15.75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 ht="15.75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 ht="15.75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 ht="15.75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 ht="15.75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 ht="15.75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 ht="15.75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 ht="15.75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 ht="15.75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 ht="15.75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 ht="15.75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 ht="15.75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 ht="15.75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 ht="15.75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 ht="15.75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 ht="15.75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 ht="15.75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 ht="15.75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 ht="15.75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 ht="15.75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 ht="15.75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 ht="15.75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 ht="15.75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 ht="15.75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 ht="15.75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 ht="15.75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 ht="15.75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 ht="15.75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 ht="15.75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 ht="15.75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 ht="15.75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 ht="15.75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 ht="15.75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 ht="15.75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 ht="15.75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 ht="15.75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 ht="15.75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 ht="15.75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 ht="15.75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 ht="15.75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 ht="15.75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 ht="15.75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 ht="15.75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 ht="15.75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 ht="15.75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 ht="15.75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 ht="15.75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 ht="15.75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 ht="15.75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 ht="15.75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 ht="15.75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 ht="15.75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 ht="15.75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 ht="15.75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 ht="15.75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 ht="15.75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 ht="15.75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 ht="15.75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 ht="15.75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 ht="15.75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 ht="15.75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 ht="15.75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 ht="15.75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 ht="15.75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 ht="15.75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 ht="15.75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 ht="15.75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 ht="15.75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 ht="15.75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 ht="15.75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 ht="15.75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 ht="15.75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 ht="15.75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 ht="15.75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 ht="15.75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 ht="15.75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 ht="15.75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 ht="15.75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 ht="15.75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 ht="15.75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 ht="15.75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 ht="15.75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 ht="15.75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 ht="15.75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 ht="15.75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 ht="15.75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 ht="15.75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 ht="15.75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 ht="15.75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 ht="15.75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 ht="15.75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 ht="15.75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 ht="15.75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 ht="15.75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 ht="15.75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 ht="15.75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 ht="15.75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1:33" ht="15.75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1:33" ht="15.75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1:33" ht="15.75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1:33" ht="15.75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1:33" ht="15.75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1:33" ht="15.75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1:33" ht="15.75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1:33" ht="15.75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1:33" ht="15.75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1:33" ht="15.75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1:33" ht="15.75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1:33" ht="15.75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1:33" ht="15.75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1:33" ht="15.75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1:33" ht="15.75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1:33" ht="15.75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1:33" ht="15.75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1:33" ht="15.75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1:33" ht="15.75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1:33" ht="15.75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1:33" ht="15.75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spans="1:33" ht="15.75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spans="1:33" ht="15.75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spans="1:33" ht="15.75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spans="1:33" ht="15.75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spans="1:33" ht="15.75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spans="1:33" ht="15.75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spans="1:33" ht="15.75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spans="1:33" ht="15.75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000"/>
  <sheetViews>
    <sheetView tabSelected="1" workbookViewId="0">
      <selection activeCell="D5" sqref="D5"/>
    </sheetView>
  </sheetViews>
  <sheetFormatPr baseColWidth="10" defaultColWidth="12.6640625" defaultRowHeight="15" customHeight="1" x14ac:dyDescent="0.15"/>
  <cols>
    <col min="1" max="1" width="10.1640625" customWidth="1"/>
    <col min="2" max="3" width="6.5" customWidth="1"/>
    <col min="4" max="4" width="6.6640625" customWidth="1"/>
    <col min="5" max="5" width="6.5" customWidth="1"/>
    <col min="6" max="6" width="6.33203125" customWidth="1"/>
    <col min="7" max="7" width="6.5" customWidth="1"/>
    <col min="8" max="8" width="6.1640625" customWidth="1"/>
    <col min="9" max="10" width="6.5" customWidth="1"/>
    <col min="11" max="12" width="6.6640625" customWidth="1"/>
    <col min="13" max="14" width="6.5" customWidth="1"/>
    <col min="15" max="15" width="7.1640625" customWidth="1"/>
    <col min="16" max="16" width="7.33203125" customWidth="1"/>
    <col min="17" max="17" width="6" customWidth="1"/>
    <col min="18" max="18" width="6.33203125" customWidth="1"/>
    <col min="36" max="36" width="33.1640625" customWidth="1"/>
  </cols>
  <sheetData>
    <row r="1" spans="1:36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66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67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6" t="s">
        <v>56</v>
      </c>
      <c r="AE1" s="6" t="s">
        <v>68</v>
      </c>
      <c r="AF1" s="7" t="s">
        <v>57</v>
      </c>
      <c r="AG1" s="7" t="s">
        <v>58</v>
      </c>
      <c r="AH1" s="2" t="s">
        <v>8</v>
      </c>
      <c r="AI1" s="2" t="s">
        <v>9</v>
      </c>
      <c r="AJ1" s="2" t="s">
        <v>59</v>
      </c>
    </row>
    <row r="2" spans="1:36" ht="15.75" customHeight="1" x14ac:dyDescent="0.15">
      <c r="A2" s="8">
        <v>45119</v>
      </c>
      <c r="B2" s="5"/>
      <c r="C2" s="5"/>
      <c r="D2" s="5"/>
      <c r="E2" s="5"/>
      <c r="F2" s="5"/>
      <c r="G2" s="5"/>
      <c r="H2" s="5"/>
      <c r="I2" s="5"/>
      <c r="J2" s="5"/>
      <c r="K2" s="5"/>
      <c r="L2" s="5">
        <f>SUM(C2:I2)</f>
        <v>0</v>
      </c>
      <c r="M2" s="5"/>
      <c r="N2" s="5"/>
      <c r="O2" s="5"/>
      <c r="P2" s="5"/>
      <c r="Q2" s="5"/>
      <c r="R2" s="5"/>
      <c r="S2" s="5"/>
      <c r="T2" s="5"/>
      <c r="U2" s="5"/>
      <c r="V2" s="5">
        <f>SUM(M2:S2)</f>
        <v>0</v>
      </c>
      <c r="W2" s="5">
        <f t="shared" ref="W2:AD2" si="0">SUM(C2+M2)</f>
        <v>0</v>
      </c>
      <c r="X2" s="5">
        <f t="shared" si="0"/>
        <v>0</v>
      </c>
      <c r="Y2" s="5">
        <f t="shared" si="0"/>
        <v>0</v>
      </c>
      <c r="Z2" s="5">
        <f t="shared" si="0"/>
        <v>0</v>
      </c>
      <c r="AA2" s="5">
        <f t="shared" si="0"/>
        <v>0</v>
      </c>
      <c r="AB2" s="5">
        <f t="shared" si="0"/>
        <v>0</v>
      </c>
      <c r="AC2" s="5">
        <f t="shared" si="0"/>
        <v>0</v>
      </c>
      <c r="AD2" s="6">
        <f t="shared" si="0"/>
        <v>0</v>
      </c>
      <c r="AE2" s="6"/>
      <c r="AF2" s="7">
        <f t="shared" ref="AF2:AF25" si="1">(COUNTIF(W2:AD2,"&gt;0")-1)</f>
        <v>-1</v>
      </c>
      <c r="AG2" s="9" t="e">
        <f t="shared" ref="AG2:AG25" si="2">AVERAGEIF(W2:AD2,"&gt;0")</f>
        <v>#DIV/0!</v>
      </c>
      <c r="AH2" s="11" t="e">
        <f t="array" ref="AH2">AVEDEV(IF(W2:AD2&gt;0,W2:AD2))</f>
        <v>#NUM!</v>
      </c>
      <c r="AI2" s="11"/>
      <c r="AJ2" s="11" t="s">
        <v>60</v>
      </c>
    </row>
    <row r="3" spans="1:36" ht="15.75" customHeight="1" x14ac:dyDescent="0.15">
      <c r="A3" s="8">
        <v>45120</v>
      </c>
      <c r="B3" s="5">
        <v>0</v>
      </c>
      <c r="C3" s="5">
        <v>9</v>
      </c>
      <c r="D3" s="5">
        <v>9</v>
      </c>
      <c r="E3" s="5">
        <v>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/>
      <c r="L3" s="5">
        <f t="shared" ref="L3:L56" si="3">SUM(C3:K3)</f>
        <v>20</v>
      </c>
      <c r="M3" s="5">
        <v>1</v>
      </c>
      <c r="N3" s="5">
        <v>77</v>
      </c>
      <c r="O3" s="5">
        <v>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/>
      <c r="V3" s="12">
        <f t="shared" ref="V3:V56" si="4">SUM(M3:U3)</f>
        <v>80</v>
      </c>
      <c r="W3" s="5">
        <f t="shared" ref="W3:AD3" si="5">SUM(C3+M3)</f>
        <v>10</v>
      </c>
      <c r="X3" s="5">
        <f t="shared" si="5"/>
        <v>86</v>
      </c>
      <c r="Y3" s="5">
        <f t="shared" si="5"/>
        <v>4</v>
      </c>
      <c r="Z3" s="5">
        <f t="shared" si="5"/>
        <v>0</v>
      </c>
      <c r="AA3" s="5">
        <f t="shared" si="5"/>
        <v>0</v>
      </c>
      <c r="AB3" s="5">
        <f t="shared" si="5"/>
        <v>0</v>
      </c>
      <c r="AC3" s="5">
        <f t="shared" si="5"/>
        <v>0</v>
      </c>
      <c r="AD3" s="6">
        <f t="shared" si="5"/>
        <v>0</v>
      </c>
      <c r="AE3" s="6"/>
      <c r="AF3" s="7">
        <f t="shared" si="1"/>
        <v>2</v>
      </c>
      <c r="AG3" s="9">
        <f t="shared" si="2"/>
        <v>33.333333333333336</v>
      </c>
      <c r="AH3" s="11">
        <f t="array" ref="AH3">AVEDEV(IF(W3:AD3&gt;0,W3:AD3))</f>
        <v>35.111111111111114</v>
      </c>
      <c r="AI3" s="11"/>
      <c r="AJ3" s="11" t="s">
        <v>60</v>
      </c>
    </row>
    <row r="4" spans="1:36" ht="15.75" customHeight="1" x14ac:dyDescent="0.15">
      <c r="A4" s="8">
        <v>45121</v>
      </c>
      <c r="B4" s="5">
        <v>0</v>
      </c>
      <c r="C4" s="5">
        <v>13</v>
      </c>
      <c r="D4" s="5">
        <v>7</v>
      </c>
      <c r="E4" s="5">
        <v>7</v>
      </c>
      <c r="F4" s="5">
        <v>10</v>
      </c>
      <c r="G4" s="5">
        <v>29</v>
      </c>
      <c r="H4" s="5">
        <v>0</v>
      </c>
      <c r="I4" s="5">
        <v>0</v>
      </c>
      <c r="J4" s="5">
        <v>0</v>
      </c>
      <c r="K4" s="5"/>
      <c r="L4" s="5">
        <f t="shared" si="3"/>
        <v>66</v>
      </c>
      <c r="M4" s="5">
        <v>7</v>
      </c>
      <c r="N4" s="5">
        <v>3</v>
      </c>
      <c r="O4" s="5">
        <v>3</v>
      </c>
      <c r="P4" s="5">
        <v>0</v>
      </c>
      <c r="Q4" s="5">
        <v>21</v>
      </c>
      <c r="R4" s="5">
        <v>0</v>
      </c>
      <c r="S4" s="5">
        <v>0</v>
      </c>
      <c r="T4" s="5">
        <v>0</v>
      </c>
      <c r="U4" s="5"/>
      <c r="V4" s="12">
        <f t="shared" si="4"/>
        <v>34</v>
      </c>
      <c r="W4" s="5">
        <f t="shared" ref="W4:AD4" si="6">SUM(C4+M4)</f>
        <v>20</v>
      </c>
      <c r="X4" s="5">
        <f t="shared" si="6"/>
        <v>10</v>
      </c>
      <c r="Y4" s="5">
        <f t="shared" si="6"/>
        <v>10</v>
      </c>
      <c r="Z4" s="5">
        <f t="shared" si="6"/>
        <v>10</v>
      </c>
      <c r="AA4" s="5">
        <f t="shared" si="6"/>
        <v>50</v>
      </c>
      <c r="AB4" s="5">
        <f t="shared" si="6"/>
        <v>0</v>
      </c>
      <c r="AC4" s="5">
        <f t="shared" si="6"/>
        <v>0</v>
      </c>
      <c r="AD4" s="6">
        <f t="shared" si="6"/>
        <v>0</v>
      </c>
      <c r="AE4" s="6"/>
      <c r="AF4" s="7">
        <f t="shared" si="1"/>
        <v>4</v>
      </c>
      <c r="AG4" s="9">
        <f t="shared" si="2"/>
        <v>20</v>
      </c>
      <c r="AH4" s="11">
        <f t="array" ref="AH4">AVEDEV(IF(W4:AD4&gt;0,W4:AD4))</f>
        <v>12</v>
      </c>
      <c r="AI4" s="11"/>
      <c r="AJ4" s="11" t="s">
        <v>60</v>
      </c>
    </row>
    <row r="5" spans="1:36" ht="15.75" customHeight="1" x14ac:dyDescent="0.15">
      <c r="A5" s="8">
        <v>45124</v>
      </c>
      <c r="B5" s="5">
        <v>0</v>
      </c>
      <c r="C5" s="5">
        <v>7</v>
      </c>
      <c r="D5" s="5">
        <v>17</v>
      </c>
      <c r="E5" s="5">
        <v>11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K5" s="5"/>
      <c r="L5" s="5">
        <f t="shared" si="3"/>
        <v>45</v>
      </c>
      <c r="M5" s="5">
        <v>3</v>
      </c>
      <c r="N5" s="5">
        <v>36</v>
      </c>
      <c r="O5" s="5">
        <v>8</v>
      </c>
      <c r="P5" s="5">
        <v>8</v>
      </c>
      <c r="Q5" s="5">
        <v>0</v>
      </c>
      <c r="R5" s="5">
        <v>0</v>
      </c>
      <c r="S5" s="5">
        <v>0</v>
      </c>
      <c r="T5" s="5">
        <v>0</v>
      </c>
      <c r="U5" s="5"/>
      <c r="V5" s="12">
        <f t="shared" si="4"/>
        <v>55</v>
      </c>
      <c r="W5" s="5">
        <f t="shared" ref="W5:AD5" si="7">SUM(C5+M5)</f>
        <v>10</v>
      </c>
      <c r="X5" s="5">
        <f t="shared" si="7"/>
        <v>53</v>
      </c>
      <c r="Y5" s="5">
        <f t="shared" si="7"/>
        <v>19</v>
      </c>
      <c r="Z5" s="5">
        <f t="shared" si="7"/>
        <v>18</v>
      </c>
      <c r="AA5" s="5">
        <f t="shared" si="7"/>
        <v>0</v>
      </c>
      <c r="AB5" s="5">
        <f t="shared" si="7"/>
        <v>0</v>
      </c>
      <c r="AC5" s="5">
        <f t="shared" si="7"/>
        <v>0</v>
      </c>
      <c r="AD5" s="6">
        <f t="shared" si="7"/>
        <v>0</v>
      </c>
      <c r="AE5" s="6"/>
      <c r="AF5" s="7">
        <f t="shared" si="1"/>
        <v>3</v>
      </c>
      <c r="AG5" s="9">
        <f t="shared" si="2"/>
        <v>25</v>
      </c>
      <c r="AH5" s="11">
        <f t="array" ref="AH5">AVEDEV(IF(W5:AD5&gt;0,W5:AD5))</f>
        <v>14</v>
      </c>
      <c r="AI5" s="11" t="e">
        <f t="shared" ref="AI5:AI56" si="8">AVEDEV(AG2:AG5)</f>
        <v>#DIV/0!</v>
      </c>
      <c r="AJ5" s="11" t="s">
        <v>60</v>
      </c>
    </row>
    <row r="6" spans="1:36" ht="15.75" customHeight="1" x14ac:dyDescent="0.15">
      <c r="A6" s="8">
        <v>45125</v>
      </c>
      <c r="B6" s="5">
        <v>0</v>
      </c>
      <c r="C6" s="5">
        <v>14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/>
      <c r="L6" s="5">
        <f t="shared" si="3"/>
        <v>24</v>
      </c>
      <c r="M6" s="5">
        <v>43</v>
      </c>
      <c r="N6" s="5">
        <v>28</v>
      </c>
      <c r="O6" s="5">
        <v>5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/>
      <c r="V6" s="12">
        <f t="shared" si="4"/>
        <v>76</v>
      </c>
      <c r="W6" s="5">
        <f t="shared" ref="W6:AD6" si="9">SUM(C6+M6)</f>
        <v>57</v>
      </c>
      <c r="X6" s="5">
        <f t="shared" si="9"/>
        <v>38</v>
      </c>
      <c r="Y6" s="5">
        <f t="shared" si="9"/>
        <v>5</v>
      </c>
      <c r="Z6" s="5">
        <f t="shared" si="9"/>
        <v>0</v>
      </c>
      <c r="AA6" s="5">
        <f t="shared" si="9"/>
        <v>0</v>
      </c>
      <c r="AB6" s="5">
        <f t="shared" si="9"/>
        <v>0</v>
      </c>
      <c r="AC6" s="5">
        <f t="shared" si="9"/>
        <v>0</v>
      </c>
      <c r="AD6" s="6">
        <f t="shared" si="9"/>
        <v>0</v>
      </c>
      <c r="AE6" s="6"/>
      <c r="AF6" s="7">
        <f t="shared" si="1"/>
        <v>2</v>
      </c>
      <c r="AG6" s="9">
        <f t="shared" si="2"/>
        <v>33.333333333333336</v>
      </c>
      <c r="AH6" s="9">
        <f t="array" ref="AH6">AVEDEV(IF(W6:AD6&gt;0,W6:AD6))</f>
        <v>18.888888888888889</v>
      </c>
      <c r="AI6" s="11">
        <f t="shared" si="8"/>
        <v>5.4166666666666679</v>
      </c>
      <c r="AJ6" s="11" t="s">
        <v>60</v>
      </c>
    </row>
    <row r="7" spans="1:36" ht="15.75" customHeight="1" x14ac:dyDescent="0.15">
      <c r="A7" s="8">
        <v>45126</v>
      </c>
      <c r="B7" s="6">
        <v>0</v>
      </c>
      <c r="C7" s="5">
        <v>10</v>
      </c>
      <c r="D7" s="5">
        <v>7</v>
      </c>
      <c r="E7" s="5">
        <v>7</v>
      </c>
      <c r="F7" s="5">
        <v>8</v>
      </c>
      <c r="G7" s="5">
        <v>8</v>
      </c>
      <c r="H7" s="5">
        <v>0</v>
      </c>
      <c r="I7" s="5">
        <v>0</v>
      </c>
      <c r="J7" s="5">
        <v>0</v>
      </c>
      <c r="K7" s="5"/>
      <c r="L7" s="5">
        <f t="shared" si="3"/>
        <v>40</v>
      </c>
      <c r="M7" s="5">
        <v>14</v>
      </c>
      <c r="N7" s="5">
        <v>7</v>
      </c>
      <c r="O7" s="5">
        <v>23</v>
      </c>
      <c r="P7" s="5">
        <v>7</v>
      </c>
      <c r="Q7" s="5">
        <v>9</v>
      </c>
      <c r="R7" s="5">
        <v>0</v>
      </c>
      <c r="S7" s="5">
        <v>0</v>
      </c>
      <c r="T7" s="5">
        <v>0</v>
      </c>
      <c r="U7" s="5"/>
      <c r="V7" s="12">
        <f t="shared" si="4"/>
        <v>60</v>
      </c>
      <c r="W7" s="5">
        <f t="shared" ref="W7:AD7" si="10">SUM(C7+M7)</f>
        <v>24</v>
      </c>
      <c r="X7" s="5">
        <f t="shared" si="10"/>
        <v>14</v>
      </c>
      <c r="Y7" s="5">
        <f t="shared" si="10"/>
        <v>30</v>
      </c>
      <c r="Z7" s="5">
        <f t="shared" si="10"/>
        <v>15</v>
      </c>
      <c r="AA7" s="5">
        <f t="shared" si="10"/>
        <v>17</v>
      </c>
      <c r="AB7" s="5">
        <f t="shared" si="10"/>
        <v>0</v>
      </c>
      <c r="AC7" s="5">
        <f t="shared" si="10"/>
        <v>0</v>
      </c>
      <c r="AD7" s="6">
        <f t="shared" si="10"/>
        <v>0</v>
      </c>
      <c r="AE7" s="6"/>
      <c r="AF7" s="7">
        <f t="shared" si="1"/>
        <v>4</v>
      </c>
      <c r="AG7" s="9">
        <f t="shared" si="2"/>
        <v>20</v>
      </c>
      <c r="AH7" s="9">
        <f t="array" ref="AH7">AVEDEV(IF(W7:AD7&gt;0,W7:AD7))</f>
        <v>5.6</v>
      </c>
      <c r="AI7" s="11">
        <f t="shared" si="8"/>
        <v>4.5833333333333339</v>
      </c>
      <c r="AJ7" s="11" t="s">
        <v>60</v>
      </c>
    </row>
    <row r="8" spans="1:36" ht="15.75" customHeight="1" x14ac:dyDescent="0.15">
      <c r="A8" s="8">
        <v>45127</v>
      </c>
      <c r="B8" s="6">
        <v>0</v>
      </c>
      <c r="C8" s="5">
        <v>8</v>
      </c>
      <c r="D8" s="5">
        <v>8</v>
      </c>
      <c r="E8" s="5">
        <v>12</v>
      </c>
      <c r="F8" s="5">
        <v>8</v>
      </c>
      <c r="G8" s="5">
        <v>20</v>
      </c>
      <c r="H8" s="5">
        <v>0</v>
      </c>
      <c r="I8" s="5">
        <v>0</v>
      </c>
      <c r="J8" s="5">
        <v>0</v>
      </c>
      <c r="K8" s="5"/>
      <c r="L8" s="5">
        <f t="shared" si="3"/>
        <v>56</v>
      </c>
      <c r="M8" s="5">
        <v>4</v>
      </c>
      <c r="N8" s="5">
        <v>10</v>
      </c>
      <c r="O8" s="5">
        <v>9</v>
      </c>
      <c r="P8" s="5">
        <v>4</v>
      </c>
      <c r="Q8" s="5">
        <v>17</v>
      </c>
      <c r="R8" s="5">
        <v>0</v>
      </c>
      <c r="S8" s="5">
        <v>0</v>
      </c>
      <c r="T8" s="5">
        <v>0</v>
      </c>
      <c r="U8" s="5"/>
      <c r="V8" s="12">
        <f t="shared" si="4"/>
        <v>44</v>
      </c>
      <c r="W8" s="5">
        <f t="shared" ref="W8:AD8" si="11">SUM(C8+M8)</f>
        <v>12</v>
      </c>
      <c r="X8" s="5">
        <f t="shared" si="11"/>
        <v>18</v>
      </c>
      <c r="Y8" s="5">
        <f t="shared" si="11"/>
        <v>21</v>
      </c>
      <c r="Z8" s="5">
        <f t="shared" si="11"/>
        <v>12</v>
      </c>
      <c r="AA8" s="5">
        <f t="shared" si="11"/>
        <v>37</v>
      </c>
      <c r="AB8" s="5">
        <f t="shared" si="11"/>
        <v>0</v>
      </c>
      <c r="AC8" s="5">
        <f t="shared" si="11"/>
        <v>0</v>
      </c>
      <c r="AD8" s="6">
        <f t="shared" si="11"/>
        <v>0</v>
      </c>
      <c r="AE8" s="6"/>
      <c r="AF8" s="7">
        <f t="shared" si="1"/>
        <v>4</v>
      </c>
      <c r="AG8" s="9">
        <f t="shared" si="2"/>
        <v>20</v>
      </c>
      <c r="AH8" s="9">
        <f t="array" ref="AH8">AVEDEV(IF(W8:AD8&gt;0,W8:AD8))</f>
        <v>7.2</v>
      </c>
      <c r="AI8" s="11">
        <f t="shared" si="8"/>
        <v>4.5833333333333339</v>
      </c>
      <c r="AJ8" s="11" t="s">
        <v>60</v>
      </c>
    </row>
    <row r="9" spans="1:36" ht="15.75" customHeight="1" x14ac:dyDescent="0.15">
      <c r="A9" s="8">
        <v>45131</v>
      </c>
      <c r="B9" s="6">
        <v>1</v>
      </c>
      <c r="C9" s="5">
        <v>13</v>
      </c>
      <c r="D9" s="5">
        <v>9</v>
      </c>
      <c r="E9" s="5">
        <v>9</v>
      </c>
      <c r="F9" s="5">
        <v>11</v>
      </c>
      <c r="G9" s="5">
        <v>8</v>
      </c>
      <c r="H9" s="5">
        <v>10</v>
      </c>
      <c r="I9" s="5">
        <v>1</v>
      </c>
      <c r="J9" s="5">
        <v>0</v>
      </c>
      <c r="K9" s="5"/>
      <c r="L9" s="5">
        <f t="shared" si="3"/>
        <v>61</v>
      </c>
      <c r="M9" s="5">
        <v>10</v>
      </c>
      <c r="N9" s="5">
        <v>1</v>
      </c>
      <c r="O9" s="5">
        <v>6</v>
      </c>
      <c r="P9" s="5">
        <v>7</v>
      </c>
      <c r="Q9" s="5">
        <v>9</v>
      </c>
      <c r="R9" s="5">
        <v>6</v>
      </c>
      <c r="S9" s="5">
        <v>0</v>
      </c>
      <c r="T9" s="5">
        <v>0</v>
      </c>
      <c r="U9" s="5"/>
      <c r="V9" s="12">
        <f t="shared" si="4"/>
        <v>39</v>
      </c>
      <c r="W9" s="5">
        <f t="shared" ref="W9:AD9" si="12">SUM(C9+M9)</f>
        <v>23</v>
      </c>
      <c r="X9" s="5">
        <f t="shared" si="12"/>
        <v>10</v>
      </c>
      <c r="Y9" s="5">
        <f t="shared" si="12"/>
        <v>15</v>
      </c>
      <c r="Z9" s="5">
        <f t="shared" si="12"/>
        <v>18</v>
      </c>
      <c r="AA9" s="5">
        <f t="shared" si="12"/>
        <v>17</v>
      </c>
      <c r="AB9" s="5">
        <f t="shared" si="12"/>
        <v>16</v>
      </c>
      <c r="AC9" s="5">
        <f t="shared" si="12"/>
        <v>1</v>
      </c>
      <c r="AD9" s="6">
        <f t="shared" si="12"/>
        <v>0</v>
      </c>
      <c r="AE9" s="6"/>
      <c r="AF9" s="7">
        <f t="shared" si="1"/>
        <v>6</v>
      </c>
      <c r="AG9" s="9">
        <f t="shared" si="2"/>
        <v>14.285714285714286</v>
      </c>
      <c r="AH9" s="9">
        <f t="array" ref="AH9">AVEDEV(IF(W9:AD9&gt;0,W9:AD9))</f>
        <v>5.0204081632653059</v>
      </c>
      <c r="AI9" s="11">
        <f t="shared" si="8"/>
        <v>5.7142857142857171</v>
      </c>
      <c r="AJ9" s="11" t="s">
        <v>60</v>
      </c>
    </row>
    <row r="10" spans="1:36" ht="15.75" customHeight="1" x14ac:dyDescent="0.15">
      <c r="A10" s="8">
        <v>45132</v>
      </c>
      <c r="B10" s="6">
        <v>1</v>
      </c>
      <c r="C10" s="5">
        <v>9</v>
      </c>
      <c r="D10" s="5">
        <v>10</v>
      </c>
      <c r="E10" s="5">
        <v>7</v>
      </c>
      <c r="F10" s="5">
        <v>8</v>
      </c>
      <c r="G10" s="5">
        <v>7</v>
      </c>
      <c r="H10" s="5">
        <v>10</v>
      </c>
      <c r="I10" s="5">
        <v>1</v>
      </c>
      <c r="J10" s="5">
        <v>0</v>
      </c>
      <c r="K10" s="5"/>
      <c r="L10" s="5">
        <f t="shared" si="3"/>
        <v>52</v>
      </c>
      <c r="M10" s="5">
        <v>10</v>
      </c>
      <c r="N10" s="5">
        <v>10</v>
      </c>
      <c r="O10" s="5">
        <v>5</v>
      </c>
      <c r="P10" s="5">
        <v>2</v>
      </c>
      <c r="Q10" s="5">
        <v>4</v>
      </c>
      <c r="R10" s="5">
        <v>7</v>
      </c>
      <c r="S10" s="5">
        <v>1</v>
      </c>
      <c r="T10" s="5">
        <v>0</v>
      </c>
      <c r="U10" s="5"/>
      <c r="V10" s="12">
        <f t="shared" si="4"/>
        <v>39</v>
      </c>
      <c r="W10" s="5">
        <f t="shared" ref="W10:AD10" si="13">SUM(C10+M10)</f>
        <v>19</v>
      </c>
      <c r="X10" s="5">
        <f t="shared" si="13"/>
        <v>20</v>
      </c>
      <c r="Y10" s="5">
        <f t="shared" si="13"/>
        <v>12</v>
      </c>
      <c r="Z10" s="5">
        <f t="shared" si="13"/>
        <v>10</v>
      </c>
      <c r="AA10" s="5">
        <f t="shared" si="13"/>
        <v>11</v>
      </c>
      <c r="AB10" s="5">
        <f t="shared" si="13"/>
        <v>17</v>
      </c>
      <c r="AC10" s="5">
        <f t="shared" si="13"/>
        <v>2</v>
      </c>
      <c r="AD10" s="6">
        <f t="shared" si="13"/>
        <v>0</v>
      </c>
      <c r="AE10" s="6"/>
      <c r="AF10" s="7">
        <f t="shared" si="1"/>
        <v>6</v>
      </c>
      <c r="AG10" s="9">
        <f t="shared" si="2"/>
        <v>13</v>
      </c>
      <c r="AH10" s="9">
        <f t="array" ref="AH10">AVEDEV(IF(W10:AD10&gt;0,W10:AD10))</f>
        <v>4.8571428571428568</v>
      </c>
      <c r="AI10" s="11">
        <f t="shared" si="8"/>
        <v>3.1785714285714284</v>
      </c>
      <c r="AJ10" s="11" t="s">
        <v>60</v>
      </c>
    </row>
    <row r="11" spans="1:36" ht="15.75" customHeight="1" x14ac:dyDescent="0.15">
      <c r="A11" s="8">
        <v>45133</v>
      </c>
      <c r="B11" s="6">
        <v>1</v>
      </c>
      <c r="C11" s="5">
        <v>7</v>
      </c>
      <c r="D11" s="5">
        <v>8</v>
      </c>
      <c r="E11" s="5">
        <v>8</v>
      </c>
      <c r="F11" s="5">
        <v>7</v>
      </c>
      <c r="G11" s="5">
        <v>17</v>
      </c>
      <c r="H11" s="5">
        <v>0</v>
      </c>
      <c r="I11" s="5">
        <v>0</v>
      </c>
      <c r="J11" s="5">
        <v>0</v>
      </c>
      <c r="K11" s="5"/>
      <c r="L11" s="5">
        <f t="shared" si="3"/>
        <v>47</v>
      </c>
      <c r="M11" s="5">
        <v>3</v>
      </c>
      <c r="N11" s="5">
        <v>2</v>
      </c>
      <c r="O11" s="5">
        <v>8</v>
      </c>
      <c r="P11" s="5">
        <v>3</v>
      </c>
      <c r="Q11" s="5">
        <v>37</v>
      </c>
      <c r="R11" s="5">
        <v>0</v>
      </c>
      <c r="S11" s="5">
        <v>0</v>
      </c>
      <c r="T11" s="5">
        <v>0</v>
      </c>
      <c r="U11" s="5"/>
      <c r="V11" s="12">
        <f t="shared" si="4"/>
        <v>53</v>
      </c>
      <c r="W11" s="5">
        <f t="shared" ref="W11:AD11" si="14">SUM(C11+M11)</f>
        <v>10</v>
      </c>
      <c r="X11" s="5">
        <f t="shared" si="14"/>
        <v>10</v>
      </c>
      <c r="Y11" s="5">
        <f t="shared" si="14"/>
        <v>16</v>
      </c>
      <c r="Z11" s="5">
        <f t="shared" si="14"/>
        <v>10</v>
      </c>
      <c r="AA11" s="5">
        <f t="shared" si="14"/>
        <v>54</v>
      </c>
      <c r="AB11" s="5">
        <f t="shared" si="14"/>
        <v>0</v>
      </c>
      <c r="AC11" s="5">
        <f t="shared" si="14"/>
        <v>0</v>
      </c>
      <c r="AD11" s="6">
        <f t="shared" si="14"/>
        <v>0</v>
      </c>
      <c r="AE11" s="6"/>
      <c r="AF11" s="7">
        <f t="shared" si="1"/>
        <v>4</v>
      </c>
      <c r="AG11" s="9">
        <f t="shared" si="2"/>
        <v>20</v>
      </c>
      <c r="AH11" s="9">
        <f t="array" ref="AH11">AVEDEV(IF(W11:AD11&gt;0,W11:AD11))</f>
        <v>13.6</v>
      </c>
      <c r="AI11" s="11">
        <f t="shared" si="8"/>
        <v>3.1785714285714284</v>
      </c>
      <c r="AJ11" s="11" t="s">
        <v>60</v>
      </c>
    </row>
    <row r="12" spans="1:36" ht="15.75" customHeight="1" x14ac:dyDescent="0.15">
      <c r="A12" s="8">
        <v>45134</v>
      </c>
      <c r="B12" s="6">
        <v>1</v>
      </c>
      <c r="C12" s="5">
        <v>10</v>
      </c>
      <c r="D12" s="5">
        <v>9</v>
      </c>
      <c r="E12" s="5">
        <v>11</v>
      </c>
      <c r="F12" s="5">
        <v>11</v>
      </c>
      <c r="G12" s="5">
        <v>13</v>
      </c>
      <c r="H12" s="5">
        <v>0</v>
      </c>
      <c r="I12" s="5">
        <v>0</v>
      </c>
      <c r="J12" s="5">
        <v>0</v>
      </c>
      <c r="K12" s="5"/>
      <c r="L12" s="5">
        <f t="shared" si="3"/>
        <v>54</v>
      </c>
      <c r="M12" s="5">
        <v>6</v>
      </c>
      <c r="N12" s="5">
        <v>1</v>
      </c>
      <c r="O12" s="5">
        <v>8</v>
      </c>
      <c r="P12" s="5">
        <v>7</v>
      </c>
      <c r="Q12" s="5">
        <v>19</v>
      </c>
      <c r="R12" s="5">
        <v>5</v>
      </c>
      <c r="S12" s="5">
        <v>0</v>
      </c>
      <c r="T12" s="5">
        <v>0</v>
      </c>
      <c r="U12" s="5"/>
      <c r="V12" s="12">
        <f t="shared" si="4"/>
        <v>46</v>
      </c>
      <c r="W12" s="5">
        <f t="shared" ref="W12:AD12" si="15">SUM(C12+M12)</f>
        <v>16</v>
      </c>
      <c r="X12" s="5">
        <f t="shared" si="15"/>
        <v>10</v>
      </c>
      <c r="Y12" s="5">
        <f t="shared" si="15"/>
        <v>19</v>
      </c>
      <c r="Z12" s="5">
        <f t="shared" si="15"/>
        <v>18</v>
      </c>
      <c r="AA12" s="5">
        <f t="shared" si="15"/>
        <v>32</v>
      </c>
      <c r="AB12" s="5">
        <f t="shared" si="15"/>
        <v>5</v>
      </c>
      <c r="AC12" s="5">
        <f t="shared" si="15"/>
        <v>0</v>
      </c>
      <c r="AD12" s="6">
        <f t="shared" si="15"/>
        <v>0</v>
      </c>
      <c r="AE12" s="6"/>
      <c r="AF12" s="7">
        <f t="shared" si="1"/>
        <v>5</v>
      </c>
      <c r="AG12" s="9">
        <f t="shared" si="2"/>
        <v>16.666666666666668</v>
      </c>
      <c r="AH12" s="9">
        <f t="array" ref="AH12">AVEDEV(IF(W12:AD12&gt;0,W12:AD12))</f>
        <v>6.333333333333333</v>
      </c>
      <c r="AI12" s="11">
        <f t="shared" si="8"/>
        <v>2.3452380952380953</v>
      </c>
      <c r="AJ12" s="11" t="s">
        <v>60</v>
      </c>
    </row>
    <row r="13" spans="1:36" ht="15.75" customHeight="1" x14ac:dyDescent="0.15">
      <c r="A13" s="8">
        <v>45135</v>
      </c>
      <c r="B13" s="5">
        <v>1</v>
      </c>
      <c r="C13" s="5">
        <v>8</v>
      </c>
      <c r="D13" s="5">
        <v>7</v>
      </c>
      <c r="E13" s="5">
        <v>12</v>
      </c>
      <c r="F13" s="5">
        <v>7</v>
      </c>
      <c r="G13" s="5">
        <v>7</v>
      </c>
      <c r="H13" s="5">
        <v>7</v>
      </c>
      <c r="I13" s="5">
        <v>7</v>
      </c>
      <c r="J13" s="5">
        <v>2</v>
      </c>
      <c r="K13" s="5"/>
      <c r="L13" s="5">
        <f t="shared" si="3"/>
        <v>57</v>
      </c>
      <c r="M13" s="5">
        <v>2</v>
      </c>
      <c r="N13" s="5">
        <v>3</v>
      </c>
      <c r="O13" s="5">
        <v>11</v>
      </c>
      <c r="P13" s="5">
        <v>6</v>
      </c>
      <c r="Q13" s="5">
        <v>5</v>
      </c>
      <c r="R13" s="5">
        <v>4</v>
      </c>
      <c r="S13" s="5">
        <v>7</v>
      </c>
      <c r="T13" s="5">
        <v>5</v>
      </c>
      <c r="U13" s="5"/>
      <c r="V13" s="12">
        <f t="shared" si="4"/>
        <v>43</v>
      </c>
      <c r="W13" s="5">
        <f t="shared" ref="W13:AD13" si="16">SUM(C13+M13)</f>
        <v>10</v>
      </c>
      <c r="X13" s="5">
        <f t="shared" si="16"/>
        <v>10</v>
      </c>
      <c r="Y13" s="5">
        <f t="shared" si="16"/>
        <v>23</v>
      </c>
      <c r="Z13" s="5">
        <f t="shared" si="16"/>
        <v>13</v>
      </c>
      <c r="AA13" s="5">
        <f t="shared" si="16"/>
        <v>12</v>
      </c>
      <c r="AB13" s="5">
        <f t="shared" si="16"/>
        <v>11</v>
      </c>
      <c r="AC13" s="5">
        <f t="shared" si="16"/>
        <v>14</v>
      </c>
      <c r="AD13" s="6">
        <f t="shared" si="16"/>
        <v>7</v>
      </c>
      <c r="AE13" s="6"/>
      <c r="AF13" s="7">
        <f t="shared" si="1"/>
        <v>7</v>
      </c>
      <c r="AG13" s="9">
        <f t="shared" si="2"/>
        <v>12.5</v>
      </c>
      <c r="AH13" s="9">
        <f t="array" ref="AH13">AVEDEV(IF(W13:AD13&gt;0,W13:AD13))</f>
        <v>3.125</v>
      </c>
      <c r="AI13" s="11">
        <f t="shared" si="8"/>
        <v>2.791666666666667</v>
      </c>
      <c r="AJ13" s="11" t="s">
        <v>60</v>
      </c>
    </row>
    <row r="14" spans="1:36" ht="15.75" customHeight="1" x14ac:dyDescent="0.15">
      <c r="A14" s="8">
        <v>45138</v>
      </c>
      <c r="B14" s="6">
        <v>1</v>
      </c>
      <c r="C14" s="6">
        <v>10</v>
      </c>
      <c r="D14" s="6">
        <v>8</v>
      </c>
      <c r="E14" s="6">
        <v>7</v>
      </c>
      <c r="F14" s="6">
        <v>9</v>
      </c>
      <c r="G14" s="6">
        <v>18</v>
      </c>
      <c r="H14" s="6">
        <v>0</v>
      </c>
      <c r="I14" s="6">
        <v>0</v>
      </c>
      <c r="J14" s="5">
        <v>0</v>
      </c>
      <c r="K14" s="5"/>
      <c r="L14" s="5">
        <f t="shared" si="3"/>
        <v>52</v>
      </c>
      <c r="M14" s="6">
        <v>0</v>
      </c>
      <c r="N14" s="6">
        <v>2</v>
      </c>
      <c r="O14" s="6">
        <v>4</v>
      </c>
      <c r="P14" s="6">
        <v>9</v>
      </c>
      <c r="Q14" s="6">
        <v>33</v>
      </c>
      <c r="R14" s="6">
        <v>0</v>
      </c>
      <c r="S14" s="6">
        <v>0</v>
      </c>
      <c r="T14" s="6">
        <v>0</v>
      </c>
      <c r="U14" s="12"/>
      <c r="V14" s="12">
        <f t="shared" si="4"/>
        <v>48</v>
      </c>
      <c r="W14" s="12">
        <f t="shared" ref="W14:AD14" si="17">SUM(C14+M14)</f>
        <v>10</v>
      </c>
      <c r="X14" s="12">
        <f t="shared" si="17"/>
        <v>10</v>
      </c>
      <c r="Y14" s="12">
        <f t="shared" si="17"/>
        <v>11</v>
      </c>
      <c r="Z14" s="12">
        <f t="shared" si="17"/>
        <v>18</v>
      </c>
      <c r="AA14" s="12">
        <f t="shared" si="17"/>
        <v>51</v>
      </c>
      <c r="AB14" s="12">
        <f t="shared" si="17"/>
        <v>0</v>
      </c>
      <c r="AC14" s="12">
        <f t="shared" si="17"/>
        <v>0</v>
      </c>
      <c r="AD14" s="12">
        <f t="shared" si="17"/>
        <v>0</v>
      </c>
      <c r="AE14" s="6"/>
      <c r="AF14" s="13">
        <f t="shared" si="1"/>
        <v>4</v>
      </c>
      <c r="AG14" s="11">
        <f t="shared" si="2"/>
        <v>20</v>
      </c>
      <c r="AH14" s="11">
        <f t="array" ref="AH14">AVEDEV(IF(W14:AD14&gt;0,W14:AD14))</f>
        <v>12.4</v>
      </c>
      <c r="AI14" s="11">
        <f t="shared" si="8"/>
        <v>2.708333333333333</v>
      </c>
      <c r="AJ14" s="11" t="s">
        <v>60</v>
      </c>
    </row>
    <row r="15" spans="1:36" ht="15.75" customHeight="1" x14ac:dyDescent="0.15">
      <c r="A15" s="8">
        <v>45139</v>
      </c>
      <c r="B15" s="6">
        <v>1</v>
      </c>
      <c r="C15" s="6">
        <v>8</v>
      </c>
      <c r="D15" s="6">
        <v>9</v>
      </c>
      <c r="E15" s="6">
        <v>9</v>
      </c>
      <c r="F15" s="6">
        <v>7</v>
      </c>
      <c r="G15" s="6">
        <v>8</v>
      </c>
      <c r="H15" s="6">
        <v>8</v>
      </c>
      <c r="I15" s="6">
        <v>0</v>
      </c>
      <c r="J15" s="5">
        <v>0</v>
      </c>
      <c r="K15" s="5"/>
      <c r="L15" s="5">
        <f t="shared" si="3"/>
        <v>49</v>
      </c>
      <c r="M15" s="6">
        <v>2</v>
      </c>
      <c r="N15" s="6">
        <v>1</v>
      </c>
      <c r="O15" s="6">
        <v>8</v>
      </c>
      <c r="P15" s="6">
        <v>4</v>
      </c>
      <c r="Q15" s="6">
        <v>3</v>
      </c>
      <c r="R15" s="6">
        <v>8</v>
      </c>
      <c r="S15" s="6">
        <v>15</v>
      </c>
      <c r="T15" s="6">
        <v>3</v>
      </c>
      <c r="U15" s="12"/>
      <c r="V15" s="12">
        <f t="shared" si="4"/>
        <v>44</v>
      </c>
      <c r="W15" s="12">
        <f t="shared" ref="W15:AD15" si="18">SUM(C15+M15)</f>
        <v>10</v>
      </c>
      <c r="X15" s="12">
        <f t="shared" si="18"/>
        <v>10</v>
      </c>
      <c r="Y15" s="12">
        <f t="shared" si="18"/>
        <v>17</v>
      </c>
      <c r="Z15" s="12">
        <f t="shared" si="18"/>
        <v>11</v>
      </c>
      <c r="AA15" s="12">
        <f t="shared" si="18"/>
        <v>11</v>
      </c>
      <c r="AB15" s="12">
        <f t="shared" si="18"/>
        <v>16</v>
      </c>
      <c r="AC15" s="12">
        <f t="shared" si="18"/>
        <v>15</v>
      </c>
      <c r="AD15" s="12">
        <f t="shared" si="18"/>
        <v>3</v>
      </c>
      <c r="AE15" s="6"/>
      <c r="AF15" s="13">
        <f t="shared" si="1"/>
        <v>7</v>
      </c>
      <c r="AG15" s="11">
        <f t="shared" si="2"/>
        <v>11.625</v>
      </c>
      <c r="AH15" s="11">
        <f t="array" ref="AH15">AVEDEV(IF(W15:AD15&gt;0,W15:AD15))</f>
        <v>3.28125</v>
      </c>
      <c r="AI15" s="11">
        <f t="shared" si="8"/>
        <v>3.135416666666667</v>
      </c>
      <c r="AJ15" s="11" t="s">
        <v>60</v>
      </c>
    </row>
    <row r="16" spans="1:36" ht="15.75" customHeight="1" x14ac:dyDescent="0.15">
      <c r="A16" s="8">
        <v>45140</v>
      </c>
      <c r="B16" s="6">
        <v>1</v>
      </c>
      <c r="C16" s="6">
        <v>10</v>
      </c>
      <c r="D16" s="6">
        <v>9</v>
      </c>
      <c r="E16" s="6">
        <v>19</v>
      </c>
      <c r="F16" s="6">
        <v>7</v>
      </c>
      <c r="G16" s="6">
        <v>7</v>
      </c>
      <c r="H16" s="6">
        <v>7</v>
      </c>
      <c r="I16" s="6">
        <v>4</v>
      </c>
      <c r="J16" s="5">
        <v>0</v>
      </c>
      <c r="K16" s="5"/>
      <c r="L16" s="5">
        <f t="shared" si="3"/>
        <v>63</v>
      </c>
      <c r="M16" s="6">
        <v>0</v>
      </c>
      <c r="N16" s="6">
        <v>1</v>
      </c>
      <c r="O16" s="6">
        <v>19</v>
      </c>
      <c r="P16" s="6">
        <v>5</v>
      </c>
      <c r="Q16" s="6">
        <v>3</v>
      </c>
      <c r="R16" s="6">
        <v>4</v>
      </c>
      <c r="S16" s="6">
        <v>5</v>
      </c>
      <c r="T16" s="6">
        <v>0</v>
      </c>
      <c r="U16" s="12"/>
      <c r="V16" s="12">
        <f t="shared" si="4"/>
        <v>37</v>
      </c>
      <c r="W16" s="12">
        <f t="shared" ref="W16:AD16" si="19">SUM(C16+M16)</f>
        <v>10</v>
      </c>
      <c r="X16" s="12">
        <f t="shared" si="19"/>
        <v>10</v>
      </c>
      <c r="Y16" s="12">
        <f t="shared" si="19"/>
        <v>38</v>
      </c>
      <c r="Z16" s="12">
        <f t="shared" si="19"/>
        <v>12</v>
      </c>
      <c r="AA16" s="12">
        <f t="shared" si="19"/>
        <v>10</v>
      </c>
      <c r="AB16" s="12">
        <f t="shared" si="19"/>
        <v>11</v>
      </c>
      <c r="AC16" s="12">
        <f t="shared" si="19"/>
        <v>9</v>
      </c>
      <c r="AD16" s="12">
        <f t="shared" si="19"/>
        <v>0</v>
      </c>
      <c r="AE16" s="6"/>
      <c r="AF16" s="13">
        <f t="shared" si="1"/>
        <v>6</v>
      </c>
      <c r="AG16" s="11">
        <f t="shared" si="2"/>
        <v>14.285714285714286</v>
      </c>
      <c r="AH16" s="11">
        <f t="array" ref="AH16">AVEDEV(IF(W16:AD16&gt;0,W16:AD16))</f>
        <v>6.7755102040816331</v>
      </c>
      <c r="AI16" s="11">
        <f t="shared" si="8"/>
        <v>2.698660714285714</v>
      </c>
      <c r="AJ16" s="11" t="s">
        <v>60</v>
      </c>
    </row>
    <row r="17" spans="1:36" ht="15.75" customHeight="1" x14ac:dyDescent="0.15">
      <c r="A17" s="8">
        <v>45141</v>
      </c>
      <c r="B17" s="6">
        <v>1</v>
      </c>
      <c r="C17" s="6">
        <v>10</v>
      </c>
      <c r="D17" s="6">
        <v>10</v>
      </c>
      <c r="E17" s="6">
        <v>8</v>
      </c>
      <c r="F17" s="6">
        <v>7</v>
      </c>
      <c r="G17" s="6">
        <v>7</v>
      </c>
      <c r="H17" s="6">
        <v>9</v>
      </c>
      <c r="I17" s="6">
        <v>14</v>
      </c>
      <c r="J17" s="5">
        <v>7</v>
      </c>
      <c r="K17" s="5"/>
      <c r="L17" s="5">
        <f t="shared" si="3"/>
        <v>72</v>
      </c>
      <c r="M17" s="6">
        <v>0</v>
      </c>
      <c r="N17" s="6">
        <v>0</v>
      </c>
      <c r="O17" s="6">
        <v>2</v>
      </c>
      <c r="P17" s="6">
        <v>4</v>
      </c>
      <c r="Q17" s="6">
        <v>3</v>
      </c>
      <c r="R17" s="6">
        <v>5</v>
      </c>
      <c r="S17" s="6">
        <v>11</v>
      </c>
      <c r="T17" s="6">
        <v>3</v>
      </c>
      <c r="U17" s="12"/>
      <c r="V17" s="12">
        <f t="shared" si="4"/>
        <v>28</v>
      </c>
      <c r="W17" s="12">
        <f t="shared" ref="W17:AD17" si="20">SUM(C17+M17)</f>
        <v>10</v>
      </c>
      <c r="X17" s="12">
        <f t="shared" si="20"/>
        <v>10</v>
      </c>
      <c r="Y17" s="12">
        <f t="shared" si="20"/>
        <v>10</v>
      </c>
      <c r="Z17" s="12">
        <f t="shared" si="20"/>
        <v>11</v>
      </c>
      <c r="AA17" s="12">
        <f t="shared" si="20"/>
        <v>10</v>
      </c>
      <c r="AB17" s="12">
        <f t="shared" si="20"/>
        <v>14</v>
      </c>
      <c r="AC17" s="12">
        <f t="shared" si="20"/>
        <v>25</v>
      </c>
      <c r="AD17" s="12">
        <f t="shared" si="20"/>
        <v>10</v>
      </c>
      <c r="AE17" s="6"/>
      <c r="AF17" s="13">
        <f t="shared" si="1"/>
        <v>7</v>
      </c>
      <c r="AG17" s="11">
        <f t="shared" si="2"/>
        <v>12.5</v>
      </c>
      <c r="AH17" s="11">
        <f t="array" ref="AH17">AVEDEV(IF(W17:AD17&gt;0,W17:AD17))</f>
        <v>3.5</v>
      </c>
      <c r="AI17" s="11">
        <f t="shared" si="8"/>
        <v>2.698660714285714</v>
      </c>
      <c r="AJ17" s="11" t="s">
        <v>61</v>
      </c>
    </row>
    <row r="18" spans="1:36" ht="15.75" customHeight="1" x14ac:dyDescent="0.15">
      <c r="A18" s="8">
        <v>45142</v>
      </c>
      <c r="B18" s="6">
        <v>1</v>
      </c>
      <c r="C18" s="6">
        <v>10</v>
      </c>
      <c r="D18" s="6">
        <v>10</v>
      </c>
      <c r="E18" s="6">
        <v>7</v>
      </c>
      <c r="F18" s="6">
        <v>7</v>
      </c>
      <c r="G18" s="6">
        <v>7</v>
      </c>
      <c r="H18" s="6">
        <v>8</v>
      </c>
      <c r="I18" s="6">
        <v>10</v>
      </c>
      <c r="J18" s="6">
        <v>10</v>
      </c>
      <c r="K18" s="5"/>
      <c r="L18" s="5">
        <f t="shared" si="3"/>
        <v>69</v>
      </c>
      <c r="M18" s="6">
        <v>0</v>
      </c>
      <c r="N18" s="6">
        <v>0</v>
      </c>
      <c r="O18" s="6">
        <v>8</v>
      </c>
      <c r="P18" s="6">
        <v>3</v>
      </c>
      <c r="Q18" s="6">
        <v>6</v>
      </c>
      <c r="R18" s="6">
        <v>2</v>
      </c>
      <c r="S18" s="6">
        <v>7</v>
      </c>
      <c r="T18" s="6">
        <v>0</v>
      </c>
      <c r="U18" s="12"/>
      <c r="V18" s="12">
        <f t="shared" si="4"/>
        <v>26</v>
      </c>
      <c r="W18" s="12">
        <f t="shared" ref="W18:AD18" si="21">SUM(C18+M18)</f>
        <v>10</v>
      </c>
      <c r="X18" s="12">
        <f t="shared" si="21"/>
        <v>10</v>
      </c>
      <c r="Y18" s="12">
        <f t="shared" si="21"/>
        <v>15</v>
      </c>
      <c r="Z18" s="12">
        <f t="shared" si="21"/>
        <v>10</v>
      </c>
      <c r="AA18" s="12">
        <f t="shared" si="21"/>
        <v>13</v>
      </c>
      <c r="AB18" s="12">
        <f t="shared" si="21"/>
        <v>10</v>
      </c>
      <c r="AC18" s="12">
        <f t="shared" si="21"/>
        <v>17</v>
      </c>
      <c r="AD18" s="12">
        <f t="shared" si="21"/>
        <v>10</v>
      </c>
      <c r="AE18" s="6"/>
      <c r="AF18" s="13">
        <f t="shared" si="1"/>
        <v>7</v>
      </c>
      <c r="AG18" s="11">
        <f t="shared" si="2"/>
        <v>11.875</v>
      </c>
      <c r="AH18" s="11">
        <f t="array" ref="AH18">AVEDEV(IF(W18:AD18&gt;0,W18:AD18))</f>
        <v>2.34375</v>
      </c>
      <c r="AI18" s="11">
        <f t="shared" si="8"/>
        <v>0.85714285714285721</v>
      </c>
      <c r="AJ18" s="11" t="s">
        <v>61</v>
      </c>
    </row>
    <row r="19" spans="1:36" ht="15.75" customHeight="1" x14ac:dyDescent="0.15">
      <c r="A19" s="4">
        <v>45145</v>
      </c>
      <c r="B19" s="6">
        <v>1</v>
      </c>
      <c r="C19" s="6">
        <v>9</v>
      </c>
      <c r="D19" s="6">
        <v>10</v>
      </c>
      <c r="E19" s="6">
        <v>18</v>
      </c>
      <c r="F19" s="6">
        <v>11</v>
      </c>
      <c r="G19" s="6">
        <v>8</v>
      </c>
      <c r="H19" s="6">
        <v>0</v>
      </c>
      <c r="I19" s="6">
        <v>0</v>
      </c>
      <c r="J19" s="6">
        <v>0</v>
      </c>
      <c r="K19" s="5"/>
      <c r="L19" s="5">
        <f t="shared" si="3"/>
        <v>56</v>
      </c>
      <c r="M19" s="6">
        <v>1</v>
      </c>
      <c r="N19" s="6">
        <v>7</v>
      </c>
      <c r="O19" s="6">
        <v>16</v>
      </c>
      <c r="P19" s="6">
        <v>6</v>
      </c>
      <c r="Q19" s="6">
        <v>14</v>
      </c>
      <c r="R19" s="6">
        <v>0</v>
      </c>
      <c r="S19" s="6">
        <v>0</v>
      </c>
      <c r="T19" s="6">
        <v>0</v>
      </c>
      <c r="U19" s="12"/>
      <c r="V19" s="12">
        <f t="shared" si="4"/>
        <v>44</v>
      </c>
      <c r="W19" s="12">
        <f t="shared" ref="W19:AD19" si="22">SUM(C19+M19)</f>
        <v>10</v>
      </c>
      <c r="X19" s="12">
        <f t="shared" si="22"/>
        <v>17</v>
      </c>
      <c r="Y19" s="12">
        <f t="shared" si="22"/>
        <v>34</v>
      </c>
      <c r="Z19" s="12">
        <f t="shared" si="22"/>
        <v>17</v>
      </c>
      <c r="AA19" s="12">
        <f t="shared" si="22"/>
        <v>22</v>
      </c>
      <c r="AB19" s="12">
        <f t="shared" si="22"/>
        <v>0</v>
      </c>
      <c r="AC19" s="12">
        <f t="shared" si="22"/>
        <v>0</v>
      </c>
      <c r="AD19" s="12">
        <f t="shared" si="22"/>
        <v>0</v>
      </c>
      <c r="AE19" s="6"/>
      <c r="AF19" s="13">
        <f t="shared" si="1"/>
        <v>4</v>
      </c>
      <c r="AG19" s="11">
        <f t="shared" si="2"/>
        <v>20</v>
      </c>
      <c r="AH19" s="11">
        <f t="array" ref="AH19">AVEDEV(IF(W19:AD19&gt;0,W19:AD19))</f>
        <v>6.4</v>
      </c>
      <c r="AI19" s="11">
        <f t="shared" si="8"/>
        <v>2.667410714285714</v>
      </c>
      <c r="AJ19" s="11" t="s">
        <v>61</v>
      </c>
    </row>
    <row r="20" spans="1:36" ht="15.75" customHeight="1" x14ac:dyDescent="0.15">
      <c r="A20" s="4">
        <v>45146</v>
      </c>
      <c r="B20" s="6">
        <v>1</v>
      </c>
      <c r="C20" s="6">
        <v>10</v>
      </c>
      <c r="D20" s="6">
        <v>14</v>
      </c>
      <c r="E20" s="6">
        <v>11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5"/>
      <c r="L20" s="5">
        <f t="shared" si="3"/>
        <v>35</v>
      </c>
      <c r="M20" s="6">
        <v>0</v>
      </c>
      <c r="N20" s="6">
        <v>11</v>
      </c>
      <c r="O20" s="6">
        <v>16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12"/>
      <c r="V20" s="12">
        <f t="shared" si="4"/>
        <v>27</v>
      </c>
      <c r="W20" s="12">
        <f t="shared" ref="W20:AD20" si="23">SUM(C20+M20)</f>
        <v>10</v>
      </c>
      <c r="X20" s="12">
        <f t="shared" si="23"/>
        <v>25</v>
      </c>
      <c r="Y20" s="12">
        <f t="shared" si="23"/>
        <v>27</v>
      </c>
      <c r="Z20" s="12">
        <f t="shared" si="23"/>
        <v>0</v>
      </c>
      <c r="AA20" s="12">
        <f t="shared" si="23"/>
        <v>0</v>
      </c>
      <c r="AB20" s="12">
        <f t="shared" si="23"/>
        <v>0</v>
      </c>
      <c r="AC20" s="12">
        <f t="shared" si="23"/>
        <v>0</v>
      </c>
      <c r="AD20" s="12">
        <f t="shared" si="23"/>
        <v>0</v>
      </c>
      <c r="AE20" s="6"/>
      <c r="AF20" s="13">
        <f t="shared" si="1"/>
        <v>2</v>
      </c>
      <c r="AG20" s="11">
        <f t="shared" si="2"/>
        <v>20.666666666666668</v>
      </c>
      <c r="AH20" s="11">
        <f t="array" ref="AH20">AVEDEV(IF(W20:AD20&gt;0,W20:AD20))</f>
        <v>7.1111111111111107</v>
      </c>
      <c r="AI20" s="11">
        <f t="shared" si="8"/>
        <v>4.072916666666667</v>
      </c>
      <c r="AJ20" s="11" t="s">
        <v>69</v>
      </c>
    </row>
    <row r="21" spans="1:36" ht="15.75" customHeight="1" x14ac:dyDescent="0.15">
      <c r="A21" s="4">
        <v>45147</v>
      </c>
      <c r="B21" s="6">
        <v>1</v>
      </c>
      <c r="C21" s="6">
        <v>7</v>
      </c>
      <c r="D21" s="6">
        <v>9</v>
      </c>
      <c r="E21" s="6">
        <v>18</v>
      </c>
      <c r="F21" s="6">
        <v>7</v>
      </c>
      <c r="G21" s="6">
        <v>9</v>
      </c>
      <c r="H21" s="6">
        <v>1</v>
      </c>
      <c r="I21" s="6">
        <v>0</v>
      </c>
      <c r="J21" s="6">
        <v>0</v>
      </c>
      <c r="K21" s="5"/>
      <c r="L21" s="5">
        <f t="shared" si="3"/>
        <v>51</v>
      </c>
      <c r="M21" s="6">
        <v>3</v>
      </c>
      <c r="N21" s="6">
        <v>7</v>
      </c>
      <c r="O21" s="6">
        <v>19</v>
      </c>
      <c r="P21" s="6">
        <v>5</v>
      </c>
      <c r="Q21" s="6">
        <v>12</v>
      </c>
      <c r="R21" s="6">
        <v>3</v>
      </c>
      <c r="S21" s="6">
        <v>0</v>
      </c>
      <c r="T21" s="6">
        <v>0</v>
      </c>
      <c r="U21" s="12"/>
      <c r="V21" s="12">
        <f t="shared" si="4"/>
        <v>49</v>
      </c>
      <c r="W21" s="12">
        <f t="shared" ref="W21:AD21" si="24">SUM(C21+M21)</f>
        <v>10</v>
      </c>
      <c r="X21" s="12">
        <f t="shared" si="24"/>
        <v>16</v>
      </c>
      <c r="Y21" s="12">
        <f t="shared" si="24"/>
        <v>37</v>
      </c>
      <c r="Z21" s="12">
        <f t="shared" si="24"/>
        <v>12</v>
      </c>
      <c r="AA21" s="12">
        <f t="shared" si="24"/>
        <v>21</v>
      </c>
      <c r="AB21" s="12">
        <f t="shared" si="24"/>
        <v>4</v>
      </c>
      <c r="AC21" s="12">
        <f t="shared" si="24"/>
        <v>0</v>
      </c>
      <c r="AD21" s="12">
        <f t="shared" si="24"/>
        <v>0</v>
      </c>
      <c r="AE21" s="6"/>
      <c r="AF21" s="13">
        <f t="shared" si="1"/>
        <v>5</v>
      </c>
      <c r="AG21" s="11">
        <f t="shared" si="2"/>
        <v>16.666666666666668</v>
      </c>
      <c r="AH21" s="11">
        <f t="array" ref="AH21">AVEDEV(IF(W21:AD21&gt;0,W21:AD21))</f>
        <v>8.2222222222222232</v>
      </c>
      <c r="AI21" s="11">
        <f t="shared" si="8"/>
        <v>3.03125</v>
      </c>
      <c r="AJ21" s="11" t="s">
        <v>61</v>
      </c>
    </row>
    <row r="22" spans="1:36" ht="15.75" customHeight="1" x14ac:dyDescent="0.15">
      <c r="A22" s="4">
        <v>45148</v>
      </c>
      <c r="B22" s="6">
        <v>0</v>
      </c>
      <c r="C22" s="6">
        <v>7</v>
      </c>
      <c r="D22" s="6">
        <v>7</v>
      </c>
      <c r="E22" s="6">
        <v>10</v>
      </c>
      <c r="F22" s="6">
        <v>7</v>
      </c>
      <c r="G22" s="6">
        <v>8</v>
      </c>
      <c r="H22" s="6">
        <v>8</v>
      </c>
      <c r="I22" s="6">
        <v>8</v>
      </c>
      <c r="J22" s="6">
        <v>2</v>
      </c>
      <c r="K22" s="5"/>
      <c r="L22" s="5">
        <f t="shared" si="3"/>
        <v>57</v>
      </c>
      <c r="M22" s="6">
        <v>10</v>
      </c>
      <c r="N22" s="6">
        <v>7</v>
      </c>
      <c r="O22" s="6">
        <v>8</v>
      </c>
      <c r="P22" s="6">
        <v>3</v>
      </c>
      <c r="Q22" s="6">
        <v>4</v>
      </c>
      <c r="R22" s="6">
        <v>4</v>
      </c>
      <c r="S22" s="6">
        <v>6</v>
      </c>
      <c r="T22" s="6">
        <v>1</v>
      </c>
      <c r="U22" s="12"/>
      <c r="V22" s="12">
        <f t="shared" si="4"/>
        <v>43</v>
      </c>
      <c r="W22" s="12">
        <f t="shared" ref="W22:AD22" si="25">SUM(C22+M22)</f>
        <v>17</v>
      </c>
      <c r="X22" s="12">
        <f t="shared" si="25"/>
        <v>14</v>
      </c>
      <c r="Y22" s="12">
        <f t="shared" si="25"/>
        <v>18</v>
      </c>
      <c r="Z22" s="12">
        <f t="shared" si="25"/>
        <v>10</v>
      </c>
      <c r="AA22" s="12">
        <f t="shared" si="25"/>
        <v>12</v>
      </c>
      <c r="AB22" s="12">
        <f t="shared" si="25"/>
        <v>12</v>
      </c>
      <c r="AC22" s="12">
        <f t="shared" si="25"/>
        <v>14</v>
      </c>
      <c r="AD22" s="12">
        <f t="shared" si="25"/>
        <v>3</v>
      </c>
      <c r="AE22" s="6"/>
      <c r="AF22" s="13">
        <f t="shared" si="1"/>
        <v>7</v>
      </c>
      <c r="AG22" s="11">
        <f t="shared" si="2"/>
        <v>12.5</v>
      </c>
      <c r="AH22" s="11">
        <f t="array" ref="AH22">AVEDEV(IF(W22:AD22&gt;0,W22:AD22))</f>
        <v>3.25</v>
      </c>
      <c r="AI22" s="11">
        <f t="shared" si="8"/>
        <v>2.875</v>
      </c>
      <c r="AJ22" s="11" t="s">
        <v>61</v>
      </c>
    </row>
    <row r="23" spans="1:36" ht="15.75" customHeight="1" x14ac:dyDescent="0.15">
      <c r="A23" s="4">
        <v>45149</v>
      </c>
      <c r="B23" s="6">
        <v>1</v>
      </c>
      <c r="C23" s="6">
        <v>10</v>
      </c>
      <c r="D23" s="6">
        <v>10</v>
      </c>
      <c r="E23" s="6">
        <v>7</v>
      </c>
      <c r="F23" s="6">
        <v>7</v>
      </c>
      <c r="G23" s="6">
        <v>7</v>
      </c>
      <c r="H23" s="6">
        <v>9</v>
      </c>
      <c r="I23" s="6">
        <v>7</v>
      </c>
      <c r="J23" s="6">
        <v>8</v>
      </c>
      <c r="K23" s="5"/>
      <c r="L23" s="5">
        <f t="shared" si="3"/>
        <v>65</v>
      </c>
      <c r="M23" s="6">
        <v>0</v>
      </c>
      <c r="N23" s="6">
        <v>0</v>
      </c>
      <c r="O23" s="6">
        <v>5</v>
      </c>
      <c r="P23" s="6">
        <v>5</v>
      </c>
      <c r="Q23" s="6">
        <v>4</v>
      </c>
      <c r="R23" s="6">
        <v>1</v>
      </c>
      <c r="S23" s="6">
        <v>6</v>
      </c>
      <c r="T23" s="6">
        <v>5</v>
      </c>
      <c r="U23" s="12"/>
      <c r="V23" s="12">
        <f t="shared" si="4"/>
        <v>26</v>
      </c>
      <c r="W23" s="12">
        <f t="shared" ref="W23:AD23" si="26">SUM(C23+M23)</f>
        <v>10</v>
      </c>
      <c r="X23" s="12">
        <f t="shared" si="26"/>
        <v>10</v>
      </c>
      <c r="Y23" s="12">
        <f t="shared" si="26"/>
        <v>12</v>
      </c>
      <c r="Z23" s="12">
        <f t="shared" si="26"/>
        <v>12</v>
      </c>
      <c r="AA23" s="12">
        <f t="shared" si="26"/>
        <v>11</v>
      </c>
      <c r="AB23" s="12">
        <f t="shared" si="26"/>
        <v>10</v>
      </c>
      <c r="AC23" s="12">
        <f t="shared" si="26"/>
        <v>13</v>
      </c>
      <c r="AD23" s="12">
        <f t="shared" si="26"/>
        <v>13</v>
      </c>
      <c r="AE23" s="6"/>
      <c r="AF23" s="13">
        <f t="shared" si="1"/>
        <v>7</v>
      </c>
      <c r="AG23" s="11">
        <f t="shared" si="2"/>
        <v>11.375</v>
      </c>
      <c r="AH23" s="11">
        <f t="array" ref="AH23">AVEDEV(IF(W23:AD23&gt;0,W23:AD23))</f>
        <v>1.125</v>
      </c>
      <c r="AI23" s="11">
        <f t="shared" si="8"/>
        <v>3.3645833333333339</v>
      </c>
      <c r="AJ23" s="11" t="s">
        <v>70</v>
      </c>
    </row>
    <row r="24" spans="1:36" ht="15.75" customHeight="1" x14ac:dyDescent="0.15">
      <c r="A24" s="4">
        <v>45152</v>
      </c>
      <c r="B24" s="6">
        <v>1</v>
      </c>
      <c r="C24" s="6">
        <v>10</v>
      </c>
      <c r="D24" s="6">
        <v>10</v>
      </c>
      <c r="E24" s="6">
        <v>7</v>
      </c>
      <c r="F24" s="6">
        <v>7</v>
      </c>
      <c r="G24" s="6">
        <v>7</v>
      </c>
      <c r="H24" s="6">
        <v>9</v>
      </c>
      <c r="I24" s="6">
        <v>10</v>
      </c>
      <c r="J24" s="6">
        <v>8</v>
      </c>
      <c r="K24" s="5"/>
      <c r="L24" s="5">
        <f t="shared" si="3"/>
        <v>68</v>
      </c>
      <c r="M24" s="6">
        <v>0</v>
      </c>
      <c r="N24" s="6">
        <v>0</v>
      </c>
      <c r="O24" s="6">
        <v>6</v>
      </c>
      <c r="P24" s="6">
        <v>3</v>
      </c>
      <c r="Q24" s="6">
        <v>4</v>
      </c>
      <c r="R24" s="6">
        <v>1</v>
      </c>
      <c r="S24" s="6">
        <v>6</v>
      </c>
      <c r="T24" s="6">
        <v>12</v>
      </c>
      <c r="U24" s="12"/>
      <c r="V24" s="12">
        <f t="shared" si="4"/>
        <v>32</v>
      </c>
      <c r="W24" s="12">
        <f t="shared" ref="W24:AD24" si="27">SUM(C24+M24)</f>
        <v>10</v>
      </c>
      <c r="X24" s="12">
        <f t="shared" si="27"/>
        <v>10</v>
      </c>
      <c r="Y24" s="12">
        <f t="shared" si="27"/>
        <v>13</v>
      </c>
      <c r="Z24" s="12">
        <f t="shared" si="27"/>
        <v>10</v>
      </c>
      <c r="AA24" s="12">
        <f t="shared" si="27"/>
        <v>11</v>
      </c>
      <c r="AB24" s="12">
        <f t="shared" si="27"/>
        <v>10</v>
      </c>
      <c r="AC24" s="12">
        <f t="shared" si="27"/>
        <v>16</v>
      </c>
      <c r="AD24" s="12">
        <f t="shared" si="27"/>
        <v>20</v>
      </c>
      <c r="AE24" s="6"/>
      <c r="AF24" s="13">
        <f t="shared" si="1"/>
        <v>7</v>
      </c>
      <c r="AG24" s="11">
        <f t="shared" si="2"/>
        <v>12.5</v>
      </c>
      <c r="AH24" s="11">
        <f t="array" ref="AH24">AVEDEV(IF(W24:AD24&gt;0,W24:AD24))</f>
        <v>2.875</v>
      </c>
      <c r="AI24" s="11">
        <f t="shared" si="8"/>
        <v>1.7031250000000009</v>
      </c>
      <c r="AJ24" s="11" t="s">
        <v>60</v>
      </c>
    </row>
    <row r="25" spans="1:36" ht="15.75" customHeight="1" x14ac:dyDescent="0.15">
      <c r="A25" s="4">
        <v>45153</v>
      </c>
      <c r="B25" s="6">
        <v>0</v>
      </c>
      <c r="C25" s="6">
        <v>9</v>
      </c>
      <c r="D25" s="6">
        <v>8</v>
      </c>
      <c r="E25" s="6">
        <v>7</v>
      </c>
      <c r="F25" s="6">
        <v>9</v>
      </c>
      <c r="G25" s="6">
        <v>7</v>
      </c>
      <c r="H25" s="6">
        <v>8</v>
      </c>
      <c r="I25" s="6">
        <v>7</v>
      </c>
      <c r="J25" s="6">
        <v>6</v>
      </c>
      <c r="K25" s="5"/>
      <c r="L25" s="5">
        <f t="shared" si="3"/>
        <v>61</v>
      </c>
      <c r="M25" s="6">
        <v>11</v>
      </c>
      <c r="N25" s="6">
        <v>9</v>
      </c>
      <c r="O25" s="6">
        <v>5</v>
      </c>
      <c r="P25" s="6">
        <v>1</v>
      </c>
      <c r="Q25" s="6">
        <v>5</v>
      </c>
      <c r="R25" s="6">
        <v>2</v>
      </c>
      <c r="S25" s="6">
        <v>3</v>
      </c>
      <c r="T25" s="6">
        <v>3</v>
      </c>
      <c r="U25" s="12"/>
      <c r="V25" s="12">
        <f t="shared" si="4"/>
        <v>39</v>
      </c>
      <c r="W25" s="12">
        <f t="shared" ref="W25:AD25" si="28">SUM(C25+M25)</f>
        <v>20</v>
      </c>
      <c r="X25" s="12">
        <f t="shared" si="28"/>
        <v>17</v>
      </c>
      <c r="Y25" s="12">
        <f t="shared" si="28"/>
        <v>12</v>
      </c>
      <c r="Z25" s="12">
        <f t="shared" si="28"/>
        <v>10</v>
      </c>
      <c r="AA25" s="12">
        <f t="shared" si="28"/>
        <v>12</v>
      </c>
      <c r="AB25" s="12">
        <f t="shared" si="28"/>
        <v>10</v>
      </c>
      <c r="AC25" s="12">
        <f t="shared" si="28"/>
        <v>10</v>
      </c>
      <c r="AD25" s="12">
        <f t="shared" si="28"/>
        <v>9</v>
      </c>
      <c r="AE25" s="6"/>
      <c r="AF25" s="13">
        <f t="shared" si="1"/>
        <v>7</v>
      </c>
      <c r="AG25" s="11">
        <f t="shared" si="2"/>
        <v>12.5</v>
      </c>
      <c r="AH25" s="11">
        <f t="array" ref="AH25">AVEDEV(IF(W25:AD25&gt;0,W25:AD25))</f>
        <v>3</v>
      </c>
      <c r="AI25" s="11">
        <f t="shared" si="8"/>
        <v>0.421875</v>
      </c>
      <c r="AJ25" s="11" t="s">
        <v>60</v>
      </c>
    </row>
    <row r="26" spans="1:36" ht="15.75" customHeight="1" x14ac:dyDescent="0.15">
      <c r="A26" s="4">
        <v>45154</v>
      </c>
      <c r="B26" s="6">
        <v>1</v>
      </c>
      <c r="C26" s="6">
        <v>9</v>
      </c>
      <c r="D26" s="6">
        <v>9</v>
      </c>
      <c r="E26" s="6">
        <v>7</v>
      </c>
      <c r="F26" s="6">
        <v>9</v>
      </c>
      <c r="G26" s="6">
        <v>7</v>
      </c>
      <c r="H26" s="6">
        <v>7</v>
      </c>
      <c r="I26" s="6">
        <v>10</v>
      </c>
      <c r="J26" s="6">
        <v>8</v>
      </c>
      <c r="K26" s="5">
        <v>4</v>
      </c>
      <c r="L26" s="5">
        <f t="shared" si="3"/>
        <v>70</v>
      </c>
      <c r="M26" s="6">
        <v>1</v>
      </c>
      <c r="N26" s="6">
        <v>1</v>
      </c>
      <c r="O26" s="6">
        <v>5</v>
      </c>
      <c r="P26" s="6">
        <v>1</v>
      </c>
      <c r="Q26" s="6">
        <v>3</v>
      </c>
      <c r="R26" s="6">
        <v>5</v>
      </c>
      <c r="S26" s="6">
        <v>8</v>
      </c>
      <c r="T26" s="6">
        <v>2</v>
      </c>
      <c r="U26" s="12">
        <v>4</v>
      </c>
      <c r="V26" s="12">
        <f t="shared" si="4"/>
        <v>30</v>
      </c>
      <c r="W26" s="12">
        <f t="shared" ref="W26:AE26" si="29">SUM(C26+M26)</f>
        <v>10</v>
      </c>
      <c r="X26" s="12">
        <f t="shared" si="29"/>
        <v>10</v>
      </c>
      <c r="Y26" s="12">
        <f t="shared" si="29"/>
        <v>12</v>
      </c>
      <c r="Z26" s="12">
        <f t="shared" si="29"/>
        <v>10</v>
      </c>
      <c r="AA26" s="12">
        <f t="shared" si="29"/>
        <v>10</v>
      </c>
      <c r="AB26" s="12">
        <f t="shared" si="29"/>
        <v>12</v>
      </c>
      <c r="AC26" s="12">
        <f t="shared" si="29"/>
        <v>18</v>
      </c>
      <c r="AD26" s="12">
        <f t="shared" si="29"/>
        <v>10</v>
      </c>
      <c r="AE26" s="6">
        <f t="shared" si="29"/>
        <v>8</v>
      </c>
      <c r="AF26" s="13">
        <f t="shared" ref="AF26:AF56" si="30">(COUNTIF(W26:AE26,"&gt;0")-1)</f>
        <v>8</v>
      </c>
      <c r="AG26" s="11">
        <f t="shared" ref="AG26:AG56" si="31">AVERAGEIF(W26:AE26,"&gt;0")</f>
        <v>11.111111111111111</v>
      </c>
      <c r="AH26" s="11">
        <f t="array" ref="AH26">AVEDEV(IF(W26:AE26&gt;0,W26:AE26))</f>
        <v>1.9259259259259258</v>
      </c>
      <c r="AI26" s="11">
        <f t="shared" si="8"/>
        <v>0.62847222222222232</v>
      </c>
      <c r="AJ26" s="11" t="s">
        <v>60</v>
      </c>
    </row>
    <row r="27" spans="1:36" ht="15.75" customHeight="1" x14ac:dyDescent="0.15">
      <c r="A27" s="4">
        <v>45155</v>
      </c>
      <c r="B27" s="6">
        <v>1</v>
      </c>
      <c r="C27" s="6">
        <v>10</v>
      </c>
      <c r="D27" s="6">
        <v>8</v>
      </c>
      <c r="E27" s="6">
        <v>11</v>
      </c>
      <c r="F27" s="6">
        <v>8</v>
      </c>
      <c r="G27" s="6">
        <v>10</v>
      </c>
      <c r="H27" s="6">
        <v>7</v>
      </c>
      <c r="I27" s="6">
        <v>8</v>
      </c>
      <c r="J27" s="6">
        <v>5</v>
      </c>
      <c r="K27" s="5">
        <v>0</v>
      </c>
      <c r="L27" s="5">
        <f t="shared" si="3"/>
        <v>67</v>
      </c>
      <c r="M27" s="6">
        <v>0</v>
      </c>
      <c r="N27" s="6">
        <v>2</v>
      </c>
      <c r="O27" s="6">
        <v>9</v>
      </c>
      <c r="P27" s="6">
        <v>2</v>
      </c>
      <c r="Q27" s="6">
        <v>11</v>
      </c>
      <c r="R27" s="6">
        <v>3</v>
      </c>
      <c r="S27" s="6">
        <v>6</v>
      </c>
      <c r="T27" s="6">
        <v>0</v>
      </c>
      <c r="U27" s="12">
        <v>0</v>
      </c>
      <c r="V27" s="12">
        <f t="shared" si="4"/>
        <v>33</v>
      </c>
      <c r="W27" s="12">
        <f t="shared" ref="W27:AE27" si="32">SUM(C27+M27)</f>
        <v>10</v>
      </c>
      <c r="X27" s="12">
        <f t="shared" si="32"/>
        <v>10</v>
      </c>
      <c r="Y27" s="12">
        <f t="shared" si="32"/>
        <v>20</v>
      </c>
      <c r="Z27" s="12">
        <f t="shared" si="32"/>
        <v>10</v>
      </c>
      <c r="AA27" s="12">
        <f t="shared" si="32"/>
        <v>21</v>
      </c>
      <c r="AB27" s="12">
        <f t="shared" si="32"/>
        <v>10</v>
      </c>
      <c r="AC27" s="12">
        <f t="shared" si="32"/>
        <v>14</v>
      </c>
      <c r="AD27" s="12">
        <f t="shared" si="32"/>
        <v>5</v>
      </c>
      <c r="AE27" s="6">
        <f t="shared" si="32"/>
        <v>0</v>
      </c>
      <c r="AF27" s="13">
        <f t="shared" si="30"/>
        <v>7</v>
      </c>
      <c r="AG27" s="11">
        <f t="shared" si="31"/>
        <v>12.5</v>
      </c>
      <c r="AH27" s="11">
        <f t="array" ref="AH27">AVEDEV(IF(W27:AE27&gt;0,W27:AE27))</f>
        <v>4.375</v>
      </c>
      <c r="AI27" s="11">
        <f t="shared" si="8"/>
        <v>0.52083333333333304</v>
      </c>
      <c r="AJ27" s="11" t="s">
        <v>65</v>
      </c>
    </row>
    <row r="28" spans="1:36" ht="15.75" customHeight="1" x14ac:dyDescent="0.15">
      <c r="A28" s="4">
        <v>45156</v>
      </c>
      <c r="B28" s="6">
        <v>1</v>
      </c>
      <c r="C28" s="6">
        <v>10</v>
      </c>
      <c r="D28" s="6">
        <v>8</v>
      </c>
      <c r="E28" s="6">
        <v>19</v>
      </c>
      <c r="F28" s="6">
        <v>11</v>
      </c>
      <c r="G28" s="6">
        <v>8</v>
      </c>
      <c r="H28" s="6">
        <v>2</v>
      </c>
      <c r="I28" s="6">
        <v>0</v>
      </c>
      <c r="J28" s="6">
        <v>0</v>
      </c>
      <c r="K28" s="5">
        <v>0</v>
      </c>
      <c r="L28" s="5">
        <f t="shared" si="3"/>
        <v>58</v>
      </c>
      <c r="M28" s="6">
        <v>0</v>
      </c>
      <c r="N28" s="6">
        <v>2</v>
      </c>
      <c r="O28" s="6">
        <v>17</v>
      </c>
      <c r="P28" s="6">
        <v>10</v>
      </c>
      <c r="Q28" s="6">
        <v>8</v>
      </c>
      <c r="R28" s="6">
        <v>5</v>
      </c>
      <c r="S28" s="6">
        <v>0</v>
      </c>
      <c r="T28" s="6">
        <v>0</v>
      </c>
      <c r="U28" s="12">
        <v>0</v>
      </c>
      <c r="V28" s="12">
        <f t="shared" si="4"/>
        <v>42</v>
      </c>
      <c r="W28" s="12">
        <f t="shared" ref="W28:AE28" si="33">SUM(C28+M28)</f>
        <v>10</v>
      </c>
      <c r="X28" s="12">
        <f t="shared" si="33"/>
        <v>10</v>
      </c>
      <c r="Y28" s="12">
        <f t="shared" si="33"/>
        <v>36</v>
      </c>
      <c r="Z28" s="12">
        <f t="shared" si="33"/>
        <v>21</v>
      </c>
      <c r="AA28" s="12">
        <f t="shared" si="33"/>
        <v>16</v>
      </c>
      <c r="AB28" s="12">
        <f t="shared" si="33"/>
        <v>7</v>
      </c>
      <c r="AC28" s="12">
        <f t="shared" si="33"/>
        <v>0</v>
      </c>
      <c r="AD28" s="12">
        <f t="shared" si="33"/>
        <v>0</v>
      </c>
      <c r="AE28" s="6">
        <f t="shared" si="33"/>
        <v>0</v>
      </c>
      <c r="AF28" s="13">
        <f t="shared" si="30"/>
        <v>5</v>
      </c>
      <c r="AG28" s="11">
        <f t="shared" si="31"/>
        <v>16.666666666666668</v>
      </c>
      <c r="AH28" s="11">
        <f t="array" ref="AH28">AVEDEV(IF(W28:AE28&gt;0,W28:AE28))</f>
        <v>7.8888888888888902</v>
      </c>
      <c r="AI28" s="11">
        <f t="shared" si="8"/>
        <v>1.7361111111111125</v>
      </c>
      <c r="AJ28" s="11" t="s">
        <v>65</v>
      </c>
    </row>
    <row r="29" spans="1:36" ht="15.75" customHeight="1" x14ac:dyDescent="0.15">
      <c r="A29" s="4">
        <v>45159</v>
      </c>
      <c r="B29" s="6">
        <v>1</v>
      </c>
      <c r="C29" s="6">
        <v>9</v>
      </c>
      <c r="D29" s="6">
        <v>9</v>
      </c>
      <c r="E29" s="6">
        <v>7</v>
      </c>
      <c r="F29" s="6">
        <v>7</v>
      </c>
      <c r="G29" s="6">
        <v>14</v>
      </c>
      <c r="H29" s="6">
        <v>7</v>
      </c>
      <c r="I29" s="6">
        <v>9</v>
      </c>
      <c r="J29" s="6">
        <v>0</v>
      </c>
      <c r="K29" s="5">
        <v>0</v>
      </c>
      <c r="L29" s="5">
        <f t="shared" si="3"/>
        <v>62</v>
      </c>
      <c r="M29" s="6">
        <v>1</v>
      </c>
      <c r="N29" s="6">
        <v>1</v>
      </c>
      <c r="O29" s="6">
        <v>9</v>
      </c>
      <c r="P29" s="6">
        <v>4</v>
      </c>
      <c r="Q29" s="6">
        <v>12</v>
      </c>
      <c r="R29" s="6">
        <v>3</v>
      </c>
      <c r="S29" s="6">
        <v>8</v>
      </c>
      <c r="T29" s="6">
        <v>0</v>
      </c>
      <c r="U29" s="12">
        <v>0</v>
      </c>
      <c r="V29" s="12">
        <f t="shared" si="4"/>
        <v>38</v>
      </c>
      <c r="W29" s="12">
        <f t="shared" ref="W29:AE29" si="34">SUM(C29+M29)</f>
        <v>10</v>
      </c>
      <c r="X29" s="12">
        <f t="shared" si="34"/>
        <v>10</v>
      </c>
      <c r="Y29" s="12">
        <f t="shared" si="34"/>
        <v>16</v>
      </c>
      <c r="Z29" s="12">
        <f t="shared" si="34"/>
        <v>11</v>
      </c>
      <c r="AA29" s="12">
        <f t="shared" si="34"/>
        <v>26</v>
      </c>
      <c r="AB29" s="12">
        <f t="shared" si="34"/>
        <v>10</v>
      </c>
      <c r="AC29" s="12">
        <f t="shared" si="34"/>
        <v>17</v>
      </c>
      <c r="AD29" s="12">
        <f t="shared" si="34"/>
        <v>0</v>
      </c>
      <c r="AE29" s="6">
        <f t="shared" si="34"/>
        <v>0</v>
      </c>
      <c r="AF29" s="13">
        <f t="shared" si="30"/>
        <v>6</v>
      </c>
      <c r="AG29" s="11">
        <f t="shared" si="31"/>
        <v>14.285714285714286</v>
      </c>
      <c r="AH29" s="11">
        <f t="array" ref="AH29">AVEDEV(IF(W29:AE29&gt;0,W29:AE29))</f>
        <v>4.6122448979591839</v>
      </c>
      <c r="AI29" s="11">
        <f t="shared" si="8"/>
        <v>1.8353174603174609</v>
      </c>
      <c r="AJ29" s="11" t="s">
        <v>65</v>
      </c>
    </row>
    <row r="30" spans="1:36" ht="15.75" customHeight="1" x14ac:dyDescent="0.15">
      <c r="A30" s="4">
        <v>45160</v>
      </c>
      <c r="B30" s="6">
        <v>0</v>
      </c>
      <c r="C30" s="6">
        <v>12</v>
      </c>
      <c r="D30" s="6">
        <v>7</v>
      </c>
      <c r="E30" s="6">
        <v>15</v>
      </c>
      <c r="F30" s="6">
        <v>9</v>
      </c>
      <c r="G30" s="6">
        <v>7</v>
      </c>
      <c r="H30" s="6">
        <v>0</v>
      </c>
      <c r="I30" s="6">
        <v>0</v>
      </c>
      <c r="J30" s="6">
        <v>0</v>
      </c>
      <c r="K30" s="5">
        <v>0</v>
      </c>
      <c r="L30" s="5">
        <f t="shared" si="3"/>
        <v>50</v>
      </c>
      <c r="M30" s="6">
        <v>11</v>
      </c>
      <c r="N30" s="6">
        <v>3</v>
      </c>
      <c r="O30" s="6">
        <v>15</v>
      </c>
      <c r="P30" s="6">
        <v>5</v>
      </c>
      <c r="Q30" s="6">
        <v>5</v>
      </c>
      <c r="R30" s="6">
        <v>5</v>
      </c>
      <c r="S30" s="6">
        <v>0</v>
      </c>
      <c r="T30" s="6">
        <v>0</v>
      </c>
      <c r="U30" s="12">
        <v>0</v>
      </c>
      <c r="V30" s="12">
        <f t="shared" si="4"/>
        <v>44</v>
      </c>
      <c r="W30" s="12">
        <f t="shared" ref="W30:AE30" si="35">SUM(C30+M30)</f>
        <v>23</v>
      </c>
      <c r="X30" s="12">
        <f t="shared" si="35"/>
        <v>10</v>
      </c>
      <c r="Y30" s="12">
        <f t="shared" si="35"/>
        <v>30</v>
      </c>
      <c r="Z30" s="12">
        <f t="shared" si="35"/>
        <v>14</v>
      </c>
      <c r="AA30" s="12">
        <f t="shared" si="35"/>
        <v>12</v>
      </c>
      <c r="AB30" s="12">
        <f t="shared" si="35"/>
        <v>5</v>
      </c>
      <c r="AC30" s="12">
        <f t="shared" si="35"/>
        <v>0</v>
      </c>
      <c r="AD30" s="12">
        <f t="shared" si="35"/>
        <v>0</v>
      </c>
      <c r="AE30" s="6">
        <f t="shared" si="35"/>
        <v>0</v>
      </c>
      <c r="AF30" s="13">
        <f t="shared" si="30"/>
        <v>5</v>
      </c>
      <c r="AG30" s="11">
        <f t="shared" si="31"/>
        <v>15.666666666666666</v>
      </c>
      <c r="AH30" s="11">
        <f t="array" ref="AH30">AVEDEV(IF(W30:AE30&gt;0,W30:AE30))</f>
        <v>7.2222222222222214</v>
      </c>
      <c r="AI30" s="11">
        <f t="shared" si="8"/>
        <v>1.3869047619047619</v>
      </c>
      <c r="AJ30" s="11" t="s">
        <v>60</v>
      </c>
    </row>
    <row r="31" spans="1:36" ht="15.75" customHeight="1" x14ac:dyDescent="0.15">
      <c r="A31" s="4">
        <v>45161</v>
      </c>
      <c r="B31" s="6">
        <v>0</v>
      </c>
      <c r="C31" s="6">
        <v>11</v>
      </c>
      <c r="D31" s="6">
        <v>7</v>
      </c>
      <c r="E31" s="6">
        <v>9</v>
      </c>
      <c r="F31" s="6">
        <v>8</v>
      </c>
      <c r="G31" s="6">
        <v>7</v>
      </c>
      <c r="H31" s="6">
        <v>10</v>
      </c>
      <c r="I31" s="6">
        <v>11</v>
      </c>
      <c r="J31" s="6">
        <v>0</v>
      </c>
      <c r="K31" s="5">
        <v>0</v>
      </c>
      <c r="L31" s="5">
        <f t="shared" si="3"/>
        <v>63</v>
      </c>
      <c r="M31" s="6">
        <v>7</v>
      </c>
      <c r="N31" s="6">
        <v>3</v>
      </c>
      <c r="O31" s="6">
        <v>5</v>
      </c>
      <c r="P31" s="6">
        <v>2</v>
      </c>
      <c r="Q31" s="6">
        <v>4</v>
      </c>
      <c r="R31" s="6">
        <v>7</v>
      </c>
      <c r="S31" s="6">
        <v>8</v>
      </c>
      <c r="T31" s="6">
        <v>1</v>
      </c>
      <c r="U31" s="12">
        <v>0</v>
      </c>
      <c r="V31" s="12">
        <f t="shared" si="4"/>
        <v>37</v>
      </c>
      <c r="W31" s="12">
        <f t="shared" ref="W31:AE31" si="36">SUM(C31+M31)</f>
        <v>18</v>
      </c>
      <c r="X31" s="12">
        <f t="shared" si="36"/>
        <v>10</v>
      </c>
      <c r="Y31" s="12">
        <f t="shared" si="36"/>
        <v>14</v>
      </c>
      <c r="Z31" s="12">
        <f t="shared" si="36"/>
        <v>10</v>
      </c>
      <c r="AA31" s="12">
        <f t="shared" si="36"/>
        <v>11</v>
      </c>
      <c r="AB31" s="12">
        <f t="shared" si="36"/>
        <v>17</v>
      </c>
      <c r="AC31" s="12">
        <f t="shared" si="36"/>
        <v>19</v>
      </c>
      <c r="AD31" s="12">
        <f t="shared" si="36"/>
        <v>1</v>
      </c>
      <c r="AE31" s="6">
        <f t="shared" si="36"/>
        <v>0</v>
      </c>
      <c r="AF31" s="13">
        <f t="shared" si="30"/>
        <v>7</v>
      </c>
      <c r="AG31" s="11">
        <f t="shared" si="31"/>
        <v>12.5</v>
      </c>
      <c r="AH31" s="11">
        <f t="array" ref="AH31">AVEDEV(IF(W31:AE31&gt;0,W31:AE31))</f>
        <v>4.5</v>
      </c>
      <c r="AI31" s="11">
        <f t="shared" si="8"/>
        <v>1.3869047619047619</v>
      </c>
      <c r="AJ31" s="11" t="s">
        <v>60</v>
      </c>
    </row>
    <row r="32" spans="1:36" ht="15.75" customHeight="1" x14ac:dyDescent="0.15">
      <c r="A32" s="4">
        <v>45162</v>
      </c>
      <c r="B32" s="6">
        <v>1</v>
      </c>
      <c r="C32" s="6">
        <v>7</v>
      </c>
      <c r="D32" s="6">
        <v>10</v>
      </c>
      <c r="E32" s="6">
        <v>12</v>
      </c>
      <c r="F32" s="6">
        <v>9</v>
      </c>
      <c r="G32" s="6">
        <v>11</v>
      </c>
      <c r="H32" s="6">
        <v>10</v>
      </c>
      <c r="I32" s="6">
        <v>12</v>
      </c>
      <c r="J32" s="6">
        <v>0</v>
      </c>
      <c r="K32" s="5">
        <v>0</v>
      </c>
      <c r="L32" s="5">
        <f t="shared" si="3"/>
        <v>71</v>
      </c>
      <c r="M32" s="6">
        <v>4</v>
      </c>
      <c r="N32" s="6">
        <v>0</v>
      </c>
      <c r="O32" s="6">
        <v>11</v>
      </c>
      <c r="P32" s="6">
        <v>1</v>
      </c>
      <c r="Q32" s="6">
        <v>7</v>
      </c>
      <c r="R32" s="6">
        <v>0</v>
      </c>
      <c r="S32" s="6">
        <v>6</v>
      </c>
      <c r="T32" s="6">
        <v>0</v>
      </c>
      <c r="U32" s="12">
        <v>0</v>
      </c>
      <c r="V32" s="12">
        <f t="shared" si="4"/>
        <v>29</v>
      </c>
      <c r="W32" s="12">
        <f t="shared" ref="W32:AE32" si="37">SUM(C32+M32)</f>
        <v>11</v>
      </c>
      <c r="X32" s="12">
        <f t="shared" si="37"/>
        <v>10</v>
      </c>
      <c r="Y32" s="12">
        <f t="shared" si="37"/>
        <v>23</v>
      </c>
      <c r="Z32" s="12">
        <f t="shared" si="37"/>
        <v>10</v>
      </c>
      <c r="AA32" s="12">
        <f t="shared" si="37"/>
        <v>18</v>
      </c>
      <c r="AB32" s="12">
        <f t="shared" si="37"/>
        <v>10</v>
      </c>
      <c r="AC32" s="12">
        <f t="shared" si="37"/>
        <v>18</v>
      </c>
      <c r="AD32" s="12">
        <f t="shared" si="37"/>
        <v>0</v>
      </c>
      <c r="AE32" s="6">
        <f t="shared" si="37"/>
        <v>0</v>
      </c>
      <c r="AF32" s="13">
        <f t="shared" si="30"/>
        <v>6</v>
      </c>
      <c r="AG32" s="11">
        <f t="shared" si="31"/>
        <v>14.285714285714286</v>
      </c>
      <c r="AH32" s="11">
        <f t="array" ref="AH32">AVEDEV(IF(W32:AE32&gt;0,W32:AE32))</f>
        <v>4.6122448979591839</v>
      </c>
      <c r="AI32" s="11">
        <f t="shared" si="8"/>
        <v>0.84226190476190554</v>
      </c>
      <c r="AJ32" s="11" t="s">
        <v>60</v>
      </c>
    </row>
    <row r="33" spans="1:36" ht="15.75" customHeight="1" x14ac:dyDescent="0.15">
      <c r="A33" s="4">
        <v>45163</v>
      </c>
      <c r="B33" s="6">
        <v>0</v>
      </c>
      <c r="C33" s="6">
        <v>7</v>
      </c>
      <c r="D33" s="6">
        <v>8</v>
      </c>
      <c r="E33" s="6">
        <v>12</v>
      </c>
      <c r="F33" s="6">
        <v>9</v>
      </c>
      <c r="G33" s="6">
        <v>8</v>
      </c>
      <c r="H33" s="6">
        <v>3</v>
      </c>
      <c r="I33" s="6">
        <v>0</v>
      </c>
      <c r="J33" s="6">
        <v>0</v>
      </c>
      <c r="K33" s="5">
        <v>0</v>
      </c>
      <c r="L33" s="5">
        <f t="shared" si="3"/>
        <v>47</v>
      </c>
      <c r="M33" s="6">
        <v>12</v>
      </c>
      <c r="N33" s="6">
        <v>16</v>
      </c>
      <c r="O33" s="6">
        <v>12</v>
      </c>
      <c r="P33" s="6">
        <v>4</v>
      </c>
      <c r="Q33" s="6">
        <v>6</v>
      </c>
      <c r="R33" s="6">
        <v>3</v>
      </c>
      <c r="S33" s="6">
        <v>0</v>
      </c>
      <c r="T33" s="6">
        <v>0</v>
      </c>
      <c r="U33" s="12">
        <v>0</v>
      </c>
      <c r="V33" s="12">
        <f t="shared" si="4"/>
        <v>53</v>
      </c>
      <c r="W33" s="12">
        <f t="shared" ref="W33:AE33" si="38">SUM(C33+M33)</f>
        <v>19</v>
      </c>
      <c r="X33" s="12">
        <f t="shared" si="38"/>
        <v>24</v>
      </c>
      <c r="Y33" s="12">
        <f t="shared" si="38"/>
        <v>24</v>
      </c>
      <c r="Z33" s="12">
        <f t="shared" si="38"/>
        <v>13</v>
      </c>
      <c r="AA33" s="12">
        <f t="shared" si="38"/>
        <v>14</v>
      </c>
      <c r="AB33" s="12">
        <f t="shared" si="38"/>
        <v>6</v>
      </c>
      <c r="AC33" s="12">
        <f t="shared" si="38"/>
        <v>0</v>
      </c>
      <c r="AD33" s="12">
        <f t="shared" si="38"/>
        <v>0</v>
      </c>
      <c r="AE33" s="6">
        <f t="shared" si="38"/>
        <v>0</v>
      </c>
      <c r="AF33" s="13">
        <f t="shared" si="30"/>
        <v>5</v>
      </c>
      <c r="AG33" s="11">
        <f t="shared" si="31"/>
        <v>16.666666666666668</v>
      </c>
      <c r="AH33" s="11">
        <f t="array" ref="AH33">AVEDEV(IF(W33:AE33&gt;0,W33:AE33))</f>
        <v>5.666666666666667</v>
      </c>
      <c r="AI33" s="11">
        <f t="shared" si="8"/>
        <v>1.3869047619047619</v>
      </c>
      <c r="AJ33" s="11" t="s">
        <v>60</v>
      </c>
    </row>
    <row r="34" spans="1:36" ht="15.75" customHeight="1" x14ac:dyDescent="0.15">
      <c r="A34" s="4">
        <v>45166</v>
      </c>
      <c r="B34" s="6">
        <v>1</v>
      </c>
      <c r="C34" s="6">
        <v>9</v>
      </c>
      <c r="D34" s="6">
        <v>7</v>
      </c>
      <c r="E34" s="6">
        <v>16</v>
      </c>
      <c r="F34" s="6">
        <v>7</v>
      </c>
      <c r="G34" s="6">
        <v>12</v>
      </c>
      <c r="H34" s="6">
        <v>7</v>
      </c>
      <c r="I34" s="6">
        <v>8</v>
      </c>
      <c r="J34" s="6">
        <v>0</v>
      </c>
      <c r="K34" s="5">
        <v>0</v>
      </c>
      <c r="L34" s="5">
        <f t="shared" si="3"/>
        <v>66</v>
      </c>
      <c r="M34" s="6">
        <v>1</v>
      </c>
      <c r="N34" s="6">
        <v>3</v>
      </c>
      <c r="O34" s="6">
        <v>13</v>
      </c>
      <c r="P34" s="6">
        <v>3</v>
      </c>
      <c r="Q34" s="6">
        <v>7</v>
      </c>
      <c r="R34" s="6">
        <v>4</v>
      </c>
      <c r="S34" s="6">
        <v>2</v>
      </c>
      <c r="T34" s="6">
        <v>1</v>
      </c>
      <c r="U34" s="12">
        <v>0</v>
      </c>
      <c r="V34" s="12">
        <f t="shared" si="4"/>
        <v>34</v>
      </c>
      <c r="W34" s="12">
        <f t="shared" ref="W34:AE34" si="39">SUM(C34+M34)</f>
        <v>10</v>
      </c>
      <c r="X34" s="12">
        <f t="shared" si="39"/>
        <v>10</v>
      </c>
      <c r="Y34" s="12">
        <f t="shared" si="39"/>
        <v>29</v>
      </c>
      <c r="Z34" s="12">
        <f t="shared" si="39"/>
        <v>10</v>
      </c>
      <c r="AA34" s="12">
        <f t="shared" si="39"/>
        <v>19</v>
      </c>
      <c r="AB34" s="12">
        <f t="shared" si="39"/>
        <v>11</v>
      </c>
      <c r="AC34" s="12">
        <f t="shared" si="39"/>
        <v>10</v>
      </c>
      <c r="AD34" s="12">
        <f t="shared" si="39"/>
        <v>1</v>
      </c>
      <c r="AE34" s="6">
        <f t="shared" si="39"/>
        <v>0</v>
      </c>
      <c r="AF34" s="13">
        <f t="shared" si="30"/>
        <v>7</v>
      </c>
      <c r="AG34" s="11">
        <f t="shared" si="31"/>
        <v>12.5</v>
      </c>
      <c r="AH34" s="11">
        <f t="array" ref="AH34">AVEDEV(IF(W34:AE34&gt;0,W34:AE34))</f>
        <v>5.75</v>
      </c>
      <c r="AI34" s="11">
        <f t="shared" si="8"/>
        <v>1.4880952380952386</v>
      </c>
      <c r="AJ34" s="11" t="s">
        <v>60</v>
      </c>
    </row>
    <row r="35" spans="1:36" ht="15.75" customHeight="1" x14ac:dyDescent="0.15">
      <c r="A35" s="4">
        <v>45167</v>
      </c>
      <c r="B35" s="6">
        <v>0</v>
      </c>
      <c r="C35" s="6">
        <v>7</v>
      </c>
      <c r="D35" s="6">
        <v>7</v>
      </c>
      <c r="E35" s="6">
        <v>11</v>
      </c>
      <c r="F35" s="6">
        <v>21</v>
      </c>
      <c r="G35" s="6">
        <v>0</v>
      </c>
      <c r="H35" s="6">
        <v>0</v>
      </c>
      <c r="I35" s="6">
        <v>0</v>
      </c>
      <c r="J35" s="6">
        <v>0</v>
      </c>
      <c r="K35" s="5">
        <v>0</v>
      </c>
      <c r="L35" s="5">
        <f t="shared" si="3"/>
        <v>46</v>
      </c>
      <c r="M35" s="6">
        <v>7</v>
      </c>
      <c r="N35" s="6">
        <v>4</v>
      </c>
      <c r="O35" s="6">
        <v>9</v>
      </c>
      <c r="P35" s="6">
        <v>34</v>
      </c>
      <c r="Q35" s="6">
        <v>0</v>
      </c>
      <c r="R35" s="6">
        <v>0</v>
      </c>
      <c r="S35" s="6">
        <v>0</v>
      </c>
      <c r="T35" s="6">
        <v>0</v>
      </c>
      <c r="U35" s="12">
        <v>0</v>
      </c>
      <c r="V35" s="12">
        <f t="shared" si="4"/>
        <v>54</v>
      </c>
      <c r="W35" s="12">
        <f t="shared" ref="W35:AE35" si="40">SUM(C35+M35)</f>
        <v>14</v>
      </c>
      <c r="X35" s="12">
        <f t="shared" si="40"/>
        <v>11</v>
      </c>
      <c r="Y35" s="12">
        <f t="shared" si="40"/>
        <v>20</v>
      </c>
      <c r="Z35" s="12">
        <f t="shared" si="40"/>
        <v>55</v>
      </c>
      <c r="AA35" s="12">
        <f t="shared" si="40"/>
        <v>0</v>
      </c>
      <c r="AB35" s="12">
        <f t="shared" si="40"/>
        <v>0</v>
      </c>
      <c r="AC35" s="12">
        <f t="shared" si="40"/>
        <v>0</v>
      </c>
      <c r="AD35" s="12">
        <f t="shared" si="40"/>
        <v>0</v>
      </c>
      <c r="AE35" s="6">
        <f t="shared" si="40"/>
        <v>0</v>
      </c>
      <c r="AF35" s="13">
        <f t="shared" si="30"/>
        <v>3</v>
      </c>
      <c r="AG35" s="11">
        <f t="shared" si="31"/>
        <v>25</v>
      </c>
      <c r="AH35" s="11">
        <f t="array" ref="AH35">AVEDEV(IF(W35:AE35&gt;0,W35:AE35))</f>
        <v>15</v>
      </c>
      <c r="AI35" s="11">
        <f t="shared" si="8"/>
        <v>3.9434523809523818</v>
      </c>
      <c r="AJ35" s="11" t="s">
        <v>60</v>
      </c>
    </row>
    <row r="36" spans="1:36" ht="15.75" customHeight="1" x14ac:dyDescent="0.15">
      <c r="A36" s="4">
        <v>45168</v>
      </c>
      <c r="B36" s="6">
        <v>1</v>
      </c>
      <c r="C36" s="6">
        <v>10</v>
      </c>
      <c r="D36" s="6">
        <v>10</v>
      </c>
      <c r="E36" s="6">
        <v>7</v>
      </c>
      <c r="F36" s="6">
        <v>8</v>
      </c>
      <c r="G36" s="6">
        <v>7</v>
      </c>
      <c r="H36" s="6">
        <v>10</v>
      </c>
      <c r="I36" s="6">
        <v>10</v>
      </c>
      <c r="J36" s="6">
        <v>8</v>
      </c>
      <c r="K36" s="5">
        <v>9</v>
      </c>
      <c r="L36" s="5">
        <f t="shared" si="3"/>
        <v>79</v>
      </c>
      <c r="M36" s="6">
        <v>0</v>
      </c>
      <c r="N36" s="6">
        <v>0</v>
      </c>
      <c r="O36" s="6">
        <v>4</v>
      </c>
      <c r="P36" s="6">
        <v>2</v>
      </c>
      <c r="Q36" s="6">
        <v>5</v>
      </c>
      <c r="R36" s="6">
        <v>0</v>
      </c>
      <c r="S36" s="6">
        <v>7</v>
      </c>
      <c r="T36" s="6">
        <v>2</v>
      </c>
      <c r="U36" s="12">
        <v>1</v>
      </c>
      <c r="V36" s="12">
        <f t="shared" si="4"/>
        <v>21</v>
      </c>
      <c r="W36" s="12">
        <f t="shared" ref="W36:AE36" si="41">SUM(C36+M36)</f>
        <v>10</v>
      </c>
      <c r="X36" s="12">
        <f t="shared" si="41"/>
        <v>10</v>
      </c>
      <c r="Y36" s="12">
        <f t="shared" si="41"/>
        <v>11</v>
      </c>
      <c r="Z36" s="12">
        <f t="shared" si="41"/>
        <v>10</v>
      </c>
      <c r="AA36" s="12">
        <f t="shared" si="41"/>
        <v>12</v>
      </c>
      <c r="AB36" s="12">
        <f t="shared" si="41"/>
        <v>10</v>
      </c>
      <c r="AC36" s="12">
        <f t="shared" si="41"/>
        <v>17</v>
      </c>
      <c r="AD36" s="12">
        <f t="shared" si="41"/>
        <v>10</v>
      </c>
      <c r="AE36" s="6">
        <f t="shared" si="41"/>
        <v>10</v>
      </c>
      <c r="AF36" s="13">
        <f t="shared" si="30"/>
        <v>8</v>
      </c>
      <c r="AG36" s="11">
        <f t="shared" si="31"/>
        <v>11.111111111111111</v>
      </c>
      <c r="AH36" s="11">
        <f t="array" ref="AH36">AVEDEV(IF(W36:AE36&gt;0,W36:AE36))</f>
        <v>1.5061728395061726</v>
      </c>
      <c r="AI36" s="11">
        <f t="shared" si="8"/>
        <v>4.5138888888888893</v>
      </c>
      <c r="AJ36" s="11" t="s">
        <v>60</v>
      </c>
    </row>
    <row r="37" spans="1:36" ht="15.75" customHeight="1" x14ac:dyDescent="0.15">
      <c r="A37" s="4">
        <v>45169</v>
      </c>
      <c r="B37" s="6">
        <v>1</v>
      </c>
      <c r="C37" s="6">
        <v>8</v>
      </c>
      <c r="D37" s="6">
        <v>9</v>
      </c>
      <c r="E37" s="6">
        <v>17</v>
      </c>
      <c r="F37" s="6">
        <v>9</v>
      </c>
      <c r="G37" s="6">
        <v>7</v>
      </c>
      <c r="H37" s="6">
        <v>8</v>
      </c>
      <c r="I37" s="6">
        <v>10</v>
      </c>
      <c r="J37" s="6">
        <v>0</v>
      </c>
      <c r="K37" s="5">
        <v>0</v>
      </c>
      <c r="L37" s="5">
        <f t="shared" si="3"/>
        <v>68</v>
      </c>
      <c r="M37" s="6">
        <v>2</v>
      </c>
      <c r="N37" s="6">
        <v>1</v>
      </c>
      <c r="O37" s="6">
        <v>13</v>
      </c>
      <c r="P37" s="6">
        <v>1</v>
      </c>
      <c r="Q37" s="6">
        <v>3</v>
      </c>
      <c r="R37" s="6">
        <v>2</v>
      </c>
      <c r="S37" s="6">
        <v>10</v>
      </c>
      <c r="T37" s="6">
        <v>0</v>
      </c>
      <c r="U37" s="12">
        <v>0</v>
      </c>
      <c r="V37" s="12">
        <f t="shared" si="4"/>
        <v>32</v>
      </c>
      <c r="W37" s="12">
        <f t="shared" ref="W37:AE37" si="42">SUM(C37+M37)</f>
        <v>10</v>
      </c>
      <c r="X37" s="12">
        <f t="shared" si="42"/>
        <v>10</v>
      </c>
      <c r="Y37" s="12">
        <f t="shared" si="42"/>
        <v>30</v>
      </c>
      <c r="Z37" s="12">
        <f t="shared" si="42"/>
        <v>10</v>
      </c>
      <c r="AA37" s="12">
        <f t="shared" si="42"/>
        <v>10</v>
      </c>
      <c r="AB37" s="12">
        <f t="shared" si="42"/>
        <v>10</v>
      </c>
      <c r="AC37" s="12">
        <f t="shared" si="42"/>
        <v>20</v>
      </c>
      <c r="AD37" s="12">
        <f t="shared" si="42"/>
        <v>0</v>
      </c>
      <c r="AE37" s="6">
        <f t="shared" si="42"/>
        <v>0</v>
      </c>
      <c r="AF37" s="13">
        <f t="shared" si="30"/>
        <v>6</v>
      </c>
      <c r="AG37" s="11">
        <f t="shared" si="31"/>
        <v>14.285714285714286</v>
      </c>
      <c r="AH37" s="11">
        <f t="array" ref="AH37">AVEDEV(IF(W37:AE37&gt;0,W37:AE37))</f>
        <v>6.1224489795918364</v>
      </c>
      <c r="AI37" s="11">
        <f t="shared" si="8"/>
        <v>4.637896825396826</v>
      </c>
      <c r="AJ37" s="11" t="s">
        <v>60</v>
      </c>
    </row>
    <row r="38" spans="1:36" ht="15.75" customHeight="1" x14ac:dyDescent="0.15">
      <c r="A38" s="4">
        <v>45170</v>
      </c>
      <c r="B38" s="6">
        <v>0</v>
      </c>
      <c r="C38" s="6">
        <v>14</v>
      </c>
      <c r="D38" s="6">
        <v>8</v>
      </c>
      <c r="E38" s="6">
        <v>31</v>
      </c>
      <c r="F38" s="6">
        <v>8</v>
      </c>
      <c r="G38" s="6">
        <v>0</v>
      </c>
      <c r="H38" s="6">
        <v>0</v>
      </c>
      <c r="I38" s="6">
        <v>0</v>
      </c>
      <c r="J38" s="6">
        <v>0</v>
      </c>
      <c r="K38" s="5">
        <v>0</v>
      </c>
      <c r="L38" s="5">
        <f t="shared" si="3"/>
        <v>61</v>
      </c>
      <c r="M38" s="6">
        <v>11</v>
      </c>
      <c r="N38" s="6">
        <v>2</v>
      </c>
      <c r="O38" s="6">
        <v>24</v>
      </c>
      <c r="P38" s="6">
        <v>2</v>
      </c>
      <c r="Q38" s="6">
        <v>0</v>
      </c>
      <c r="R38" s="6">
        <v>0</v>
      </c>
      <c r="S38" s="6">
        <v>0</v>
      </c>
      <c r="T38" s="6">
        <v>0</v>
      </c>
      <c r="U38" s="12">
        <v>0</v>
      </c>
      <c r="V38" s="12">
        <f t="shared" si="4"/>
        <v>39</v>
      </c>
      <c r="W38" s="12">
        <f t="shared" ref="W38:AE38" si="43">SUM(C38+M38)</f>
        <v>25</v>
      </c>
      <c r="X38" s="12">
        <f t="shared" si="43"/>
        <v>10</v>
      </c>
      <c r="Y38" s="12">
        <f t="shared" si="43"/>
        <v>55</v>
      </c>
      <c r="Z38" s="12">
        <f t="shared" si="43"/>
        <v>10</v>
      </c>
      <c r="AA38" s="12">
        <f t="shared" si="43"/>
        <v>0</v>
      </c>
      <c r="AB38" s="12">
        <f t="shared" si="43"/>
        <v>0</v>
      </c>
      <c r="AC38" s="12">
        <f t="shared" si="43"/>
        <v>0</v>
      </c>
      <c r="AD38" s="12">
        <f t="shared" si="43"/>
        <v>0</v>
      </c>
      <c r="AE38" s="6">
        <f t="shared" si="43"/>
        <v>0</v>
      </c>
      <c r="AF38" s="13">
        <f t="shared" si="30"/>
        <v>3</v>
      </c>
      <c r="AG38" s="11">
        <f t="shared" si="31"/>
        <v>25</v>
      </c>
      <c r="AH38" s="11">
        <f t="array" ref="AH38">AVEDEV(IF(W38:AE38&gt;0,W38:AE38))</f>
        <v>15</v>
      </c>
      <c r="AI38" s="11">
        <f t="shared" si="8"/>
        <v>6.1507936507936503</v>
      </c>
      <c r="AJ38" s="11" t="s">
        <v>60</v>
      </c>
    </row>
    <row r="39" spans="1:36" ht="15.75" customHeight="1" x14ac:dyDescent="0.15">
      <c r="A39" s="4">
        <v>45173</v>
      </c>
      <c r="B39" s="6">
        <v>0</v>
      </c>
      <c r="C39" s="6">
        <v>13</v>
      </c>
      <c r="D39" s="6">
        <v>8</v>
      </c>
      <c r="E39" s="6">
        <v>7</v>
      </c>
      <c r="F39" s="6">
        <v>11</v>
      </c>
      <c r="G39" s="6">
        <v>7</v>
      </c>
      <c r="H39" s="6">
        <v>7</v>
      </c>
      <c r="I39" s="6">
        <v>5</v>
      </c>
      <c r="J39" s="6">
        <v>0</v>
      </c>
      <c r="K39" s="5">
        <v>0</v>
      </c>
      <c r="L39" s="5">
        <f t="shared" si="3"/>
        <v>58</v>
      </c>
      <c r="M39" s="6">
        <v>12</v>
      </c>
      <c r="N39" s="6">
        <v>4</v>
      </c>
      <c r="O39" s="6">
        <v>6</v>
      </c>
      <c r="P39" s="6">
        <v>6</v>
      </c>
      <c r="Q39" s="6">
        <v>4</v>
      </c>
      <c r="R39" s="6">
        <v>4</v>
      </c>
      <c r="S39" s="6">
        <v>6</v>
      </c>
      <c r="T39" s="6">
        <v>0</v>
      </c>
      <c r="U39" s="12">
        <v>0</v>
      </c>
      <c r="V39" s="12">
        <f t="shared" si="4"/>
        <v>42</v>
      </c>
      <c r="W39" s="12">
        <f t="shared" ref="W39:AE39" si="44">SUM(C39+M39)</f>
        <v>25</v>
      </c>
      <c r="X39" s="12">
        <f t="shared" si="44"/>
        <v>12</v>
      </c>
      <c r="Y39" s="12">
        <f t="shared" si="44"/>
        <v>13</v>
      </c>
      <c r="Z39" s="12">
        <f t="shared" si="44"/>
        <v>17</v>
      </c>
      <c r="AA39" s="12">
        <f t="shared" si="44"/>
        <v>11</v>
      </c>
      <c r="AB39" s="12">
        <f t="shared" si="44"/>
        <v>11</v>
      </c>
      <c r="AC39" s="12">
        <f t="shared" si="44"/>
        <v>11</v>
      </c>
      <c r="AD39" s="12">
        <f t="shared" si="44"/>
        <v>0</v>
      </c>
      <c r="AE39" s="6">
        <f t="shared" si="44"/>
        <v>0</v>
      </c>
      <c r="AF39" s="13">
        <f t="shared" si="30"/>
        <v>6</v>
      </c>
      <c r="AG39" s="11">
        <f t="shared" si="31"/>
        <v>14.285714285714286</v>
      </c>
      <c r="AH39" s="11">
        <f t="array" ref="AH39">AVEDEV(IF(W39:AE39&gt;0,W39:AE39))</f>
        <v>3.8367346938775504</v>
      </c>
      <c r="AI39" s="11">
        <f t="shared" si="8"/>
        <v>4.4146825396825395</v>
      </c>
      <c r="AJ39" s="11" t="s">
        <v>60</v>
      </c>
    </row>
    <row r="40" spans="1:36" ht="15.75" customHeight="1" x14ac:dyDescent="0.15">
      <c r="A40" s="4">
        <v>45174</v>
      </c>
      <c r="B40" s="6">
        <v>0</v>
      </c>
      <c r="C40" s="6">
        <v>7</v>
      </c>
      <c r="D40" s="6">
        <v>7</v>
      </c>
      <c r="E40" s="6">
        <v>7</v>
      </c>
      <c r="F40" s="6">
        <v>7</v>
      </c>
      <c r="G40" s="6">
        <v>9</v>
      </c>
      <c r="H40" s="6">
        <v>7</v>
      </c>
      <c r="I40" s="6">
        <v>7</v>
      </c>
      <c r="J40" s="6">
        <v>7</v>
      </c>
      <c r="K40" s="5">
        <v>10</v>
      </c>
      <c r="L40" s="5">
        <f t="shared" si="3"/>
        <v>68</v>
      </c>
      <c r="M40" s="6">
        <v>6</v>
      </c>
      <c r="N40" s="6">
        <v>3</v>
      </c>
      <c r="O40" s="6">
        <v>4</v>
      </c>
      <c r="P40" s="6">
        <v>3</v>
      </c>
      <c r="Q40" s="6">
        <v>5</v>
      </c>
      <c r="R40" s="6">
        <v>4</v>
      </c>
      <c r="S40" s="6">
        <v>4</v>
      </c>
      <c r="T40" s="6">
        <v>3</v>
      </c>
      <c r="U40" s="12">
        <v>0</v>
      </c>
      <c r="V40" s="12">
        <f t="shared" si="4"/>
        <v>32</v>
      </c>
      <c r="W40" s="12">
        <f t="shared" ref="W40:AE40" si="45">SUM(C40+M40)</f>
        <v>13</v>
      </c>
      <c r="X40" s="12">
        <f t="shared" si="45"/>
        <v>10</v>
      </c>
      <c r="Y40" s="12">
        <f t="shared" si="45"/>
        <v>11</v>
      </c>
      <c r="Z40" s="12">
        <f t="shared" si="45"/>
        <v>10</v>
      </c>
      <c r="AA40" s="12">
        <f t="shared" si="45"/>
        <v>14</v>
      </c>
      <c r="AB40" s="12">
        <f t="shared" si="45"/>
        <v>11</v>
      </c>
      <c r="AC40" s="12">
        <f t="shared" si="45"/>
        <v>11</v>
      </c>
      <c r="AD40" s="12">
        <f t="shared" si="45"/>
        <v>10</v>
      </c>
      <c r="AE40" s="6">
        <f t="shared" si="45"/>
        <v>10</v>
      </c>
      <c r="AF40" s="13">
        <f t="shared" si="30"/>
        <v>8</v>
      </c>
      <c r="AG40" s="11">
        <f t="shared" si="31"/>
        <v>11.111111111111111</v>
      </c>
      <c r="AH40" s="11">
        <f t="array" ref="AH40">AVEDEV(IF(W40:AE40&gt;0,W40:AE40))</f>
        <v>1.0617283950617282</v>
      </c>
      <c r="AI40" s="11">
        <f t="shared" si="8"/>
        <v>4.4146825396825395</v>
      </c>
      <c r="AJ40" s="11" t="s">
        <v>60</v>
      </c>
    </row>
    <row r="41" spans="1:36" ht="15.75" customHeight="1" x14ac:dyDescent="0.15">
      <c r="A41" s="4">
        <v>45175</v>
      </c>
      <c r="B41" s="6">
        <v>1</v>
      </c>
      <c r="C41" s="6">
        <v>10</v>
      </c>
      <c r="D41" s="6">
        <v>8</v>
      </c>
      <c r="E41" s="6">
        <v>15</v>
      </c>
      <c r="F41" s="6">
        <v>9</v>
      </c>
      <c r="G41" s="6">
        <v>18</v>
      </c>
      <c r="H41" s="6">
        <v>6</v>
      </c>
      <c r="I41" s="6">
        <v>0</v>
      </c>
      <c r="J41" s="6">
        <v>0</v>
      </c>
      <c r="K41" s="5">
        <v>0</v>
      </c>
      <c r="L41" s="5">
        <f t="shared" si="3"/>
        <v>66</v>
      </c>
      <c r="M41" s="6">
        <v>0</v>
      </c>
      <c r="N41" s="6">
        <v>2</v>
      </c>
      <c r="O41" s="6">
        <v>13</v>
      </c>
      <c r="P41" s="6">
        <v>1</v>
      </c>
      <c r="Q41" s="6">
        <v>15</v>
      </c>
      <c r="R41" s="6">
        <v>3</v>
      </c>
      <c r="S41" s="6">
        <v>0</v>
      </c>
      <c r="T41" s="6">
        <v>0</v>
      </c>
      <c r="U41" s="12">
        <v>0</v>
      </c>
      <c r="V41" s="12">
        <f t="shared" si="4"/>
        <v>34</v>
      </c>
      <c r="W41" s="12">
        <f t="shared" ref="W41:AE41" si="46">SUM(C41+M41)</f>
        <v>10</v>
      </c>
      <c r="X41" s="12">
        <f t="shared" si="46"/>
        <v>10</v>
      </c>
      <c r="Y41" s="12">
        <f t="shared" si="46"/>
        <v>28</v>
      </c>
      <c r="Z41" s="12">
        <f t="shared" si="46"/>
        <v>10</v>
      </c>
      <c r="AA41" s="12">
        <f t="shared" si="46"/>
        <v>33</v>
      </c>
      <c r="AB41" s="12">
        <f t="shared" si="46"/>
        <v>9</v>
      </c>
      <c r="AC41" s="12">
        <f t="shared" si="46"/>
        <v>0</v>
      </c>
      <c r="AD41" s="12">
        <f t="shared" si="46"/>
        <v>0</v>
      </c>
      <c r="AE41" s="6">
        <f t="shared" si="46"/>
        <v>0</v>
      </c>
      <c r="AF41" s="13">
        <f t="shared" si="30"/>
        <v>5</v>
      </c>
      <c r="AG41" s="11">
        <f t="shared" si="31"/>
        <v>16.666666666666668</v>
      </c>
      <c r="AH41" s="11">
        <f t="array" ref="AH41">AVEDEV(IF(W41:AE41&gt;0,W41:AE41))</f>
        <v>9.2222222222222232</v>
      </c>
      <c r="AI41" s="11">
        <f t="shared" si="8"/>
        <v>4.1170634920634921</v>
      </c>
      <c r="AJ41" s="11" t="s">
        <v>60</v>
      </c>
    </row>
    <row r="42" spans="1:36" ht="15.75" customHeight="1" x14ac:dyDescent="0.15">
      <c r="A42" s="4">
        <v>45176</v>
      </c>
      <c r="B42" s="6">
        <v>1</v>
      </c>
      <c r="C42" s="6">
        <v>10</v>
      </c>
      <c r="D42" s="6">
        <v>8</v>
      </c>
      <c r="E42" s="6">
        <v>7</v>
      </c>
      <c r="F42" s="6">
        <v>9</v>
      </c>
      <c r="G42" s="6">
        <v>7</v>
      </c>
      <c r="H42" s="6">
        <v>9</v>
      </c>
      <c r="I42" s="6">
        <v>11</v>
      </c>
      <c r="J42" s="6">
        <v>9</v>
      </c>
      <c r="K42" s="5">
        <v>7</v>
      </c>
      <c r="L42" s="5">
        <f t="shared" si="3"/>
        <v>77</v>
      </c>
      <c r="M42" s="6">
        <v>0</v>
      </c>
      <c r="N42" s="6">
        <v>2</v>
      </c>
      <c r="O42" s="6">
        <v>3</v>
      </c>
      <c r="P42" s="6">
        <v>1</v>
      </c>
      <c r="Q42" s="6">
        <v>5</v>
      </c>
      <c r="R42" s="6">
        <v>1</v>
      </c>
      <c r="S42" s="6">
        <v>9</v>
      </c>
      <c r="T42" s="6">
        <v>1</v>
      </c>
      <c r="U42" s="12">
        <v>1</v>
      </c>
      <c r="V42" s="12">
        <f t="shared" si="4"/>
        <v>23</v>
      </c>
      <c r="W42" s="12">
        <f t="shared" ref="W42:AE42" si="47">SUM(C42+M42)</f>
        <v>10</v>
      </c>
      <c r="X42" s="12">
        <f t="shared" si="47"/>
        <v>10</v>
      </c>
      <c r="Y42" s="12">
        <f t="shared" si="47"/>
        <v>10</v>
      </c>
      <c r="Z42" s="12">
        <f t="shared" si="47"/>
        <v>10</v>
      </c>
      <c r="AA42" s="12">
        <f t="shared" si="47"/>
        <v>12</v>
      </c>
      <c r="AB42" s="12">
        <f t="shared" si="47"/>
        <v>10</v>
      </c>
      <c r="AC42" s="12">
        <f t="shared" si="47"/>
        <v>20</v>
      </c>
      <c r="AD42" s="12">
        <f t="shared" si="47"/>
        <v>10</v>
      </c>
      <c r="AE42" s="6">
        <f t="shared" si="47"/>
        <v>8</v>
      </c>
      <c r="AF42" s="13">
        <f t="shared" si="30"/>
        <v>8</v>
      </c>
      <c r="AG42" s="11">
        <f t="shared" si="31"/>
        <v>11.111111111111111</v>
      </c>
      <c r="AH42" s="11">
        <f t="array" ref="AH42">AVEDEV(IF(W42:AE42&gt;0,W42:AE42))</f>
        <v>2.1728395061728394</v>
      </c>
      <c r="AI42" s="11">
        <f t="shared" si="8"/>
        <v>2.1825396825396832</v>
      </c>
      <c r="AJ42" s="11" t="s">
        <v>60</v>
      </c>
    </row>
    <row r="43" spans="1:36" ht="15.75" customHeight="1" x14ac:dyDescent="0.15">
      <c r="A43" s="4">
        <v>45177</v>
      </c>
      <c r="B43" s="6">
        <v>0</v>
      </c>
      <c r="C43" s="6">
        <v>11</v>
      </c>
      <c r="D43" s="6">
        <v>10</v>
      </c>
      <c r="E43" s="6">
        <v>29</v>
      </c>
      <c r="F43" s="6">
        <v>8</v>
      </c>
      <c r="G43" s="6">
        <v>2</v>
      </c>
      <c r="H43" s="6">
        <v>0</v>
      </c>
      <c r="I43" s="6">
        <v>0</v>
      </c>
      <c r="J43" s="6">
        <v>0</v>
      </c>
      <c r="K43" s="5">
        <v>0</v>
      </c>
      <c r="L43" s="5">
        <f t="shared" si="3"/>
        <v>60</v>
      </c>
      <c r="M43" s="6">
        <v>11</v>
      </c>
      <c r="N43" s="6">
        <v>0</v>
      </c>
      <c r="O43" s="6">
        <v>25</v>
      </c>
      <c r="P43" s="6">
        <v>2</v>
      </c>
      <c r="Q43" s="6">
        <v>2</v>
      </c>
      <c r="R43" s="6">
        <v>0</v>
      </c>
      <c r="S43" s="6">
        <v>0</v>
      </c>
      <c r="T43" s="6">
        <v>0</v>
      </c>
      <c r="U43" s="12">
        <v>0</v>
      </c>
      <c r="V43" s="12">
        <f t="shared" si="4"/>
        <v>40</v>
      </c>
      <c r="W43" s="12">
        <f t="shared" ref="W43:AE43" si="48">SUM(C43+M43)</f>
        <v>22</v>
      </c>
      <c r="X43" s="12">
        <f t="shared" si="48"/>
        <v>10</v>
      </c>
      <c r="Y43" s="12">
        <f t="shared" si="48"/>
        <v>54</v>
      </c>
      <c r="Z43" s="12">
        <f t="shared" si="48"/>
        <v>10</v>
      </c>
      <c r="AA43" s="12">
        <f t="shared" si="48"/>
        <v>4</v>
      </c>
      <c r="AB43" s="12">
        <f t="shared" si="48"/>
        <v>0</v>
      </c>
      <c r="AC43" s="12">
        <f t="shared" si="48"/>
        <v>0</v>
      </c>
      <c r="AD43" s="12">
        <f t="shared" si="48"/>
        <v>0</v>
      </c>
      <c r="AE43" s="6">
        <f t="shared" si="48"/>
        <v>0</v>
      </c>
      <c r="AF43" s="13">
        <f t="shared" si="30"/>
        <v>4</v>
      </c>
      <c r="AG43" s="11">
        <f t="shared" si="31"/>
        <v>20</v>
      </c>
      <c r="AH43" s="11">
        <f t="array" ref="AH43">AVEDEV(IF(W43:AE43&gt;0,W43:AE43))</f>
        <v>14.4</v>
      </c>
      <c r="AI43" s="11">
        <f t="shared" si="8"/>
        <v>3.6111111111111116</v>
      </c>
      <c r="AJ43" s="11" t="s">
        <v>71</v>
      </c>
    </row>
    <row r="44" spans="1:36" ht="15.75" customHeight="1" x14ac:dyDescent="0.15">
      <c r="A44" s="10">
        <v>45180</v>
      </c>
      <c r="B44" s="6">
        <v>1</v>
      </c>
      <c r="C44" s="6">
        <v>8</v>
      </c>
      <c r="D44" s="6">
        <v>10</v>
      </c>
      <c r="E44" s="6">
        <v>16</v>
      </c>
      <c r="F44" s="6">
        <v>9</v>
      </c>
      <c r="G44" s="6">
        <v>11</v>
      </c>
      <c r="H44" s="6">
        <v>0</v>
      </c>
      <c r="I44" s="6">
        <v>0</v>
      </c>
      <c r="J44" s="6">
        <v>0</v>
      </c>
      <c r="K44" s="5">
        <v>0</v>
      </c>
      <c r="L44" s="5">
        <f t="shared" si="3"/>
        <v>54</v>
      </c>
      <c r="M44" s="6">
        <v>2</v>
      </c>
      <c r="N44" s="6">
        <v>6</v>
      </c>
      <c r="O44" s="6">
        <v>14</v>
      </c>
      <c r="P44" s="6">
        <v>7</v>
      </c>
      <c r="Q44" s="6">
        <v>17</v>
      </c>
      <c r="R44" s="6">
        <v>0</v>
      </c>
      <c r="S44" s="6">
        <v>0</v>
      </c>
      <c r="T44" s="6">
        <v>0</v>
      </c>
      <c r="U44" s="12">
        <v>0</v>
      </c>
      <c r="V44" s="12">
        <f t="shared" si="4"/>
        <v>46</v>
      </c>
      <c r="W44" s="12">
        <f t="shared" ref="W44:AE44" si="49">SUM(C44+M44)</f>
        <v>10</v>
      </c>
      <c r="X44" s="12">
        <f t="shared" si="49"/>
        <v>16</v>
      </c>
      <c r="Y44" s="12">
        <f t="shared" si="49"/>
        <v>30</v>
      </c>
      <c r="Z44" s="12">
        <f t="shared" si="49"/>
        <v>16</v>
      </c>
      <c r="AA44" s="12">
        <f t="shared" si="49"/>
        <v>28</v>
      </c>
      <c r="AB44" s="12">
        <f t="shared" si="49"/>
        <v>0</v>
      </c>
      <c r="AC44" s="12">
        <f t="shared" si="49"/>
        <v>0</v>
      </c>
      <c r="AD44" s="12">
        <f t="shared" si="49"/>
        <v>0</v>
      </c>
      <c r="AE44" s="6">
        <f t="shared" si="49"/>
        <v>0</v>
      </c>
      <c r="AF44" s="13">
        <f t="shared" si="30"/>
        <v>4</v>
      </c>
      <c r="AG44" s="11">
        <f t="shared" si="31"/>
        <v>20</v>
      </c>
      <c r="AH44" s="11">
        <f t="array" ref="AH44">AVEDEV(IF(W44:AE44&gt;0,W44:AE44))</f>
        <v>7.2</v>
      </c>
      <c r="AI44" s="11">
        <f t="shared" si="8"/>
        <v>3.0555555555555554</v>
      </c>
      <c r="AJ44" s="11" t="s">
        <v>60</v>
      </c>
    </row>
    <row r="45" spans="1:36" ht="15.75" customHeight="1" x14ac:dyDescent="0.15">
      <c r="A45" s="10">
        <v>45181</v>
      </c>
      <c r="B45" s="6">
        <v>0</v>
      </c>
      <c r="C45" s="6">
        <v>7</v>
      </c>
      <c r="D45" s="6">
        <v>8</v>
      </c>
      <c r="E45" s="6">
        <v>10</v>
      </c>
      <c r="F45" s="6">
        <v>8</v>
      </c>
      <c r="G45" s="6">
        <v>7</v>
      </c>
      <c r="H45" s="6">
        <v>7</v>
      </c>
      <c r="I45" s="6">
        <v>13</v>
      </c>
      <c r="J45" s="6">
        <v>0</v>
      </c>
      <c r="K45" s="5">
        <v>0</v>
      </c>
      <c r="L45" s="5">
        <f t="shared" si="3"/>
        <v>60</v>
      </c>
      <c r="M45" s="6">
        <v>6</v>
      </c>
      <c r="N45" s="6">
        <v>2</v>
      </c>
      <c r="O45" s="6">
        <v>8</v>
      </c>
      <c r="P45" s="6">
        <v>2</v>
      </c>
      <c r="Q45" s="6">
        <v>5</v>
      </c>
      <c r="R45" s="6">
        <v>3</v>
      </c>
      <c r="S45" s="6">
        <v>14</v>
      </c>
      <c r="T45" s="6">
        <v>0</v>
      </c>
      <c r="U45" s="12">
        <v>0</v>
      </c>
      <c r="V45" s="12">
        <f t="shared" si="4"/>
        <v>40</v>
      </c>
      <c r="W45" s="12">
        <f t="shared" ref="W45:AE45" si="50">SUM(C45+M45)</f>
        <v>13</v>
      </c>
      <c r="X45" s="12">
        <f t="shared" si="50"/>
        <v>10</v>
      </c>
      <c r="Y45" s="12">
        <f t="shared" si="50"/>
        <v>18</v>
      </c>
      <c r="Z45" s="12">
        <f t="shared" si="50"/>
        <v>10</v>
      </c>
      <c r="AA45" s="12">
        <f t="shared" si="50"/>
        <v>12</v>
      </c>
      <c r="AB45" s="12">
        <f t="shared" si="50"/>
        <v>10</v>
      </c>
      <c r="AC45" s="12">
        <f t="shared" si="50"/>
        <v>27</v>
      </c>
      <c r="AD45" s="12">
        <f t="shared" si="50"/>
        <v>0</v>
      </c>
      <c r="AE45" s="6">
        <f t="shared" si="50"/>
        <v>0</v>
      </c>
      <c r="AF45" s="13">
        <f t="shared" si="30"/>
        <v>6</v>
      </c>
      <c r="AG45" s="11">
        <f t="shared" si="31"/>
        <v>14.285714285714286</v>
      </c>
      <c r="AH45" s="11">
        <f t="array" ref="AH45">AVEDEV(IF(W45:AE45&gt;0,W45:AE45))</f>
        <v>4.6938775510204085</v>
      </c>
      <c r="AI45" s="11">
        <f t="shared" si="8"/>
        <v>3.6507936507936507</v>
      </c>
      <c r="AJ45" s="11" t="s">
        <v>60</v>
      </c>
    </row>
    <row r="46" spans="1:36" ht="15.75" customHeight="1" x14ac:dyDescent="0.15">
      <c r="A46" s="10">
        <v>45182</v>
      </c>
      <c r="B46" s="6">
        <v>0</v>
      </c>
      <c r="C46" s="6">
        <v>10</v>
      </c>
      <c r="D46" s="6">
        <v>7</v>
      </c>
      <c r="E46" s="6">
        <v>21</v>
      </c>
      <c r="F46" s="6">
        <v>7</v>
      </c>
      <c r="G46" s="6">
        <v>7</v>
      </c>
      <c r="H46" s="6">
        <v>0</v>
      </c>
      <c r="I46" s="6">
        <v>0</v>
      </c>
      <c r="J46" s="6">
        <v>0</v>
      </c>
      <c r="K46" s="5">
        <v>0</v>
      </c>
      <c r="L46" s="5">
        <f t="shared" si="3"/>
        <v>52</v>
      </c>
      <c r="M46" s="6">
        <v>12</v>
      </c>
      <c r="N46" s="6">
        <v>4</v>
      </c>
      <c r="O46" s="6">
        <v>20</v>
      </c>
      <c r="P46" s="6">
        <v>5</v>
      </c>
      <c r="Q46" s="6">
        <v>2</v>
      </c>
      <c r="R46" s="6">
        <v>0</v>
      </c>
      <c r="S46" s="6">
        <v>0</v>
      </c>
      <c r="T46" s="6">
        <v>0</v>
      </c>
      <c r="U46" s="12">
        <v>0</v>
      </c>
      <c r="V46" s="12">
        <f t="shared" si="4"/>
        <v>43</v>
      </c>
      <c r="W46" s="12">
        <f t="shared" ref="W46:AE46" si="51">SUM(C46+M46)</f>
        <v>22</v>
      </c>
      <c r="X46" s="12">
        <f t="shared" si="51"/>
        <v>11</v>
      </c>
      <c r="Y46" s="12">
        <f t="shared" si="51"/>
        <v>41</v>
      </c>
      <c r="Z46" s="12">
        <f t="shared" si="51"/>
        <v>12</v>
      </c>
      <c r="AA46" s="12">
        <f t="shared" si="51"/>
        <v>9</v>
      </c>
      <c r="AB46" s="12">
        <f t="shared" si="51"/>
        <v>0</v>
      </c>
      <c r="AC46" s="12">
        <f t="shared" si="51"/>
        <v>0</v>
      </c>
      <c r="AD46" s="12">
        <f t="shared" si="51"/>
        <v>0</v>
      </c>
      <c r="AE46" s="6">
        <f t="shared" si="51"/>
        <v>0</v>
      </c>
      <c r="AF46" s="13">
        <f t="shared" si="30"/>
        <v>4</v>
      </c>
      <c r="AG46" s="11">
        <f t="shared" si="31"/>
        <v>19</v>
      </c>
      <c r="AH46" s="11">
        <f t="array" ref="AH46">AVEDEV(IF(W46:AE46&gt;0,W46:AE46))</f>
        <v>10</v>
      </c>
      <c r="AI46" s="11">
        <f t="shared" si="8"/>
        <v>2.0178571428571437</v>
      </c>
      <c r="AJ46" s="11" t="s">
        <v>60</v>
      </c>
    </row>
    <row r="47" spans="1:36" ht="15.75" customHeight="1" x14ac:dyDescent="0.15">
      <c r="A47" s="10">
        <v>45183</v>
      </c>
      <c r="B47" s="6">
        <v>0</v>
      </c>
      <c r="C47" s="6">
        <v>7</v>
      </c>
      <c r="D47" s="6">
        <v>8</v>
      </c>
      <c r="E47" s="6">
        <v>13</v>
      </c>
      <c r="F47" s="6">
        <v>9</v>
      </c>
      <c r="G47" s="6">
        <v>7</v>
      </c>
      <c r="H47" s="6">
        <v>9</v>
      </c>
      <c r="I47" s="6">
        <v>9</v>
      </c>
      <c r="J47" s="6">
        <v>0</v>
      </c>
      <c r="K47" s="5">
        <v>0</v>
      </c>
      <c r="L47" s="5">
        <f t="shared" si="3"/>
        <v>62</v>
      </c>
      <c r="M47" s="6">
        <v>5</v>
      </c>
      <c r="N47" s="6">
        <v>4</v>
      </c>
      <c r="O47" s="6">
        <v>10</v>
      </c>
      <c r="P47" s="6">
        <v>1</v>
      </c>
      <c r="Q47" s="6">
        <v>6</v>
      </c>
      <c r="R47" s="6">
        <v>1</v>
      </c>
      <c r="S47" s="6">
        <v>11</v>
      </c>
      <c r="T47" s="6">
        <v>0</v>
      </c>
      <c r="U47" s="12">
        <v>0</v>
      </c>
      <c r="V47" s="12">
        <f t="shared" si="4"/>
        <v>38</v>
      </c>
      <c r="W47" s="12">
        <f t="shared" ref="W47:AE47" si="52">SUM(C47+M47)</f>
        <v>12</v>
      </c>
      <c r="X47" s="12">
        <f t="shared" si="52"/>
        <v>12</v>
      </c>
      <c r="Y47" s="12">
        <f t="shared" si="52"/>
        <v>23</v>
      </c>
      <c r="Z47" s="12">
        <f t="shared" si="52"/>
        <v>10</v>
      </c>
      <c r="AA47" s="12">
        <f t="shared" si="52"/>
        <v>13</v>
      </c>
      <c r="AB47" s="12">
        <f t="shared" si="52"/>
        <v>10</v>
      </c>
      <c r="AC47" s="12">
        <f t="shared" si="52"/>
        <v>20</v>
      </c>
      <c r="AD47" s="12">
        <f t="shared" si="52"/>
        <v>0</v>
      </c>
      <c r="AE47" s="6">
        <f t="shared" si="52"/>
        <v>0</v>
      </c>
      <c r="AF47" s="13">
        <f t="shared" si="30"/>
        <v>6</v>
      </c>
      <c r="AG47" s="11">
        <f t="shared" si="31"/>
        <v>14.285714285714286</v>
      </c>
      <c r="AH47" s="11">
        <f t="array" ref="AH47">AVEDEV(IF(W47:AE47&gt;0,W47:AE47))</f>
        <v>4.1224489795918373</v>
      </c>
      <c r="AI47" s="11">
        <f t="shared" si="8"/>
        <v>2.6071428571428568</v>
      </c>
      <c r="AJ47" s="11" t="s">
        <v>60</v>
      </c>
    </row>
    <row r="48" spans="1:36" ht="15.75" customHeight="1" x14ac:dyDescent="0.15">
      <c r="A48" s="10">
        <v>45184</v>
      </c>
      <c r="B48" s="6"/>
      <c r="C48" s="6"/>
      <c r="D48" s="6"/>
      <c r="E48" s="6"/>
      <c r="F48" s="6"/>
      <c r="G48" s="6"/>
      <c r="H48" s="6"/>
      <c r="I48" s="6"/>
      <c r="J48" s="6"/>
      <c r="K48" s="5"/>
      <c r="L48" s="5">
        <f t="shared" si="3"/>
        <v>0</v>
      </c>
      <c r="M48" s="6"/>
      <c r="N48" s="6"/>
      <c r="O48" s="6"/>
      <c r="P48" s="6"/>
      <c r="Q48" s="6"/>
      <c r="R48" s="6"/>
      <c r="S48" s="6"/>
      <c r="T48" s="6"/>
      <c r="U48" s="12"/>
      <c r="V48" s="12">
        <f t="shared" si="4"/>
        <v>0</v>
      </c>
      <c r="W48" s="12">
        <f t="shared" ref="W48:AE48" si="53">SUM(C48+M48)</f>
        <v>0</v>
      </c>
      <c r="X48" s="12">
        <f t="shared" si="53"/>
        <v>0</v>
      </c>
      <c r="Y48" s="12">
        <f t="shared" si="53"/>
        <v>0</v>
      </c>
      <c r="Z48" s="12">
        <f t="shared" si="53"/>
        <v>0</v>
      </c>
      <c r="AA48" s="12">
        <f t="shared" si="53"/>
        <v>0</v>
      </c>
      <c r="AB48" s="12">
        <f t="shared" si="53"/>
        <v>0</v>
      </c>
      <c r="AC48" s="12">
        <f t="shared" si="53"/>
        <v>0</v>
      </c>
      <c r="AD48" s="12">
        <f t="shared" si="53"/>
        <v>0</v>
      </c>
      <c r="AE48" s="6">
        <f t="shared" si="53"/>
        <v>0</v>
      </c>
      <c r="AF48" s="13">
        <f t="shared" si="30"/>
        <v>-1</v>
      </c>
      <c r="AG48" s="11" t="e">
        <f t="shared" si="31"/>
        <v>#DIV/0!</v>
      </c>
      <c r="AH48" s="11" t="e">
        <f t="array" ref="AH48">AVEDEV(IF(W48:AE48&gt;0,W48:AE48))</f>
        <v>#NUM!</v>
      </c>
      <c r="AI48" s="11" t="e">
        <f t="shared" si="8"/>
        <v>#DIV/0!</v>
      </c>
      <c r="AJ48" s="11"/>
    </row>
    <row r="49" spans="1:36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5"/>
      <c r="L49" s="5">
        <f t="shared" si="3"/>
        <v>0</v>
      </c>
      <c r="M49" s="6"/>
      <c r="N49" s="6"/>
      <c r="O49" s="6"/>
      <c r="P49" s="6"/>
      <c r="Q49" s="6"/>
      <c r="R49" s="6"/>
      <c r="S49" s="6"/>
      <c r="T49" s="6"/>
      <c r="U49" s="12"/>
      <c r="V49" s="12">
        <f t="shared" si="4"/>
        <v>0</v>
      </c>
      <c r="W49" s="12">
        <f t="shared" ref="W49:AE49" si="54">SUM(C49+M49)</f>
        <v>0</v>
      </c>
      <c r="X49" s="12">
        <f t="shared" si="54"/>
        <v>0</v>
      </c>
      <c r="Y49" s="12">
        <f t="shared" si="54"/>
        <v>0</v>
      </c>
      <c r="Z49" s="12">
        <f t="shared" si="54"/>
        <v>0</v>
      </c>
      <c r="AA49" s="12">
        <f t="shared" si="54"/>
        <v>0</v>
      </c>
      <c r="AB49" s="12">
        <f t="shared" si="54"/>
        <v>0</v>
      </c>
      <c r="AC49" s="12">
        <f t="shared" si="54"/>
        <v>0</v>
      </c>
      <c r="AD49" s="12">
        <f t="shared" si="54"/>
        <v>0</v>
      </c>
      <c r="AE49" s="6">
        <f t="shared" si="54"/>
        <v>0</v>
      </c>
      <c r="AF49" s="13">
        <f t="shared" si="30"/>
        <v>-1</v>
      </c>
      <c r="AG49" s="11" t="e">
        <f t="shared" si="31"/>
        <v>#DIV/0!</v>
      </c>
      <c r="AH49" s="11" t="e">
        <f t="array" ref="AH49">AVEDEV(IF(W49:AE49&gt;0,W49:AE49))</f>
        <v>#NUM!</v>
      </c>
      <c r="AI49" s="11" t="e">
        <f t="shared" si="8"/>
        <v>#DIV/0!</v>
      </c>
      <c r="AJ49" s="11"/>
    </row>
    <row r="50" spans="1:36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5"/>
      <c r="L50" s="5">
        <f t="shared" si="3"/>
        <v>0</v>
      </c>
      <c r="M50" s="6"/>
      <c r="N50" s="6"/>
      <c r="O50" s="6"/>
      <c r="P50" s="6"/>
      <c r="Q50" s="6"/>
      <c r="R50" s="6"/>
      <c r="S50" s="6"/>
      <c r="T50" s="6"/>
      <c r="U50" s="12"/>
      <c r="V50" s="12">
        <f t="shared" si="4"/>
        <v>0</v>
      </c>
      <c r="W50" s="12">
        <f t="shared" ref="W50:AE50" si="55">SUM(C50+M50)</f>
        <v>0</v>
      </c>
      <c r="X50" s="12">
        <f t="shared" si="55"/>
        <v>0</v>
      </c>
      <c r="Y50" s="12">
        <f t="shared" si="55"/>
        <v>0</v>
      </c>
      <c r="Z50" s="12">
        <f t="shared" si="55"/>
        <v>0</v>
      </c>
      <c r="AA50" s="12">
        <f t="shared" si="55"/>
        <v>0</v>
      </c>
      <c r="AB50" s="12">
        <f t="shared" si="55"/>
        <v>0</v>
      </c>
      <c r="AC50" s="12">
        <f t="shared" si="55"/>
        <v>0</v>
      </c>
      <c r="AD50" s="12">
        <f t="shared" si="55"/>
        <v>0</v>
      </c>
      <c r="AE50" s="6">
        <f t="shared" si="55"/>
        <v>0</v>
      </c>
      <c r="AF50" s="13">
        <f t="shared" si="30"/>
        <v>-1</v>
      </c>
      <c r="AG50" s="11" t="e">
        <f t="shared" si="31"/>
        <v>#DIV/0!</v>
      </c>
      <c r="AH50" s="11" t="e">
        <f t="array" ref="AH50">AVEDEV(IF(W50:AE50&gt;0,W50:AE50))</f>
        <v>#NUM!</v>
      </c>
      <c r="AI50" s="11" t="e">
        <f t="shared" si="8"/>
        <v>#DIV/0!</v>
      </c>
      <c r="AJ50" s="11"/>
    </row>
    <row r="51" spans="1:36" ht="15.75" customHeight="1" x14ac:dyDescent="0.15">
      <c r="A51" s="12"/>
      <c r="B51" s="6"/>
      <c r="C51" s="6"/>
      <c r="D51" s="6"/>
      <c r="E51" s="6"/>
      <c r="F51" s="6"/>
      <c r="G51" s="6"/>
      <c r="H51" s="6"/>
      <c r="I51" s="6"/>
      <c r="J51" s="6"/>
      <c r="K51" s="5"/>
      <c r="L51" s="5">
        <f t="shared" si="3"/>
        <v>0</v>
      </c>
      <c r="M51" s="6"/>
      <c r="N51" s="6"/>
      <c r="O51" s="6"/>
      <c r="P51" s="6"/>
      <c r="Q51" s="6"/>
      <c r="R51" s="6"/>
      <c r="S51" s="6"/>
      <c r="T51" s="6"/>
      <c r="U51" s="12"/>
      <c r="V51" s="12">
        <f t="shared" si="4"/>
        <v>0</v>
      </c>
      <c r="W51" s="12">
        <f t="shared" ref="W51:AE51" si="56">SUM(C51+M51)</f>
        <v>0</v>
      </c>
      <c r="X51" s="12">
        <f t="shared" si="56"/>
        <v>0</v>
      </c>
      <c r="Y51" s="12">
        <f t="shared" si="56"/>
        <v>0</v>
      </c>
      <c r="Z51" s="12">
        <f t="shared" si="56"/>
        <v>0</v>
      </c>
      <c r="AA51" s="12">
        <f t="shared" si="56"/>
        <v>0</v>
      </c>
      <c r="AB51" s="12">
        <f t="shared" si="56"/>
        <v>0</v>
      </c>
      <c r="AC51" s="12">
        <f t="shared" si="56"/>
        <v>0</v>
      </c>
      <c r="AD51" s="12">
        <f t="shared" si="56"/>
        <v>0</v>
      </c>
      <c r="AE51" s="6">
        <f t="shared" si="56"/>
        <v>0</v>
      </c>
      <c r="AF51" s="13">
        <f t="shared" si="30"/>
        <v>-1</v>
      </c>
      <c r="AG51" s="11" t="e">
        <f t="shared" si="31"/>
        <v>#DIV/0!</v>
      </c>
      <c r="AH51" s="11" t="e">
        <f t="array" ref="AH51">AVEDEV(IF(W51:AE51&gt;0,W51:AE51))</f>
        <v>#NUM!</v>
      </c>
      <c r="AI51" s="11" t="e">
        <f t="shared" si="8"/>
        <v>#DIV/0!</v>
      </c>
      <c r="AJ51" s="11"/>
    </row>
    <row r="52" spans="1:36" ht="15.75" customHeight="1" x14ac:dyDescent="0.15">
      <c r="A52" s="12"/>
      <c r="B52" s="6"/>
      <c r="C52" s="6"/>
      <c r="D52" s="6"/>
      <c r="E52" s="6"/>
      <c r="F52" s="6"/>
      <c r="G52" s="6"/>
      <c r="H52" s="6"/>
      <c r="I52" s="6"/>
      <c r="J52" s="6"/>
      <c r="K52" s="5"/>
      <c r="L52" s="5">
        <f t="shared" si="3"/>
        <v>0</v>
      </c>
      <c r="M52" s="6"/>
      <c r="N52" s="6"/>
      <c r="O52" s="6"/>
      <c r="P52" s="6"/>
      <c r="Q52" s="6"/>
      <c r="R52" s="6"/>
      <c r="S52" s="6"/>
      <c r="T52" s="6"/>
      <c r="U52" s="12"/>
      <c r="V52" s="12">
        <f t="shared" si="4"/>
        <v>0</v>
      </c>
      <c r="W52" s="12">
        <f t="shared" ref="W52:AE52" si="57">SUM(C52+M52)</f>
        <v>0</v>
      </c>
      <c r="X52" s="12">
        <f t="shared" si="57"/>
        <v>0</v>
      </c>
      <c r="Y52" s="12">
        <f t="shared" si="57"/>
        <v>0</v>
      </c>
      <c r="Z52" s="12">
        <f t="shared" si="57"/>
        <v>0</v>
      </c>
      <c r="AA52" s="12">
        <f t="shared" si="57"/>
        <v>0</v>
      </c>
      <c r="AB52" s="12">
        <f t="shared" si="57"/>
        <v>0</v>
      </c>
      <c r="AC52" s="12">
        <f t="shared" si="57"/>
        <v>0</v>
      </c>
      <c r="AD52" s="12">
        <f t="shared" si="57"/>
        <v>0</v>
      </c>
      <c r="AE52" s="6">
        <f t="shared" si="57"/>
        <v>0</v>
      </c>
      <c r="AF52" s="13">
        <f t="shared" si="30"/>
        <v>-1</v>
      </c>
      <c r="AG52" s="11" t="e">
        <f t="shared" si="31"/>
        <v>#DIV/0!</v>
      </c>
      <c r="AH52" s="11" t="e">
        <f t="array" ref="AH52">AVEDEV(IF(W52:AE52&gt;0,W52:AE52))</f>
        <v>#NUM!</v>
      </c>
      <c r="AI52" s="11" t="e">
        <f t="shared" si="8"/>
        <v>#DIV/0!</v>
      </c>
      <c r="AJ52" s="11"/>
    </row>
    <row r="53" spans="1:36" ht="15.75" customHeight="1" x14ac:dyDescent="0.15">
      <c r="A53" s="12"/>
      <c r="B53" s="6"/>
      <c r="C53" s="6"/>
      <c r="D53" s="6"/>
      <c r="E53" s="6"/>
      <c r="F53" s="6"/>
      <c r="G53" s="6"/>
      <c r="H53" s="6"/>
      <c r="I53" s="6"/>
      <c r="J53" s="6"/>
      <c r="K53" s="5"/>
      <c r="L53" s="5">
        <f t="shared" si="3"/>
        <v>0</v>
      </c>
      <c r="M53" s="6"/>
      <c r="N53" s="6"/>
      <c r="O53" s="6"/>
      <c r="P53" s="6"/>
      <c r="Q53" s="6"/>
      <c r="R53" s="6"/>
      <c r="S53" s="6"/>
      <c r="T53" s="6"/>
      <c r="U53" s="12"/>
      <c r="V53" s="12">
        <f t="shared" si="4"/>
        <v>0</v>
      </c>
      <c r="W53" s="12">
        <f t="shared" ref="W53:AE53" si="58">SUM(C53+M53)</f>
        <v>0</v>
      </c>
      <c r="X53" s="12">
        <f t="shared" si="58"/>
        <v>0</v>
      </c>
      <c r="Y53" s="12">
        <f t="shared" si="58"/>
        <v>0</v>
      </c>
      <c r="Z53" s="12">
        <f t="shared" si="58"/>
        <v>0</v>
      </c>
      <c r="AA53" s="12">
        <f t="shared" si="58"/>
        <v>0</v>
      </c>
      <c r="AB53" s="12">
        <f t="shared" si="58"/>
        <v>0</v>
      </c>
      <c r="AC53" s="12">
        <f t="shared" si="58"/>
        <v>0</v>
      </c>
      <c r="AD53" s="12">
        <f t="shared" si="58"/>
        <v>0</v>
      </c>
      <c r="AE53" s="6">
        <f t="shared" si="58"/>
        <v>0</v>
      </c>
      <c r="AF53" s="13">
        <f t="shared" si="30"/>
        <v>-1</v>
      </c>
      <c r="AG53" s="11" t="e">
        <f t="shared" si="31"/>
        <v>#DIV/0!</v>
      </c>
      <c r="AH53" s="11" t="e">
        <f t="array" ref="AH53">AVEDEV(IF(W53:AE53&gt;0,W53:AE53))</f>
        <v>#NUM!</v>
      </c>
      <c r="AI53" s="11" t="e">
        <f t="shared" si="8"/>
        <v>#DIV/0!</v>
      </c>
      <c r="AJ53" s="11"/>
    </row>
    <row r="54" spans="1:36" ht="15.75" customHeight="1" x14ac:dyDescent="0.15">
      <c r="A54" s="12"/>
      <c r="B54" s="6"/>
      <c r="C54" s="6"/>
      <c r="D54" s="6"/>
      <c r="E54" s="6"/>
      <c r="F54" s="6"/>
      <c r="G54" s="6"/>
      <c r="H54" s="6"/>
      <c r="I54" s="6"/>
      <c r="J54" s="6"/>
      <c r="K54" s="5"/>
      <c r="L54" s="5">
        <f t="shared" si="3"/>
        <v>0</v>
      </c>
      <c r="M54" s="6"/>
      <c r="N54" s="6"/>
      <c r="O54" s="6"/>
      <c r="P54" s="6"/>
      <c r="Q54" s="6"/>
      <c r="R54" s="6"/>
      <c r="S54" s="6"/>
      <c r="T54" s="6"/>
      <c r="U54" s="12"/>
      <c r="V54" s="12">
        <f t="shared" si="4"/>
        <v>0</v>
      </c>
      <c r="W54" s="12">
        <f t="shared" ref="W54:AE54" si="59">SUM(C54+M54)</f>
        <v>0</v>
      </c>
      <c r="X54" s="12">
        <f t="shared" si="59"/>
        <v>0</v>
      </c>
      <c r="Y54" s="12">
        <f t="shared" si="59"/>
        <v>0</v>
      </c>
      <c r="Z54" s="12">
        <f t="shared" si="59"/>
        <v>0</v>
      </c>
      <c r="AA54" s="12">
        <f t="shared" si="59"/>
        <v>0</v>
      </c>
      <c r="AB54" s="12">
        <f t="shared" si="59"/>
        <v>0</v>
      </c>
      <c r="AC54" s="12">
        <f t="shared" si="59"/>
        <v>0</v>
      </c>
      <c r="AD54" s="12">
        <f t="shared" si="59"/>
        <v>0</v>
      </c>
      <c r="AE54" s="6">
        <f t="shared" si="59"/>
        <v>0</v>
      </c>
      <c r="AF54" s="13">
        <f t="shared" si="30"/>
        <v>-1</v>
      </c>
      <c r="AG54" s="11" t="e">
        <f t="shared" si="31"/>
        <v>#DIV/0!</v>
      </c>
      <c r="AH54" s="11" t="e">
        <f t="array" ref="AH54">AVEDEV(IF(W54:AE54&gt;0,W54:AE54))</f>
        <v>#NUM!</v>
      </c>
      <c r="AI54" s="11" t="e">
        <f t="shared" si="8"/>
        <v>#DIV/0!</v>
      </c>
      <c r="AJ54" s="11"/>
    </row>
    <row r="55" spans="1:36" ht="15.75" customHeight="1" x14ac:dyDescent="0.15">
      <c r="A55" s="12"/>
      <c r="B55" s="6"/>
      <c r="C55" s="6"/>
      <c r="D55" s="6"/>
      <c r="E55" s="6"/>
      <c r="F55" s="6"/>
      <c r="G55" s="6"/>
      <c r="H55" s="6"/>
      <c r="I55" s="6"/>
      <c r="J55" s="6"/>
      <c r="K55" s="5"/>
      <c r="L55" s="5">
        <f t="shared" si="3"/>
        <v>0</v>
      </c>
      <c r="M55" s="6"/>
      <c r="N55" s="6"/>
      <c r="O55" s="6"/>
      <c r="P55" s="6"/>
      <c r="Q55" s="6"/>
      <c r="R55" s="6"/>
      <c r="S55" s="6"/>
      <c r="T55" s="6"/>
      <c r="U55" s="12"/>
      <c r="V55" s="12">
        <f t="shared" si="4"/>
        <v>0</v>
      </c>
      <c r="W55" s="12">
        <f t="shared" ref="W55:AE55" si="60">SUM(C55+M55)</f>
        <v>0</v>
      </c>
      <c r="X55" s="12">
        <f t="shared" si="60"/>
        <v>0</v>
      </c>
      <c r="Y55" s="12">
        <f t="shared" si="60"/>
        <v>0</v>
      </c>
      <c r="Z55" s="12">
        <f t="shared" si="60"/>
        <v>0</v>
      </c>
      <c r="AA55" s="12">
        <f t="shared" si="60"/>
        <v>0</v>
      </c>
      <c r="AB55" s="12">
        <f t="shared" si="60"/>
        <v>0</v>
      </c>
      <c r="AC55" s="12">
        <f t="shared" si="60"/>
        <v>0</v>
      </c>
      <c r="AD55" s="12">
        <f t="shared" si="60"/>
        <v>0</v>
      </c>
      <c r="AE55" s="6">
        <f t="shared" si="60"/>
        <v>0</v>
      </c>
      <c r="AF55" s="13">
        <f t="shared" si="30"/>
        <v>-1</v>
      </c>
      <c r="AG55" s="11" t="e">
        <f t="shared" si="31"/>
        <v>#DIV/0!</v>
      </c>
      <c r="AH55" s="11" t="e">
        <f t="array" ref="AH55">AVEDEV(IF(W55:AE55&gt;0,W55:AE55))</f>
        <v>#NUM!</v>
      </c>
      <c r="AI55" s="11" t="e">
        <f t="shared" si="8"/>
        <v>#DIV/0!</v>
      </c>
      <c r="AJ55" s="11"/>
    </row>
    <row r="56" spans="1:36" ht="15.75" customHeight="1" x14ac:dyDescent="0.15">
      <c r="A56" s="12"/>
      <c r="B56" s="6"/>
      <c r="C56" s="6"/>
      <c r="D56" s="6"/>
      <c r="E56" s="6"/>
      <c r="F56" s="6"/>
      <c r="G56" s="6"/>
      <c r="H56" s="6"/>
      <c r="I56" s="6"/>
      <c r="J56" s="6"/>
      <c r="K56" s="5"/>
      <c r="L56" s="5">
        <f t="shared" si="3"/>
        <v>0</v>
      </c>
      <c r="M56" s="6"/>
      <c r="N56" s="6"/>
      <c r="O56" s="6"/>
      <c r="P56" s="6"/>
      <c r="Q56" s="6"/>
      <c r="R56" s="6"/>
      <c r="S56" s="6"/>
      <c r="T56" s="6"/>
      <c r="U56" s="12"/>
      <c r="V56" s="12">
        <f t="shared" si="4"/>
        <v>0</v>
      </c>
      <c r="W56" s="12">
        <f t="shared" ref="W56:AE56" si="61">SUM(C56+M56)</f>
        <v>0</v>
      </c>
      <c r="X56" s="12">
        <f t="shared" si="61"/>
        <v>0</v>
      </c>
      <c r="Y56" s="12">
        <f t="shared" si="61"/>
        <v>0</v>
      </c>
      <c r="Z56" s="12">
        <f t="shared" si="61"/>
        <v>0</v>
      </c>
      <c r="AA56" s="12">
        <f t="shared" si="61"/>
        <v>0</v>
      </c>
      <c r="AB56" s="12">
        <f t="shared" si="61"/>
        <v>0</v>
      </c>
      <c r="AC56" s="12">
        <f t="shared" si="61"/>
        <v>0</v>
      </c>
      <c r="AD56" s="12">
        <f t="shared" si="61"/>
        <v>0</v>
      </c>
      <c r="AE56" s="6">
        <f t="shared" si="61"/>
        <v>0</v>
      </c>
      <c r="AF56" s="13">
        <f t="shared" si="30"/>
        <v>-1</v>
      </c>
      <c r="AG56" s="11" t="e">
        <f t="shared" si="31"/>
        <v>#DIV/0!</v>
      </c>
      <c r="AH56" s="11" t="e">
        <f t="array" ref="AH56">AVEDEV(IF(W56:AE56&gt;0,W56:AE56))</f>
        <v>#NUM!</v>
      </c>
      <c r="AI56" s="11" t="e">
        <f t="shared" si="8"/>
        <v>#DIV/0!</v>
      </c>
      <c r="AJ56" s="11"/>
    </row>
    <row r="57" spans="1:36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1:36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1:36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1:36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1:36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1:36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1:36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1:36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1:36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1:36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1:36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1:36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1:36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1:36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1:36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1:36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1:36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1:36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1:36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1:36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1:36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1:36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36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36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36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36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36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36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36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36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36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36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1:36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1:36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1:36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1:36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1:36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1:36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1:36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1:36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1:36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1:36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1:36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1:36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1:36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1:36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1:36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1:36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1:36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1:36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1:36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1:36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1:36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1:36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1:36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1:36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1:36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1:36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1:36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1:36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1:36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r="158" spans="1:36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r="159" spans="1:36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r="160" spans="1:36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r="161" spans="1:36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r="162" spans="1:36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r="163" spans="1:36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r="164" spans="1:36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r="165" spans="1:36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r="166" spans="1:36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r="167" spans="1:36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r="168" spans="1:36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r="169" spans="1:36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r="170" spans="1:36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r="171" spans="1:36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r="172" spans="1:36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r="173" spans="1:36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r="174" spans="1:36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r="175" spans="1:36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r="176" spans="1:36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r="177" spans="1:36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r="178" spans="1:36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r="179" spans="1:36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r="180" spans="1:36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r="181" spans="1:36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r="182" spans="1:36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r="183" spans="1:36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r="184" spans="1:36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r="185" spans="1:36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r="186" spans="1:36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r="187" spans="1:36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r="188" spans="1:36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r="189" spans="1:36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r="190" spans="1:36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r="191" spans="1:36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r="192" spans="1:36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r="193" spans="1:36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r="194" spans="1:36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r="195" spans="1:36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r="196" spans="1:36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r="197" spans="1:36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r="198" spans="1:36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r="199" spans="1:36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r="200" spans="1:36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r="201" spans="1:36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r="202" spans="1:36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 spans="1:36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r="204" spans="1:36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r="205" spans="1:36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r="206" spans="1:36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r="207" spans="1:36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r="208" spans="1:36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r="209" spans="1:36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r="210" spans="1:36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r="211" spans="1:36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r="212" spans="1:36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r="213" spans="1:36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r="214" spans="1:36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r="215" spans="1:36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r="216" spans="1:36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r="217" spans="1:36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r="218" spans="1:36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r="219" spans="1:36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r="220" spans="1:36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r="221" spans="1:36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r="222" spans="1:36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 spans="1:36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r="224" spans="1:36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r="225" spans="1:36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 spans="1:36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r="227" spans="1:36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r="228" spans="1:36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r="229" spans="1:36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r="230" spans="1:36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r="231" spans="1:36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r="232" spans="1:36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r="233" spans="1:36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r="234" spans="1:36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r="235" spans="1:36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r="236" spans="1:36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r="237" spans="1:36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r="238" spans="1:36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r="239" spans="1:36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r="240" spans="1:36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 spans="1:36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r="242" spans="1:36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 spans="1:36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r="244" spans="1:36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r="245" spans="1:36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r="246" spans="1:36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r="247" spans="1:36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r="248" spans="1:36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r="249" spans="1:36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 spans="1:36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r="251" spans="1:36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r="252" spans="1:36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r="253" spans="1:36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r="254" spans="1:36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 spans="1:36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r="256" spans="1:36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r="257" spans="1:36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r="258" spans="1:36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r="259" spans="1:36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r="260" spans="1:36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r="261" spans="1:36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 spans="1:36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r="263" spans="1:36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r="264" spans="1:36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r="265" spans="1:36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r="266" spans="1:36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r="267" spans="1:36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r="268" spans="1:36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r="269" spans="1:36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r="270" spans="1:36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 spans="1:36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36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 spans="1:36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r="274" spans="1:36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36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 spans="1:36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r="277" spans="1:36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 spans="1:36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r="280" spans="1:36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 spans="1:36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r="282" spans="1:36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 spans="1:36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r="284" spans="1:36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 spans="1:36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r="286" spans="1:36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 spans="1:36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 spans="1:36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r="289" spans="1:36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r="290" spans="1:36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r="291" spans="1:36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r="292" spans="1:36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r="293" spans="1:36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r="294" spans="1:36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r="295" spans="1:36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r="296" spans="1:36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r="297" spans="1:36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 spans="1:36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 spans="1:36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 spans="1:36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 spans="1:36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36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 spans="1:36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 spans="1:36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r="306" spans="1:36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 spans="1:36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r="308" spans="1:36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 spans="1:36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36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r="313" spans="1:36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r="314" spans="1:36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 spans="1:36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36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 spans="1:36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36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 spans="1:36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 spans="1:36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 spans="1:36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 spans="1:36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r="339" spans="1:36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 spans="1:36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 spans="1:36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 spans="1:36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 spans="1:36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r="347" spans="1:36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 spans="1:36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 spans="1:36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 spans="1:36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 spans="1:36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36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 spans="1:36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r="356" spans="1:36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 spans="1:36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 spans="1:36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 spans="1:36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 spans="1:36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 spans="1:36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r="364" spans="1:36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r="365" spans="1:36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r="366" spans="1:36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r="367" spans="1:36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r="368" spans="1:36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 spans="1:36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r="370" spans="1:36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 spans="1:36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r="372" spans="1:36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r="373" spans="1:36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 spans="1:36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 spans="1:36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r="376" spans="1:36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 spans="1:36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r="378" spans="1:36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r="379" spans="1:36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r="380" spans="1:36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r="381" spans="1:36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 spans="1:36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 spans="1:36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 spans="1:36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r="385" spans="1:36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36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r="387" spans="1:36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 spans="1:36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 spans="1:36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 spans="1:36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 spans="1:36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 spans="1:36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r="393" spans="1:36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 spans="1:36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 spans="1:36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r="396" spans="1:36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r="397" spans="1:36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r="398" spans="1:36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r="399" spans="1:36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r="400" spans="1:36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r="401" spans="1:36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r="402" spans="1:36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r="403" spans="1:36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r="404" spans="1:36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r="405" spans="1:36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r="406" spans="1:36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r="407" spans="1:36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r="408" spans="1:36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r="409" spans="1:36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r="410" spans="1:36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 spans="1:36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r="412" spans="1:36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r="413" spans="1:36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r="414" spans="1:36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r="415" spans="1:36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36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 spans="1:36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 spans="1:36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 spans="1:36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 spans="1:36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 spans="1:36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r="429" spans="1:36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 spans="1:36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 spans="1:36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 spans="1:36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 spans="1:36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 spans="1:36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 spans="1:36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 spans="1:36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r="440" spans="1:36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36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 spans="1:36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 spans="1:36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 spans="1:36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36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r="448" spans="1:36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 spans="1:36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 spans="1:36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 spans="1:36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r="453" spans="1:36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 spans="1:36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r="455" spans="1:36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 spans="1:36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 spans="1:36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r="458" spans="1:36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 spans="1:36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r="460" spans="1:36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r="486" spans="1:36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r="488" spans="1:36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r="527" spans="1:36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 spans="1:36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r="530" spans="1:36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 spans="1:36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 spans="1:36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r="534" spans="1:36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r="535" spans="1:36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 spans="1:36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r="537" spans="1:36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r="538" spans="1:36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r="539" spans="1:36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r="540" spans="1:36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r="541" spans="1:36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r="542" spans="1:36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r="543" spans="1:36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r="544" spans="1:36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r="545" spans="1:36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r="546" spans="1:36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r="547" spans="1:36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r="548" spans="1:36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r="549" spans="1:36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r="550" spans="1:36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r="551" spans="1:36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r="552" spans="1:36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r="553" spans="1:36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r="554" spans="1:36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r="555" spans="1:36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r="556" spans="1:36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r="557" spans="1:36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r="558" spans="1:36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 spans="1:36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r="560" spans="1:36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r="561" spans="1:36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r="562" spans="1:36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r="563" spans="1:36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r="564" spans="1:36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r="565" spans="1:36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r="566" spans="1:36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r="567" spans="1:36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r="568" spans="1:36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36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 spans="1:36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r="571" spans="1:36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 spans="1:36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r="573" spans="1:36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 spans="1:36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36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r="576" spans="1:36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r="577" spans="1:36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r="578" spans="1:36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r="579" spans="1:36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r="580" spans="1:36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r="582" spans="1:36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 spans="1:36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 spans="1:36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 spans="1:36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r="595" spans="1:36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 spans="1:36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 spans="1:36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 spans="1:36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r="600" spans="1:36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r="601" spans="1:36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r="603" spans="1:36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 spans="1:36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 spans="1:36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r="607" spans="1:36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 spans="1:36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r="609" spans="1:36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r="610" spans="1:36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r="611" spans="1:36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r="612" spans="1:36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 spans="1:36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r="614" spans="1:36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r="615" spans="1:36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r="616" spans="1:36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 spans="1:36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r="618" spans="1:36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 spans="1:36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r="620" spans="1:36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 spans="1:36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r="622" spans="1:36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r="623" spans="1:36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r="624" spans="1:36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r="625" spans="1:36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r="626" spans="1:36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 spans="1:36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 spans="1:36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r="629" spans="1:36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 spans="1:36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r="631" spans="1:36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 spans="1:36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 spans="1:36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 spans="1:36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 spans="1:36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 spans="1:36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r="637" spans="1:36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r="638" spans="1:36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r="639" spans="1:36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r="640" spans="1:36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r="641" spans="1:36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r="642" spans="1:36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r="643" spans="1:36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r="644" spans="1:36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r="645" spans="1:36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r="646" spans="1:36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r="647" spans="1:36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r="648" spans="1:36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r="649" spans="1:36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r="650" spans="1:36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r="651" spans="1:36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r="652" spans="1:36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r="653" spans="1:36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 spans="1:36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r="655" spans="1:36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r="656" spans="1:36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r="657" spans="1:36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r="658" spans="1:36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r="659" spans="1:36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r="660" spans="1:36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r="661" spans="1:36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r="662" spans="1:36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r="663" spans="1:36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r="664" spans="1:36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r="665" spans="1:36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r="666" spans="1:36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r="667" spans="1:36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r="668" spans="1:36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r="669" spans="1:36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r="670" spans="1:36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r="671" spans="1:36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r="672" spans="1:36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 spans="1:36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r="675" spans="1:36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r="676" spans="1:36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r="677" spans="1:36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 spans="1:36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r="679" spans="1:36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r="680" spans="1:36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r="681" spans="1:36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r="682" spans="1:36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r="683" spans="1:36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r="684" spans="1:36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r="685" spans="1:36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r="686" spans="1:36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r="687" spans="1:36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r="688" spans="1:36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r="689" spans="1:36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r="691" spans="1:36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r="692" spans="1:36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r="693" spans="1:36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 spans="1:36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r="695" spans="1:36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 spans="1:36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r="697" spans="1:36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r="698" spans="1:36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r="699" spans="1:36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r="700" spans="1:36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r="701" spans="1:36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r="702" spans="1:36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r="703" spans="1:36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r="704" spans="1:36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r="705" spans="1:36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r="706" spans="1:36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r="707" spans="1:36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r="708" spans="1:36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r="709" spans="1:36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r="710" spans="1:36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r="711" spans="1:36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r="712" spans="1:36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r="713" spans="1:36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r="714" spans="1:36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r="715" spans="1:36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r="716" spans="1:36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r="717" spans="1:36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r="718" spans="1:36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r="719" spans="1:36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r="720" spans="1:36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r="721" spans="1:36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r="722" spans="1:36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r="723" spans="1:36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r="724" spans="1:36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r="725" spans="1:36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r="726" spans="1:36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r="727" spans="1:36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 spans="1:36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r="729" spans="1:36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 spans="1:36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r="731" spans="1:36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r="732" spans="1:36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r="733" spans="1:36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r="734" spans="1:36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r="735" spans="1:36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r="736" spans="1:36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r="737" spans="1:36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r="738" spans="1:36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 spans="1:36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r="740" spans="1:36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r="741" spans="1:36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r="742" spans="1:36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r="743" spans="1:36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r="744" spans="1:36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r="745" spans="1:36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r="746" spans="1:36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r="747" spans="1:36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r="748" spans="1:36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r="749" spans="1:36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r="750" spans="1:36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 spans="1:36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r="752" spans="1:36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r="753" spans="1:36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r="754" spans="1:36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r="755" spans="1:36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r="756" spans="1:36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r="757" spans="1:36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r="758" spans="1:36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r="759" spans="1:36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r="760" spans="1:36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r="761" spans="1:36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r="762" spans="1:36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r="763" spans="1:36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r="764" spans="1:36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 spans="1:36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r="766" spans="1:36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r="767" spans="1:36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r="768" spans="1:36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r="769" spans="1:36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 spans="1:36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r="771" spans="1:36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 spans="1:36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r="773" spans="1:36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r="774" spans="1:36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r="775" spans="1:36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r="776" spans="1:36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r="777" spans="1:36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r="778" spans="1:36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 spans="1:36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r="780" spans="1:36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r="781" spans="1:36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r="782" spans="1:36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r="783" spans="1:36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r="784" spans="1:36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r="785" spans="1:36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 spans="1:36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r="787" spans="1:36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r="788" spans="1:36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r="789" spans="1:36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r="790" spans="1:36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r="791" spans="1:36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r="792" spans="1:36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r="793" spans="1:36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r="794" spans="1:36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r="795" spans="1:36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r="796" spans="1:36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r="797" spans="1:36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r="798" spans="1:36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r="799" spans="1:36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r="800" spans="1:36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r="801" spans="1:36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r="802" spans="1:36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r="803" spans="1:36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r="804" spans="1:36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r="805" spans="1:36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r="806" spans="1:36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r="807" spans="1:36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r="808" spans="1:36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r="809" spans="1:36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r="810" spans="1:36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r="811" spans="1:36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r="812" spans="1:36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 spans="1:36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r="815" spans="1:36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r="816" spans="1:36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r="817" spans="1:36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r="818" spans="1:36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r="819" spans="1:36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r="820" spans="1:36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r="821" spans="1:36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 spans="1:36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r="823" spans="1:36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 spans="1:36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r="825" spans="1:36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</row>
    <row r="826" spans="1:36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r="827" spans="1:36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</row>
    <row r="828" spans="1:36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r="829" spans="1:36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r="830" spans="1:36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</row>
    <row r="831" spans="1:36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r="832" spans="1:36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r="833" spans="1:36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</row>
    <row r="834" spans="1:36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r="835" spans="1:36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r="836" spans="1:36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</row>
    <row r="837" spans="1:36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r="838" spans="1:36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r="839" spans="1:36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</row>
    <row r="840" spans="1:36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r="841" spans="1:36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r="842" spans="1:36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</row>
    <row r="843" spans="1:36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</row>
    <row r="844" spans="1:36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r="845" spans="1:36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</row>
    <row r="846" spans="1:36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r="847" spans="1:36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</row>
    <row r="848" spans="1:36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</row>
    <row r="849" spans="1:36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</row>
    <row r="850" spans="1:36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</row>
    <row r="851" spans="1:36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r="852" spans="1:36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</row>
    <row r="853" spans="1:36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r="854" spans="1:36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</row>
    <row r="855" spans="1:36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</row>
    <row r="856" spans="1:36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</row>
    <row r="857" spans="1:36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</row>
    <row r="858" spans="1:36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</row>
    <row r="859" spans="1:36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r="860" spans="1:36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</row>
    <row r="861" spans="1:36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r="862" spans="1:36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r="863" spans="1:36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</row>
    <row r="864" spans="1:36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</row>
    <row r="865" spans="1:36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r="866" spans="1:36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</row>
    <row r="867" spans="1:36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r="868" spans="1:36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</row>
    <row r="869" spans="1:36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r="870" spans="1:36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</row>
    <row r="871" spans="1:36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r="872" spans="1:36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r="873" spans="1:36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r="874" spans="1:36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</row>
    <row r="875" spans="1:36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r="876" spans="1:36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</row>
    <row r="877" spans="1:36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</row>
    <row r="878" spans="1:36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</row>
    <row r="879" spans="1:36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r="880" spans="1:36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</row>
    <row r="881" spans="1:36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</row>
    <row r="882" spans="1:36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r="883" spans="1:36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</row>
    <row r="884" spans="1:36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</row>
    <row r="885" spans="1:36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</row>
    <row r="886" spans="1:36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</row>
    <row r="887" spans="1:36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</row>
    <row r="888" spans="1:36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</row>
    <row r="889" spans="1:36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r="890" spans="1:36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</row>
    <row r="891" spans="1:36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</row>
    <row r="892" spans="1:36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</row>
    <row r="893" spans="1:36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</row>
    <row r="894" spans="1:36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r="895" spans="1:36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</row>
    <row r="896" spans="1:36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r="897" spans="1:36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r="898" spans="1:36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r="899" spans="1:36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r="900" spans="1:36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r="901" spans="1:36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</row>
    <row r="902" spans="1:36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r="903" spans="1:36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r="904" spans="1:36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r="905" spans="1:36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r="906" spans="1:36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r="907" spans="1:36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</row>
    <row r="908" spans="1:36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r="909" spans="1:36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 spans="1:36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</row>
    <row r="911" spans="1:36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r="912" spans="1:36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r="913" spans="1:36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r="914" spans="1:36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r="915" spans="1:36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r="916" spans="1:36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r="917" spans="1:36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r="918" spans="1:36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r="919" spans="1:36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</row>
    <row r="920" spans="1:36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r="921" spans="1:36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r="922" spans="1:36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</row>
    <row r="923" spans="1:36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r="924" spans="1:36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r="925" spans="1:36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</row>
    <row r="926" spans="1:36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r="927" spans="1:36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</row>
    <row r="928" spans="1:36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r="929" spans="1:36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</row>
    <row r="930" spans="1:36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r="931" spans="1:36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</row>
    <row r="932" spans="1:36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r="933" spans="1:36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</row>
    <row r="934" spans="1:36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r="935" spans="1:36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</row>
    <row r="936" spans="1:36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r="937" spans="1:36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</row>
    <row r="938" spans="1:36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r="939" spans="1:36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r="940" spans="1:36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</row>
    <row r="941" spans="1:36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</row>
    <row r="942" spans="1:36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</row>
    <row r="943" spans="1:36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</row>
    <row r="944" spans="1:36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r="945" spans="1:36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</row>
    <row r="946" spans="1:36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r="947" spans="1:36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</row>
    <row r="948" spans="1:36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</row>
    <row r="949" spans="1:36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r="950" spans="1:36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</row>
    <row r="951" spans="1:36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</row>
    <row r="952" spans="1:36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r="953" spans="1:36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</row>
    <row r="954" spans="1:36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r="955" spans="1:36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</row>
    <row r="956" spans="1:36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</row>
    <row r="957" spans="1:36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</row>
    <row r="958" spans="1:36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</row>
    <row r="959" spans="1:36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</row>
    <row r="960" spans="1:36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</row>
    <row r="961" spans="1:36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</row>
    <row r="962" spans="1:36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</row>
    <row r="963" spans="1:36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</row>
    <row r="964" spans="1:36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</row>
    <row r="965" spans="1:36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</row>
    <row r="966" spans="1:36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</row>
    <row r="967" spans="1:36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</row>
    <row r="968" spans="1:36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</row>
    <row r="969" spans="1:36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</row>
    <row r="970" spans="1:36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</row>
    <row r="971" spans="1:36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r="972" spans="1:36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r="973" spans="1:36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</row>
    <row r="974" spans="1:36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r="975" spans="1:36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</row>
    <row r="976" spans="1:36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</row>
    <row r="977" spans="1:36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</row>
    <row r="978" spans="1:36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r="979" spans="1:36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</row>
    <row r="980" spans="1:36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</row>
    <row r="981" spans="1:36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</row>
    <row r="982" spans="1:36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</row>
    <row r="983" spans="1:36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r="984" spans="1:36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</row>
    <row r="985" spans="1:36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</row>
    <row r="986" spans="1:36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</row>
    <row r="987" spans="1:36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</row>
    <row r="988" spans="1:36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r="989" spans="1:36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</row>
    <row r="990" spans="1:36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</row>
    <row r="991" spans="1:36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r="992" spans="1:36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</row>
    <row r="993" spans="1:36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</row>
    <row r="994" spans="1:36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</row>
    <row r="995" spans="1:36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</row>
    <row r="996" spans="1:36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</row>
    <row r="997" spans="1:36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</row>
    <row r="998" spans="1:36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</row>
    <row r="999" spans="1:36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</row>
    <row r="1000" spans="1:36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10.1640625" customWidth="1"/>
    <col min="2" max="3" width="6.5" customWidth="1"/>
    <col min="4" max="4" width="5.6640625" customWidth="1"/>
    <col min="5" max="5" width="6.5" customWidth="1"/>
    <col min="6" max="6" width="6.6640625" customWidth="1"/>
    <col min="7" max="7" width="6.5" customWidth="1"/>
    <col min="8" max="8" width="6.33203125" customWidth="1"/>
    <col min="9" max="10" width="6.5" customWidth="1"/>
    <col min="11" max="11" width="7.83203125" customWidth="1"/>
    <col min="12" max="12" width="6.6640625" customWidth="1"/>
    <col min="13" max="13" width="6.5" customWidth="1"/>
    <col min="14" max="14" width="7.1640625" customWidth="1"/>
    <col min="15" max="15" width="7.33203125" customWidth="1"/>
    <col min="16" max="16" width="6.5" customWidth="1"/>
    <col min="17" max="17" width="6.6640625" customWidth="1"/>
  </cols>
  <sheetData>
    <row r="1" spans="1:33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6" t="s">
        <v>56</v>
      </c>
      <c r="AC1" s="7" t="s">
        <v>57</v>
      </c>
      <c r="AD1" s="7" t="s">
        <v>58</v>
      </c>
      <c r="AE1" s="2" t="s">
        <v>8</v>
      </c>
      <c r="AF1" s="2" t="s">
        <v>9</v>
      </c>
      <c r="AG1" s="2" t="s">
        <v>59</v>
      </c>
    </row>
    <row r="2" spans="1:33" ht="15.75" customHeight="1" x14ac:dyDescent="0.15">
      <c r="A2" s="8">
        <v>45119</v>
      </c>
      <c r="B2" s="5">
        <v>0</v>
      </c>
      <c r="C2" s="5">
        <v>10</v>
      </c>
      <c r="D2" s="5">
        <v>2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f>SUM(C2:J2)</f>
        <v>12</v>
      </c>
      <c r="L2" s="5">
        <v>0</v>
      </c>
      <c r="M2" s="5">
        <v>88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f>SUM(L2:S2)</f>
        <v>88</v>
      </c>
      <c r="U2" s="5">
        <f t="shared" ref="U2:AB2" si="0">SUM(C2+L2)</f>
        <v>10</v>
      </c>
      <c r="V2" s="5">
        <f t="shared" si="0"/>
        <v>90</v>
      </c>
      <c r="W2" s="5">
        <f t="shared" si="0"/>
        <v>0</v>
      </c>
      <c r="X2" s="5">
        <f t="shared" si="0"/>
        <v>0</v>
      </c>
      <c r="Y2" s="5">
        <f t="shared" si="0"/>
        <v>0</v>
      </c>
      <c r="Z2" s="5">
        <f t="shared" si="0"/>
        <v>0</v>
      </c>
      <c r="AA2" s="5">
        <f t="shared" si="0"/>
        <v>0</v>
      </c>
      <c r="AB2" s="6">
        <f t="shared" si="0"/>
        <v>0</v>
      </c>
      <c r="AC2" s="7">
        <f t="shared" ref="AC2:AC47" si="1">(COUNTIF(U2:AB2,"&gt;0")-1)</f>
        <v>1</v>
      </c>
      <c r="AD2" s="9">
        <f t="shared" ref="AD2:AD47" si="2">AVERAGEIF(U2:AB2,"&gt;0")</f>
        <v>50</v>
      </c>
      <c r="AE2" s="11">
        <f t="array" ref="AE2">AVEDEV(IF(U2:AB2&gt;0,U2:AB2))</f>
        <v>40</v>
      </c>
      <c r="AF2" s="11"/>
      <c r="AG2" s="11" t="s">
        <v>60</v>
      </c>
    </row>
    <row r="3" spans="1:33" ht="15.75" customHeight="1" x14ac:dyDescent="0.15">
      <c r="A3" s="8">
        <v>45120</v>
      </c>
      <c r="B3" s="5">
        <v>0</v>
      </c>
      <c r="C3" s="5">
        <v>10</v>
      </c>
      <c r="D3" s="5">
        <v>3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f t="shared" ref="K3:K9" si="3">SUM(C3:I3)</f>
        <v>13</v>
      </c>
      <c r="L3" s="5">
        <v>0</v>
      </c>
      <c r="M3" s="5">
        <v>87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f t="shared" ref="T3:T9" si="4">SUM(L3:R3)</f>
        <v>87</v>
      </c>
      <c r="U3" s="5">
        <f t="shared" ref="U3:AB3" si="5">SUM(C3+L3)</f>
        <v>10</v>
      </c>
      <c r="V3" s="5">
        <f t="shared" si="5"/>
        <v>90</v>
      </c>
      <c r="W3" s="5">
        <f t="shared" si="5"/>
        <v>0</v>
      </c>
      <c r="X3" s="5">
        <f t="shared" si="5"/>
        <v>0</v>
      </c>
      <c r="Y3" s="5">
        <f t="shared" si="5"/>
        <v>0</v>
      </c>
      <c r="Z3" s="5">
        <f t="shared" si="5"/>
        <v>0</v>
      </c>
      <c r="AA3" s="5">
        <f t="shared" si="5"/>
        <v>0</v>
      </c>
      <c r="AB3" s="6">
        <f t="shared" si="5"/>
        <v>0</v>
      </c>
      <c r="AC3" s="7">
        <f t="shared" si="1"/>
        <v>1</v>
      </c>
      <c r="AD3" s="9">
        <f t="shared" si="2"/>
        <v>50</v>
      </c>
      <c r="AE3" s="11">
        <f t="array" ref="AE3">AVEDEV(IF(U3:AB3&gt;0,U3:AB3))</f>
        <v>40</v>
      </c>
      <c r="AF3" s="11"/>
      <c r="AG3" s="11" t="s">
        <v>60</v>
      </c>
    </row>
    <row r="4" spans="1:33" ht="15.75" customHeight="1" x14ac:dyDescent="0.15">
      <c r="A4" s="8">
        <v>45121</v>
      </c>
      <c r="B4" s="5">
        <v>0</v>
      </c>
      <c r="C4" s="5">
        <v>10</v>
      </c>
      <c r="D4" s="5">
        <v>8</v>
      </c>
      <c r="E4" s="5">
        <v>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f t="shared" si="3"/>
        <v>23</v>
      </c>
      <c r="L4" s="5">
        <v>0</v>
      </c>
      <c r="M4" s="5">
        <v>28</v>
      </c>
      <c r="N4" s="5">
        <v>49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f t="shared" si="4"/>
        <v>77</v>
      </c>
      <c r="U4" s="5">
        <f t="shared" ref="U4:AB4" si="6">SUM(C4+L4)</f>
        <v>10</v>
      </c>
      <c r="V4" s="5">
        <f t="shared" si="6"/>
        <v>36</v>
      </c>
      <c r="W4" s="5">
        <f t="shared" si="6"/>
        <v>54</v>
      </c>
      <c r="X4" s="5">
        <f t="shared" si="6"/>
        <v>0</v>
      </c>
      <c r="Y4" s="5">
        <f t="shared" si="6"/>
        <v>0</v>
      </c>
      <c r="Z4" s="5">
        <f t="shared" si="6"/>
        <v>0</v>
      </c>
      <c r="AA4" s="5">
        <f t="shared" si="6"/>
        <v>0</v>
      </c>
      <c r="AB4" s="6">
        <f t="shared" si="6"/>
        <v>0</v>
      </c>
      <c r="AC4" s="7">
        <f t="shared" si="1"/>
        <v>2</v>
      </c>
      <c r="AD4" s="9">
        <f t="shared" si="2"/>
        <v>33.333333333333336</v>
      </c>
      <c r="AE4" s="11">
        <f t="array" ref="AE4">AVEDEV(IF(U4:AB4&gt;0,U4:AB4))</f>
        <v>15.555555555555555</v>
      </c>
      <c r="AF4" s="11"/>
      <c r="AG4" s="11" t="s">
        <v>60</v>
      </c>
    </row>
    <row r="5" spans="1:33" ht="15.75" customHeight="1" x14ac:dyDescent="0.15">
      <c r="A5" s="8">
        <v>45125</v>
      </c>
      <c r="B5" s="5">
        <v>0</v>
      </c>
      <c r="C5" s="5">
        <v>7</v>
      </c>
      <c r="D5" s="5">
        <v>12</v>
      </c>
      <c r="E5" s="5">
        <v>18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f t="shared" si="3"/>
        <v>37</v>
      </c>
      <c r="L5" s="5">
        <v>3</v>
      </c>
      <c r="M5" s="5">
        <v>13</v>
      </c>
      <c r="N5" s="5">
        <v>47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f t="shared" si="4"/>
        <v>63</v>
      </c>
      <c r="U5" s="5">
        <f t="shared" ref="U5:AB5" si="7">SUM(C5+L5)</f>
        <v>10</v>
      </c>
      <c r="V5" s="5">
        <f t="shared" si="7"/>
        <v>25</v>
      </c>
      <c r="W5" s="5">
        <f t="shared" si="7"/>
        <v>65</v>
      </c>
      <c r="X5" s="5">
        <f t="shared" si="7"/>
        <v>0</v>
      </c>
      <c r="Y5" s="5">
        <f t="shared" si="7"/>
        <v>0</v>
      </c>
      <c r="Z5" s="5">
        <f t="shared" si="7"/>
        <v>0</v>
      </c>
      <c r="AA5" s="5">
        <f t="shared" si="7"/>
        <v>0</v>
      </c>
      <c r="AB5" s="6">
        <f t="shared" si="7"/>
        <v>0</v>
      </c>
      <c r="AC5" s="7">
        <f t="shared" si="1"/>
        <v>2</v>
      </c>
      <c r="AD5" s="9">
        <f t="shared" si="2"/>
        <v>33.333333333333336</v>
      </c>
      <c r="AE5" s="11">
        <f t="array" ref="AE5">AVEDEV(IF(U5:AB5&gt;0,U5:AB5))</f>
        <v>21.111111111111111</v>
      </c>
      <c r="AF5" s="11">
        <f t="shared" ref="AF5:AF47" si="8">AVEDEV(AD2:AD5)</f>
        <v>8.3333333333333321</v>
      </c>
      <c r="AG5" s="11" t="s">
        <v>60</v>
      </c>
    </row>
    <row r="6" spans="1:33" ht="15.75" customHeight="1" x14ac:dyDescent="0.15">
      <c r="A6" s="8">
        <v>45127</v>
      </c>
      <c r="B6" s="5">
        <v>0</v>
      </c>
      <c r="C6" s="5">
        <v>7</v>
      </c>
      <c r="D6" s="5">
        <v>7</v>
      </c>
      <c r="E6" s="5">
        <v>12</v>
      </c>
      <c r="F6" s="5">
        <v>14</v>
      </c>
      <c r="G6" s="5">
        <v>11</v>
      </c>
      <c r="H6" s="5">
        <v>0</v>
      </c>
      <c r="I6" s="5">
        <v>0</v>
      </c>
      <c r="J6" s="5">
        <v>0</v>
      </c>
      <c r="K6" s="5">
        <f t="shared" si="3"/>
        <v>51</v>
      </c>
      <c r="L6" s="5">
        <v>5</v>
      </c>
      <c r="M6" s="5">
        <v>4</v>
      </c>
      <c r="N6" s="5">
        <v>10</v>
      </c>
      <c r="O6" s="5">
        <v>15</v>
      </c>
      <c r="P6" s="5">
        <v>15</v>
      </c>
      <c r="Q6" s="5">
        <v>0</v>
      </c>
      <c r="R6" s="5">
        <v>0</v>
      </c>
      <c r="S6" s="5">
        <v>0</v>
      </c>
      <c r="T6" s="5">
        <f t="shared" si="4"/>
        <v>49</v>
      </c>
      <c r="U6" s="5">
        <f t="shared" ref="U6:AB6" si="9">SUM(C6+L6)</f>
        <v>12</v>
      </c>
      <c r="V6" s="5">
        <f t="shared" si="9"/>
        <v>11</v>
      </c>
      <c r="W6" s="5">
        <f t="shared" si="9"/>
        <v>22</v>
      </c>
      <c r="X6" s="5">
        <f t="shared" si="9"/>
        <v>29</v>
      </c>
      <c r="Y6" s="5">
        <f t="shared" si="9"/>
        <v>26</v>
      </c>
      <c r="Z6" s="5">
        <f t="shared" si="9"/>
        <v>0</v>
      </c>
      <c r="AA6" s="5">
        <f t="shared" si="9"/>
        <v>0</v>
      </c>
      <c r="AB6" s="6">
        <f t="shared" si="9"/>
        <v>0</v>
      </c>
      <c r="AC6" s="7">
        <f t="shared" si="1"/>
        <v>4</v>
      </c>
      <c r="AD6" s="9">
        <f t="shared" si="2"/>
        <v>20</v>
      </c>
      <c r="AE6" s="9">
        <f t="array" ref="AE6">AVEDEV(IF(U6:AB6&gt;0,U6:AB6))</f>
        <v>6.8</v>
      </c>
      <c r="AF6" s="11">
        <f t="shared" si="8"/>
        <v>7.9166666666666679</v>
      </c>
      <c r="AG6" s="11" t="s">
        <v>60</v>
      </c>
    </row>
    <row r="7" spans="1:33" ht="15.75" customHeight="1" x14ac:dyDescent="0.15">
      <c r="A7" s="8">
        <v>45131</v>
      </c>
      <c r="B7" s="6">
        <v>0</v>
      </c>
      <c r="C7" s="5">
        <v>7</v>
      </c>
      <c r="D7" s="5">
        <v>8</v>
      </c>
      <c r="E7" s="5">
        <v>18</v>
      </c>
      <c r="F7" s="5">
        <v>18</v>
      </c>
      <c r="G7" s="5">
        <v>3</v>
      </c>
      <c r="H7" s="5">
        <v>0</v>
      </c>
      <c r="I7" s="5">
        <v>0</v>
      </c>
      <c r="J7" s="5">
        <v>0</v>
      </c>
      <c r="K7" s="5">
        <f t="shared" si="3"/>
        <v>54</v>
      </c>
      <c r="L7" s="5">
        <v>3</v>
      </c>
      <c r="M7" s="5">
        <v>2</v>
      </c>
      <c r="N7" s="5">
        <v>16</v>
      </c>
      <c r="O7" s="5">
        <v>19</v>
      </c>
      <c r="P7" s="5">
        <v>6</v>
      </c>
      <c r="Q7" s="5">
        <v>0</v>
      </c>
      <c r="R7" s="5">
        <v>0</v>
      </c>
      <c r="S7" s="5">
        <v>0</v>
      </c>
      <c r="T7" s="5">
        <f t="shared" si="4"/>
        <v>46</v>
      </c>
      <c r="U7" s="5">
        <f t="shared" ref="U7:AB7" si="10">SUM(C7+L7)</f>
        <v>10</v>
      </c>
      <c r="V7" s="5">
        <f t="shared" si="10"/>
        <v>10</v>
      </c>
      <c r="W7" s="5">
        <f t="shared" si="10"/>
        <v>34</v>
      </c>
      <c r="X7" s="5">
        <f t="shared" si="10"/>
        <v>37</v>
      </c>
      <c r="Y7" s="5">
        <f t="shared" si="10"/>
        <v>9</v>
      </c>
      <c r="Z7" s="5">
        <f t="shared" si="10"/>
        <v>0</v>
      </c>
      <c r="AA7" s="5">
        <f t="shared" si="10"/>
        <v>0</v>
      </c>
      <c r="AB7" s="6">
        <f t="shared" si="10"/>
        <v>0</v>
      </c>
      <c r="AC7" s="7">
        <f t="shared" si="1"/>
        <v>4</v>
      </c>
      <c r="AD7" s="9">
        <f t="shared" si="2"/>
        <v>20</v>
      </c>
      <c r="AE7" s="9">
        <f t="array" ref="AE7">AVEDEV(IF(U7:AB7&gt;0,U7:AB7))</f>
        <v>12.4</v>
      </c>
      <c r="AF7" s="11">
        <f t="shared" si="8"/>
        <v>6.6666666666666679</v>
      </c>
      <c r="AG7" s="11" t="s">
        <v>60</v>
      </c>
    </row>
    <row r="8" spans="1:33" ht="15.75" customHeight="1" x14ac:dyDescent="0.15">
      <c r="A8" s="8">
        <v>45132</v>
      </c>
      <c r="B8" s="6">
        <v>1</v>
      </c>
      <c r="C8" s="5">
        <v>14</v>
      </c>
      <c r="D8" s="5">
        <v>9</v>
      </c>
      <c r="E8" s="5">
        <v>14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f t="shared" si="3"/>
        <v>38</v>
      </c>
      <c r="L8" s="5">
        <v>16</v>
      </c>
      <c r="M8" s="5">
        <v>1</v>
      </c>
      <c r="N8" s="5">
        <v>45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f t="shared" si="4"/>
        <v>62</v>
      </c>
      <c r="U8" s="5">
        <f t="shared" ref="U8:AB8" si="11">SUM(C8+L8)</f>
        <v>30</v>
      </c>
      <c r="V8" s="5">
        <f t="shared" si="11"/>
        <v>10</v>
      </c>
      <c r="W8" s="5">
        <f t="shared" si="11"/>
        <v>59</v>
      </c>
      <c r="X8" s="5">
        <f t="shared" si="11"/>
        <v>1</v>
      </c>
      <c r="Y8" s="5">
        <f t="shared" si="11"/>
        <v>0</v>
      </c>
      <c r="Z8" s="5">
        <f t="shared" si="11"/>
        <v>0</v>
      </c>
      <c r="AA8" s="5">
        <f t="shared" si="11"/>
        <v>0</v>
      </c>
      <c r="AB8" s="6">
        <f t="shared" si="11"/>
        <v>0</v>
      </c>
      <c r="AC8" s="7">
        <f t="shared" si="1"/>
        <v>3</v>
      </c>
      <c r="AD8" s="9">
        <f t="shared" si="2"/>
        <v>25</v>
      </c>
      <c r="AE8" s="9">
        <f t="array" ref="AE8">AVEDEV(IF(U8:AB8&gt;0,U8:AB8))</f>
        <v>19.5</v>
      </c>
      <c r="AF8" s="11">
        <f t="shared" si="8"/>
        <v>4.5833333333333339</v>
      </c>
      <c r="AG8" s="11" t="s">
        <v>60</v>
      </c>
    </row>
    <row r="9" spans="1:33" ht="15.75" customHeight="1" x14ac:dyDescent="0.15">
      <c r="A9" s="8">
        <v>45133</v>
      </c>
      <c r="B9" s="6">
        <v>0</v>
      </c>
      <c r="C9" s="5">
        <v>17</v>
      </c>
      <c r="D9" s="5">
        <v>10</v>
      </c>
      <c r="E9" s="5">
        <v>8</v>
      </c>
      <c r="F9" s="5">
        <v>11</v>
      </c>
      <c r="G9" s="5">
        <v>1</v>
      </c>
      <c r="H9" s="5">
        <v>0</v>
      </c>
      <c r="I9" s="5">
        <v>0</v>
      </c>
      <c r="J9" s="5">
        <v>0</v>
      </c>
      <c r="K9" s="5">
        <f t="shared" si="3"/>
        <v>47</v>
      </c>
      <c r="L9" s="5">
        <v>19</v>
      </c>
      <c r="M9" s="5">
        <v>20</v>
      </c>
      <c r="N9" s="5">
        <v>2</v>
      </c>
      <c r="O9" s="5">
        <v>9</v>
      </c>
      <c r="P9" s="5">
        <v>3</v>
      </c>
      <c r="Q9" s="5">
        <v>0</v>
      </c>
      <c r="R9" s="5">
        <v>0</v>
      </c>
      <c r="S9" s="5">
        <v>0</v>
      </c>
      <c r="T9" s="5">
        <f t="shared" si="4"/>
        <v>53</v>
      </c>
      <c r="U9" s="5">
        <f t="shared" ref="U9:AB9" si="12">SUM(C9+L9)</f>
        <v>36</v>
      </c>
      <c r="V9" s="5">
        <f t="shared" si="12"/>
        <v>30</v>
      </c>
      <c r="W9" s="5">
        <f t="shared" si="12"/>
        <v>10</v>
      </c>
      <c r="X9" s="5">
        <f t="shared" si="12"/>
        <v>20</v>
      </c>
      <c r="Y9" s="5">
        <f t="shared" si="12"/>
        <v>4</v>
      </c>
      <c r="Z9" s="5">
        <f t="shared" si="12"/>
        <v>0</v>
      </c>
      <c r="AA9" s="5">
        <f t="shared" si="12"/>
        <v>0</v>
      </c>
      <c r="AB9" s="6">
        <f t="shared" si="12"/>
        <v>0</v>
      </c>
      <c r="AC9" s="7">
        <f t="shared" si="1"/>
        <v>4</v>
      </c>
      <c r="AD9" s="9">
        <f t="shared" si="2"/>
        <v>20</v>
      </c>
      <c r="AE9" s="9">
        <f t="array" ref="AE9">AVEDEV(IF(U9:AB9&gt;0,U9:AB9))</f>
        <v>10.4</v>
      </c>
      <c r="AF9" s="11">
        <f t="shared" si="8"/>
        <v>1.875</v>
      </c>
      <c r="AG9" s="11" t="s">
        <v>60</v>
      </c>
    </row>
    <row r="10" spans="1:33" ht="15.75" customHeight="1" x14ac:dyDescent="0.15">
      <c r="A10" s="8">
        <v>45134</v>
      </c>
      <c r="B10" s="6">
        <v>0</v>
      </c>
      <c r="C10" s="5">
        <v>8</v>
      </c>
      <c r="D10" s="5">
        <v>8</v>
      </c>
      <c r="E10" s="5">
        <v>7</v>
      </c>
      <c r="F10" s="5">
        <v>7</v>
      </c>
      <c r="G10" s="5">
        <v>15</v>
      </c>
      <c r="H10" s="5">
        <v>1</v>
      </c>
      <c r="I10" s="5">
        <v>0</v>
      </c>
      <c r="J10" s="5">
        <v>0</v>
      </c>
      <c r="K10" s="5">
        <f t="shared" ref="K10:K47" si="13">SUM(C10:J10)</f>
        <v>46</v>
      </c>
      <c r="L10" s="5">
        <v>7</v>
      </c>
      <c r="M10" s="5">
        <v>4</v>
      </c>
      <c r="N10" s="5">
        <v>14</v>
      </c>
      <c r="O10" s="5">
        <v>3</v>
      </c>
      <c r="P10" s="5">
        <v>26</v>
      </c>
      <c r="Q10" s="5">
        <v>0</v>
      </c>
      <c r="R10" s="5">
        <v>0</v>
      </c>
      <c r="S10" s="5">
        <v>0</v>
      </c>
      <c r="T10" s="5">
        <f t="shared" ref="T10:T47" si="14">SUM(L10:S10)</f>
        <v>54</v>
      </c>
      <c r="U10" s="5">
        <f t="shared" ref="U10:AB10" si="15">SUM(C10+L10)</f>
        <v>15</v>
      </c>
      <c r="V10" s="5">
        <f t="shared" si="15"/>
        <v>12</v>
      </c>
      <c r="W10" s="5">
        <f t="shared" si="15"/>
        <v>21</v>
      </c>
      <c r="X10" s="5">
        <f t="shared" si="15"/>
        <v>10</v>
      </c>
      <c r="Y10" s="5">
        <f t="shared" si="15"/>
        <v>41</v>
      </c>
      <c r="Z10" s="5">
        <f t="shared" si="15"/>
        <v>1</v>
      </c>
      <c r="AA10" s="5">
        <f t="shared" si="15"/>
        <v>0</v>
      </c>
      <c r="AB10" s="6">
        <f t="shared" si="15"/>
        <v>0</v>
      </c>
      <c r="AC10" s="7">
        <f t="shared" si="1"/>
        <v>5</v>
      </c>
      <c r="AD10" s="9">
        <f t="shared" si="2"/>
        <v>16.666666666666668</v>
      </c>
      <c r="AE10" s="9">
        <f t="array" ref="AE10">AVEDEV(IF(U10:AB10&gt;0,U10:AB10))</f>
        <v>9.5555555555555571</v>
      </c>
      <c r="AF10" s="11">
        <f t="shared" si="8"/>
        <v>2.291666666666667</v>
      </c>
      <c r="AG10" s="11" t="s">
        <v>60</v>
      </c>
    </row>
    <row r="11" spans="1:33" ht="15.75" customHeight="1" x14ac:dyDescent="0.15">
      <c r="A11" s="8">
        <v>45135</v>
      </c>
      <c r="B11" s="5">
        <v>0</v>
      </c>
      <c r="C11" s="5">
        <v>8</v>
      </c>
      <c r="D11" s="5">
        <v>7</v>
      </c>
      <c r="E11" s="5">
        <v>7</v>
      </c>
      <c r="F11" s="5">
        <v>7</v>
      </c>
      <c r="G11" s="5">
        <v>23</v>
      </c>
      <c r="H11" s="5">
        <v>0</v>
      </c>
      <c r="I11" s="5">
        <v>0</v>
      </c>
      <c r="J11" s="5">
        <v>0</v>
      </c>
      <c r="K11" s="5">
        <f t="shared" si="13"/>
        <v>52</v>
      </c>
      <c r="L11" s="5">
        <v>7</v>
      </c>
      <c r="M11" s="5">
        <v>4</v>
      </c>
      <c r="N11" s="5">
        <v>8</v>
      </c>
      <c r="O11" s="5">
        <v>3</v>
      </c>
      <c r="P11" s="5">
        <v>26</v>
      </c>
      <c r="Q11" s="5">
        <v>0</v>
      </c>
      <c r="R11" s="5">
        <v>0</v>
      </c>
      <c r="S11" s="5">
        <v>0</v>
      </c>
      <c r="T11" s="5">
        <f t="shared" si="14"/>
        <v>48</v>
      </c>
      <c r="U11" s="5">
        <f t="shared" ref="U11:AB11" si="16">SUM(C11+L11)</f>
        <v>15</v>
      </c>
      <c r="V11" s="5">
        <f t="shared" si="16"/>
        <v>11</v>
      </c>
      <c r="W11" s="5">
        <f t="shared" si="16"/>
        <v>15</v>
      </c>
      <c r="X11" s="5">
        <f t="shared" si="16"/>
        <v>10</v>
      </c>
      <c r="Y11" s="5">
        <f t="shared" si="16"/>
        <v>49</v>
      </c>
      <c r="Z11" s="5">
        <f t="shared" si="16"/>
        <v>0</v>
      </c>
      <c r="AA11" s="5">
        <f t="shared" si="16"/>
        <v>0</v>
      </c>
      <c r="AB11" s="6">
        <f t="shared" si="16"/>
        <v>0</v>
      </c>
      <c r="AC11" s="7">
        <f t="shared" si="1"/>
        <v>4</v>
      </c>
      <c r="AD11" s="9">
        <f t="shared" si="2"/>
        <v>20</v>
      </c>
      <c r="AE11" s="9">
        <f t="array" ref="AE11">AVEDEV(IF(U11:AB11&gt;0,U11:AB11))</f>
        <v>11.6</v>
      </c>
      <c r="AF11" s="11">
        <f t="shared" si="8"/>
        <v>2.291666666666667</v>
      </c>
      <c r="AG11" s="11" t="s">
        <v>60</v>
      </c>
    </row>
    <row r="12" spans="1:33" ht="15.75" customHeight="1" x14ac:dyDescent="0.15">
      <c r="A12" s="8">
        <v>45138</v>
      </c>
      <c r="B12" s="6">
        <v>0</v>
      </c>
      <c r="C12" s="6">
        <v>8</v>
      </c>
      <c r="D12" s="6">
        <v>8</v>
      </c>
      <c r="E12" s="6">
        <v>10</v>
      </c>
      <c r="F12" s="6">
        <v>7</v>
      </c>
      <c r="G12" s="6">
        <v>7</v>
      </c>
      <c r="H12" s="6">
        <v>14</v>
      </c>
      <c r="I12" s="6">
        <v>0</v>
      </c>
      <c r="J12" s="5">
        <v>0</v>
      </c>
      <c r="K12" s="5">
        <f t="shared" si="13"/>
        <v>54</v>
      </c>
      <c r="L12" s="6">
        <v>2</v>
      </c>
      <c r="M12" s="6">
        <v>2</v>
      </c>
      <c r="N12" s="6">
        <v>8</v>
      </c>
      <c r="O12" s="6">
        <v>5</v>
      </c>
      <c r="P12" s="6">
        <v>7</v>
      </c>
      <c r="Q12" s="6">
        <v>21</v>
      </c>
      <c r="R12" s="6">
        <v>1</v>
      </c>
      <c r="S12" s="6">
        <v>0</v>
      </c>
      <c r="T12" s="12">
        <f t="shared" si="14"/>
        <v>46</v>
      </c>
      <c r="U12" s="12">
        <f t="shared" ref="U12:AB12" si="17">SUM(C12+L12)</f>
        <v>10</v>
      </c>
      <c r="V12" s="12">
        <f t="shared" si="17"/>
        <v>10</v>
      </c>
      <c r="W12" s="12">
        <f t="shared" si="17"/>
        <v>18</v>
      </c>
      <c r="X12" s="12">
        <f t="shared" si="17"/>
        <v>12</v>
      </c>
      <c r="Y12" s="12">
        <f t="shared" si="17"/>
        <v>14</v>
      </c>
      <c r="Z12" s="12">
        <f t="shared" si="17"/>
        <v>35</v>
      </c>
      <c r="AA12" s="12">
        <f t="shared" si="17"/>
        <v>1</v>
      </c>
      <c r="AB12" s="12">
        <f t="shared" si="17"/>
        <v>0</v>
      </c>
      <c r="AC12" s="13">
        <f t="shared" si="1"/>
        <v>6</v>
      </c>
      <c r="AD12" s="11">
        <f t="shared" si="2"/>
        <v>14.285714285714286</v>
      </c>
      <c r="AE12" s="11">
        <f t="array" ref="AE12">AVEDEV(IF(U12:AB12&gt;0,U12:AB12))</f>
        <v>6.9795918367346941</v>
      </c>
      <c r="AF12" s="11">
        <f t="shared" si="8"/>
        <v>2.2619047619047614</v>
      </c>
      <c r="AG12" s="11" t="s">
        <v>60</v>
      </c>
    </row>
    <row r="13" spans="1:33" ht="15.75" customHeight="1" x14ac:dyDescent="0.15">
      <c r="A13" s="8">
        <v>45139</v>
      </c>
      <c r="B13" s="6">
        <v>0</v>
      </c>
      <c r="C13" s="6">
        <v>15</v>
      </c>
      <c r="D13" s="6">
        <v>13</v>
      </c>
      <c r="E13" s="6">
        <v>9</v>
      </c>
      <c r="F13" s="6">
        <v>7</v>
      </c>
      <c r="G13" s="6">
        <v>6</v>
      </c>
      <c r="H13" s="6">
        <v>0</v>
      </c>
      <c r="I13" s="6">
        <v>0</v>
      </c>
      <c r="J13" s="5">
        <v>0</v>
      </c>
      <c r="K13" s="5">
        <f t="shared" si="13"/>
        <v>50</v>
      </c>
      <c r="L13" s="6">
        <v>13</v>
      </c>
      <c r="M13" s="6">
        <v>10</v>
      </c>
      <c r="N13" s="6">
        <v>15</v>
      </c>
      <c r="O13" s="6">
        <v>5</v>
      </c>
      <c r="P13" s="6">
        <v>7</v>
      </c>
      <c r="Q13" s="6">
        <v>0</v>
      </c>
      <c r="R13" s="6">
        <v>0</v>
      </c>
      <c r="S13" s="6">
        <v>0</v>
      </c>
      <c r="T13" s="12">
        <f t="shared" si="14"/>
        <v>50</v>
      </c>
      <c r="U13" s="12">
        <f t="shared" ref="U13:AB13" si="18">SUM(C13+L13)</f>
        <v>28</v>
      </c>
      <c r="V13" s="12">
        <f t="shared" si="18"/>
        <v>23</v>
      </c>
      <c r="W13" s="12">
        <f t="shared" si="18"/>
        <v>24</v>
      </c>
      <c r="X13" s="12">
        <f t="shared" si="18"/>
        <v>12</v>
      </c>
      <c r="Y13" s="12">
        <f t="shared" si="18"/>
        <v>13</v>
      </c>
      <c r="Z13" s="12">
        <f t="shared" si="18"/>
        <v>0</v>
      </c>
      <c r="AA13" s="12">
        <f t="shared" si="18"/>
        <v>0</v>
      </c>
      <c r="AB13" s="12">
        <f t="shared" si="18"/>
        <v>0</v>
      </c>
      <c r="AC13" s="13">
        <f t="shared" si="1"/>
        <v>4</v>
      </c>
      <c r="AD13" s="11">
        <f t="shared" si="2"/>
        <v>20</v>
      </c>
      <c r="AE13" s="11">
        <f t="array" ref="AE13">AVEDEV(IF(U13:AB13&gt;0,U13:AB13))</f>
        <v>6</v>
      </c>
      <c r="AF13" s="11">
        <f t="shared" si="8"/>
        <v>2.2619047619047614</v>
      </c>
      <c r="AG13" s="11" t="s">
        <v>60</v>
      </c>
    </row>
    <row r="14" spans="1:33" ht="15.75" customHeight="1" x14ac:dyDescent="0.15">
      <c r="A14" s="8">
        <v>45140</v>
      </c>
      <c r="B14" s="6">
        <v>0</v>
      </c>
      <c r="C14" s="6">
        <v>7</v>
      </c>
      <c r="D14" s="6">
        <v>10</v>
      </c>
      <c r="E14" s="6">
        <v>10</v>
      </c>
      <c r="F14" s="6">
        <v>13</v>
      </c>
      <c r="G14" s="6">
        <v>7</v>
      </c>
      <c r="H14" s="6">
        <v>8</v>
      </c>
      <c r="I14" s="6">
        <v>0</v>
      </c>
      <c r="J14" s="5">
        <v>0</v>
      </c>
      <c r="K14" s="5">
        <f t="shared" si="13"/>
        <v>55</v>
      </c>
      <c r="L14" s="6">
        <v>3</v>
      </c>
      <c r="M14" s="6">
        <v>8</v>
      </c>
      <c r="N14" s="6">
        <v>11</v>
      </c>
      <c r="O14" s="6">
        <v>8</v>
      </c>
      <c r="P14" s="6">
        <v>3</v>
      </c>
      <c r="Q14" s="6">
        <v>12</v>
      </c>
      <c r="R14" s="6">
        <v>0</v>
      </c>
      <c r="S14" s="6">
        <v>0</v>
      </c>
      <c r="T14" s="12">
        <f t="shared" si="14"/>
        <v>45</v>
      </c>
      <c r="U14" s="12">
        <f t="shared" ref="U14:AB14" si="19">SUM(C14+L14)</f>
        <v>10</v>
      </c>
      <c r="V14" s="12">
        <f t="shared" si="19"/>
        <v>18</v>
      </c>
      <c r="W14" s="12">
        <f t="shared" si="19"/>
        <v>21</v>
      </c>
      <c r="X14" s="12">
        <f t="shared" si="19"/>
        <v>21</v>
      </c>
      <c r="Y14" s="12">
        <f t="shared" si="19"/>
        <v>10</v>
      </c>
      <c r="Z14" s="12">
        <f t="shared" si="19"/>
        <v>20</v>
      </c>
      <c r="AA14" s="12">
        <f t="shared" si="19"/>
        <v>0</v>
      </c>
      <c r="AB14" s="12">
        <f t="shared" si="19"/>
        <v>0</v>
      </c>
      <c r="AC14" s="13">
        <f t="shared" si="1"/>
        <v>5</v>
      </c>
      <c r="AD14" s="11">
        <f t="shared" si="2"/>
        <v>16.666666666666668</v>
      </c>
      <c r="AE14" s="11">
        <f t="array" ref="AE14">AVEDEV(IF(U14:AB14&gt;0,U14:AB14))</f>
        <v>4.4444444444444438</v>
      </c>
      <c r="AF14" s="11">
        <f t="shared" si="8"/>
        <v>2.2619047619047614</v>
      </c>
      <c r="AG14" s="11" t="s">
        <v>60</v>
      </c>
    </row>
    <row r="15" spans="1:33" ht="15.75" customHeight="1" x14ac:dyDescent="0.15">
      <c r="A15" s="8">
        <v>45141</v>
      </c>
      <c r="B15" s="6">
        <v>0</v>
      </c>
      <c r="C15" s="6">
        <v>7</v>
      </c>
      <c r="D15" s="6">
        <v>9</v>
      </c>
      <c r="E15" s="6">
        <v>12</v>
      </c>
      <c r="F15" s="6">
        <v>8</v>
      </c>
      <c r="G15" s="6">
        <v>15</v>
      </c>
      <c r="H15" s="6">
        <v>0</v>
      </c>
      <c r="I15" s="6">
        <v>0</v>
      </c>
      <c r="J15" s="5">
        <v>0</v>
      </c>
      <c r="K15" s="5">
        <f t="shared" si="13"/>
        <v>51</v>
      </c>
      <c r="L15" s="6">
        <v>3</v>
      </c>
      <c r="M15" s="6">
        <v>8</v>
      </c>
      <c r="N15" s="6">
        <v>13</v>
      </c>
      <c r="O15" s="6">
        <v>8</v>
      </c>
      <c r="P15" s="6">
        <v>17</v>
      </c>
      <c r="Q15" s="6">
        <v>0</v>
      </c>
      <c r="R15" s="6">
        <v>0</v>
      </c>
      <c r="S15" s="6">
        <v>0</v>
      </c>
      <c r="T15" s="12">
        <f t="shared" si="14"/>
        <v>49</v>
      </c>
      <c r="U15" s="12">
        <f t="shared" ref="U15:AB15" si="20">SUM(C15+L15)</f>
        <v>10</v>
      </c>
      <c r="V15" s="12">
        <f t="shared" si="20"/>
        <v>17</v>
      </c>
      <c r="W15" s="12">
        <f t="shared" si="20"/>
        <v>25</v>
      </c>
      <c r="X15" s="12">
        <f t="shared" si="20"/>
        <v>16</v>
      </c>
      <c r="Y15" s="12">
        <f t="shared" si="20"/>
        <v>32</v>
      </c>
      <c r="Z15" s="12">
        <f t="shared" si="20"/>
        <v>0</v>
      </c>
      <c r="AA15" s="12">
        <f t="shared" si="20"/>
        <v>0</v>
      </c>
      <c r="AB15" s="12">
        <f t="shared" si="20"/>
        <v>0</v>
      </c>
      <c r="AC15" s="13">
        <f t="shared" si="1"/>
        <v>4</v>
      </c>
      <c r="AD15" s="11">
        <f t="shared" si="2"/>
        <v>20</v>
      </c>
      <c r="AE15" s="11">
        <f t="array" ref="AE15">AVEDEV(IF(U15:AB15&gt;0,U15:AB15))</f>
        <v>6.8</v>
      </c>
      <c r="AF15" s="11">
        <f t="shared" si="8"/>
        <v>2.2619047619047614</v>
      </c>
      <c r="AG15" s="11" t="s">
        <v>61</v>
      </c>
    </row>
    <row r="16" spans="1:33" ht="15.75" customHeight="1" x14ac:dyDescent="0.15">
      <c r="A16" s="8">
        <v>45142</v>
      </c>
      <c r="B16" s="6">
        <v>0</v>
      </c>
      <c r="C16" s="6">
        <v>13</v>
      </c>
      <c r="D16" s="6">
        <v>22</v>
      </c>
      <c r="E16" s="6">
        <v>8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5">
        <f t="shared" si="13"/>
        <v>43</v>
      </c>
      <c r="L16" s="6">
        <v>13</v>
      </c>
      <c r="M16" s="6">
        <v>34</v>
      </c>
      <c r="N16" s="6">
        <v>10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12">
        <f t="shared" si="14"/>
        <v>57</v>
      </c>
      <c r="U16" s="12">
        <f t="shared" ref="U16:AB16" si="21">SUM(C16+L16)</f>
        <v>26</v>
      </c>
      <c r="V16" s="12">
        <f t="shared" si="21"/>
        <v>56</v>
      </c>
      <c r="W16" s="12">
        <f t="shared" si="21"/>
        <v>18</v>
      </c>
      <c r="X16" s="12">
        <f t="shared" si="21"/>
        <v>0</v>
      </c>
      <c r="Y16" s="12">
        <f t="shared" si="21"/>
        <v>0</v>
      </c>
      <c r="Z16" s="12">
        <f t="shared" si="21"/>
        <v>0</v>
      </c>
      <c r="AA16" s="12">
        <f t="shared" si="21"/>
        <v>0</v>
      </c>
      <c r="AB16" s="12">
        <f t="shared" si="21"/>
        <v>0</v>
      </c>
      <c r="AC16" s="13">
        <f t="shared" si="1"/>
        <v>2</v>
      </c>
      <c r="AD16" s="11">
        <f t="shared" si="2"/>
        <v>33.333333333333336</v>
      </c>
      <c r="AE16" s="11">
        <f t="array" ref="AE16">AVEDEV(IF(U16:AB16&gt;0,U16:AB16))</f>
        <v>15.111111111111112</v>
      </c>
      <c r="AF16" s="11">
        <f t="shared" si="8"/>
        <v>5.416666666666667</v>
      </c>
      <c r="AG16" s="11" t="s">
        <v>61</v>
      </c>
    </row>
    <row r="17" spans="1:33" ht="15.75" customHeight="1" x14ac:dyDescent="0.15">
      <c r="A17" s="4">
        <v>45145</v>
      </c>
      <c r="B17" s="6">
        <v>0</v>
      </c>
      <c r="C17" s="6">
        <v>8</v>
      </c>
      <c r="D17" s="6">
        <v>7</v>
      </c>
      <c r="E17" s="6">
        <v>9</v>
      </c>
      <c r="F17" s="6">
        <v>18</v>
      </c>
      <c r="G17" s="6">
        <v>11</v>
      </c>
      <c r="H17" s="6">
        <v>0</v>
      </c>
      <c r="I17" s="6">
        <v>0</v>
      </c>
      <c r="J17" s="6">
        <v>0</v>
      </c>
      <c r="K17" s="5">
        <f t="shared" si="13"/>
        <v>53</v>
      </c>
      <c r="L17" s="6">
        <v>2</v>
      </c>
      <c r="M17" s="6">
        <v>7</v>
      </c>
      <c r="N17" s="6">
        <v>9</v>
      </c>
      <c r="O17" s="6">
        <v>16</v>
      </c>
      <c r="P17" s="6">
        <v>13</v>
      </c>
      <c r="Q17" s="6">
        <v>0</v>
      </c>
      <c r="R17" s="6">
        <v>0</v>
      </c>
      <c r="S17" s="6">
        <v>0</v>
      </c>
      <c r="T17" s="12">
        <f t="shared" si="14"/>
        <v>47</v>
      </c>
      <c r="U17" s="12">
        <f t="shared" ref="U17:AB17" si="22">SUM(C17+L17)</f>
        <v>10</v>
      </c>
      <c r="V17" s="12">
        <f t="shared" si="22"/>
        <v>14</v>
      </c>
      <c r="W17" s="12">
        <f t="shared" si="22"/>
        <v>18</v>
      </c>
      <c r="X17" s="12">
        <f t="shared" si="22"/>
        <v>34</v>
      </c>
      <c r="Y17" s="12">
        <f t="shared" si="22"/>
        <v>24</v>
      </c>
      <c r="Z17" s="12">
        <f t="shared" si="22"/>
        <v>0</v>
      </c>
      <c r="AA17" s="12">
        <f t="shared" si="22"/>
        <v>0</v>
      </c>
      <c r="AB17" s="12">
        <f t="shared" si="22"/>
        <v>0</v>
      </c>
      <c r="AC17" s="13">
        <f t="shared" si="1"/>
        <v>4</v>
      </c>
      <c r="AD17" s="11">
        <f t="shared" si="2"/>
        <v>20</v>
      </c>
      <c r="AE17" s="11">
        <f t="array" ref="AE17">AVEDEV(IF(U17:AB17&gt;0,U17:AB17))</f>
        <v>7.2</v>
      </c>
      <c r="AF17" s="11">
        <f t="shared" si="8"/>
        <v>5.416666666666667</v>
      </c>
      <c r="AG17" s="11" t="s">
        <v>61</v>
      </c>
    </row>
    <row r="18" spans="1:33" ht="15.75" customHeight="1" x14ac:dyDescent="0.15">
      <c r="A18" s="4">
        <v>45146</v>
      </c>
      <c r="B18" s="6">
        <v>0</v>
      </c>
      <c r="C18" s="6">
        <v>8</v>
      </c>
      <c r="D18" s="6">
        <v>10</v>
      </c>
      <c r="E18" s="6">
        <v>7</v>
      </c>
      <c r="F18" s="6">
        <v>7</v>
      </c>
      <c r="G18" s="6">
        <v>12</v>
      </c>
      <c r="H18" s="6">
        <v>13</v>
      </c>
      <c r="I18" s="6">
        <v>0</v>
      </c>
      <c r="J18" s="6">
        <v>0</v>
      </c>
      <c r="K18" s="5">
        <f t="shared" si="13"/>
        <v>57</v>
      </c>
      <c r="L18" s="6">
        <v>2</v>
      </c>
      <c r="M18" s="6">
        <v>10</v>
      </c>
      <c r="N18" s="6">
        <v>7</v>
      </c>
      <c r="O18" s="6">
        <v>3</v>
      </c>
      <c r="P18" s="6">
        <v>8</v>
      </c>
      <c r="Q18" s="6">
        <v>10</v>
      </c>
      <c r="R18" s="6">
        <v>3</v>
      </c>
      <c r="S18" s="6">
        <v>0</v>
      </c>
      <c r="T18" s="12">
        <f t="shared" si="14"/>
        <v>43</v>
      </c>
      <c r="U18" s="12">
        <f t="shared" ref="U18:AB18" si="23">SUM(C18+L18)</f>
        <v>10</v>
      </c>
      <c r="V18" s="12">
        <f t="shared" si="23"/>
        <v>20</v>
      </c>
      <c r="W18" s="12">
        <f t="shared" si="23"/>
        <v>14</v>
      </c>
      <c r="X18" s="12">
        <f t="shared" si="23"/>
        <v>10</v>
      </c>
      <c r="Y18" s="12">
        <f t="shared" si="23"/>
        <v>20</v>
      </c>
      <c r="Z18" s="12">
        <f t="shared" si="23"/>
        <v>23</v>
      </c>
      <c r="AA18" s="12">
        <f t="shared" si="23"/>
        <v>3</v>
      </c>
      <c r="AB18" s="12">
        <f t="shared" si="23"/>
        <v>0</v>
      </c>
      <c r="AC18" s="13">
        <f t="shared" si="1"/>
        <v>6</v>
      </c>
      <c r="AD18" s="11">
        <f t="shared" si="2"/>
        <v>14.285714285714286</v>
      </c>
      <c r="AE18" s="11">
        <f t="array" ref="AE18">AVEDEV(IF(U18:AB18&gt;0,U18:AB18))</f>
        <v>5.7551020408163263</v>
      </c>
      <c r="AF18" s="11">
        <f t="shared" si="8"/>
        <v>5.7142857142857171</v>
      </c>
      <c r="AG18" s="11" t="s">
        <v>61</v>
      </c>
    </row>
    <row r="19" spans="1:33" ht="15.75" customHeight="1" x14ac:dyDescent="0.15">
      <c r="A19" s="4">
        <v>45147</v>
      </c>
      <c r="B19" s="6">
        <v>1</v>
      </c>
      <c r="C19" s="6">
        <v>8</v>
      </c>
      <c r="D19" s="6">
        <v>7</v>
      </c>
      <c r="E19" s="6">
        <v>22</v>
      </c>
      <c r="F19" s="6">
        <v>13</v>
      </c>
      <c r="G19" s="6">
        <v>0</v>
      </c>
      <c r="H19" s="6">
        <v>0</v>
      </c>
      <c r="I19" s="6">
        <v>0</v>
      </c>
      <c r="J19" s="6">
        <v>0</v>
      </c>
      <c r="K19" s="5">
        <f t="shared" si="13"/>
        <v>50</v>
      </c>
      <c r="L19" s="6">
        <v>8</v>
      </c>
      <c r="M19" s="6">
        <v>3</v>
      </c>
      <c r="N19" s="6">
        <v>22</v>
      </c>
      <c r="O19" s="6">
        <v>17</v>
      </c>
      <c r="P19" s="6">
        <v>0</v>
      </c>
      <c r="Q19" s="6">
        <v>0</v>
      </c>
      <c r="R19" s="6">
        <v>0</v>
      </c>
      <c r="S19" s="6">
        <v>0</v>
      </c>
      <c r="T19" s="12">
        <f t="shared" si="14"/>
        <v>50</v>
      </c>
      <c r="U19" s="12">
        <f t="shared" ref="U19:AB19" si="24">SUM(C19+L19)</f>
        <v>16</v>
      </c>
      <c r="V19" s="12">
        <f t="shared" si="24"/>
        <v>10</v>
      </c>
      <c r="W19" s="12">
        <f t="shared" si="24"/>
        <v>44</v>
      </c>
      <c r="X19" s="12">
        <f t="shared" si="24"/>
        <v>30</v>
      </c>
      <c r="Y19" s="12">
        <f t="shared" si="24"/>
        <v>0</v>
      </c>
      <c r="Z19" s="12">
        <f t="shared" si="24"/>
        <v>0</v>
      </c>
      <c r="AA19" s="12">
        <f t="shared" si="24"/>
        <v>0</v>
      </c>
      <c r="AB19" s="12">
        <f t="shared" si="24"/>
        <v>0</v>
      </c>
      <c r="AC19" s="13">
        <f t="shared" si="1"/>
        <v>3</v>
      </c>
      <c r="AD19" s="11">
        <f t="shared" si="2"/>
        <v>25</v>
      </c>
      <c r="AE19" s="11">
        <f t="array" ref="AE19">AVEDEV(IF(U19:AB19&gt;0,U19:AB19))</f>
        <v>12</v>
      </c>
      <c r="AF19" s="11">
        <f t="shared" si="8"/>
        <v>6.0119047619047628</v>
      </c>
      <c r="AG19" s="11" t="s">
        <v>61</v>
      </c>
    </row>
    <row r="20" spans="1:33" ht="15.75" customHeight="1" x14ac:dyDescent="0.15">
      <c r="A20" s="4">
        <v>45148</v>
      </c>
      <c r="B20" s="6">
        <v>1</v>
      </c>
      <c r="C20" s="6">
        <v>8</v>
      </c>
      <c r="D20" s="6">
        <v>8</v>
      </c>
      <c r="E20" s="6">
        <v>29</v>
      </c>
      <c r="F20" s="6">
        <v>4</v>
      </c>
      <c r="G20" s="6">
        <v>0</v>
      </c>
      <c r="H20" s="6">
        <v>0</v>
      </c>
      <c r="I20" s="6">
        <v>0</v>
      </c>
      <c r="J20" s="6">
        <v>0</v>
      </c>
      <c r="K20" s="5">
        <f t="shared" si="13"/>
        <v>49</v>
      </c>
      <c r="L20" s="6">
        <v>5</v>
      </c>
      <c r="M20" s="6">
        <v>2</v>
      </c>
      <c r="N20" s="6">
        <v>39</v>
      </c>
      <c r="O20" s="6">
        <v>5</v>
      </c>
      <c r="P20" s="6">
        <v>0</v>
      </c>
      <c r="Q20" s="6">
        <v>0</v>
      </c>
      <c r="R20" s="6">
        <v>0</v>
      </c>
      <c r="S20" s="6">
        <v>0</v>
      </c>
      <c r="T20" s="12">
        <f t="shared" si="14"/>
        <v>51</v>
      </c>
      <c r="U20" s="12">
        <f t="shared" ref="U20:AB20" si="25">SUM(C20+L20)</f>
        <v>13</v>
      </c>
      <c r="V20" s="12">
        <f t="shared" si="25"/>
        <v>10</v>
      </c>
      <c r="W20" s="12">
        <f t="shared" si="25"/>
        <v>68</v>
      </c>
      <c r="X20" s="12">
        <f t="shared" si="25"/>
        <v>9</v>
      </c>
      <c r="Y20" s="12">
        <f t="shared" si="25"/>
        <v>0</v>
      </c>
      <c r="Z20" s="12">
        <f t="shared" si="25"/>
        <v>0</v>
      </c>
      <c r="AA20" s="12">
        <f t="shared" si="25"/>
        <v>0</v>
      </c>
      <c r="AB20" s="12">
        <f t="shared" si="25"/>
        <v>0</v>
      </c>
      <c r="AC20" s="13">
        <f t="shared" si="1"/>
        <v>3</v>
      </c>
      <c r="AD20" s="11">
        <f t="shared" si="2"/>
        <v>25</v>
      </c>
      <c r="AE20" s="11">
        <f t="array" ref="AE20">AVEDEV(IF(U20:AB20&gt;0,U20:AB20))</f>
        <v>21.5</v>
      </c>
      <c r="AF20" s="11">
        <f t="shared" si="8"/>
        <v>3.9285714285714284</v>
      </c>
      <c r="AG20" s="11" t="s">
        <v>61</v>
      </c>
    </row>
    <row r="21" spans="1:33" ht="15.75" customHeight="1" x14ac:dyDescent="0.15">
      <c r="A21" s="4">
        <v>45149</v>
      </c>
      <c r="B21" s="6">
        <v>1</v>
      </c>
      <c r="C21" s="6">
        <v>10</v>
      </c>
      <c r="D21" s="6">
        <v>10</v>
      </c>
      <c r="E21" s="6">
        <v>8</v>
      </c>
      <c r="F21" s="6">
        <v>8</v>
      </c>
      <c r="G21" s="6">
        <v>13</v>
      </c>
      <c r="H21" s="6">
        <v>6</v>
      </c>
      <c r="I21" s="6">
        <v>0</v>
      </c>
      <c r="J21" s="6">
        <v>0</v>
      </c>
      <c r="K21" s="5">
        <f t="shared" si="13"/>
        <v>55</v>
      </c>
      <c r="L21" s="6">
        <v>7</v>
      </c>
      <c r="M21" s="6">
        <v>7</v>
      </c>
      <c r="N21" s="6">
        <v>7</v>
      </c>
      <c r="O21" s="6">
        <v>2</v>
      </c>
      <c r="P21" s="6">
        <v>16</v>
      </c>
      <c r="Q21" s="6">
        <v>6</v>
      </c>
      <c r="R21" s="6">
        <v>0</v>
      </c>
      <c r="S21" s="6">
        <v>0</v>
      </c>
      <c r="T21" s="12">
        <f t="shared" si="14"/>
        <v>45</v>
      </c>
      <c r="U21" s="12">
        <f t="shared" ref="U21:AB21" si="26">SUM(C21+L21)</f>
        <v>17</v>
      </c>
      <c r="V21" s="12">
        <f t="shared" si="26"/>
        <v>17</v>
      </c>
      <c r="W21" s="12">
        <f t="shared" si="26"/>
        <v>15</v>
      </c>
      <c r="X21" s="12">
        <f t="shared" si="26"/>
        <v>10</v>
      </c>
      <c r="Y21" s="12">
        <f t="shared" si="26"/>
        <v>29</v>
      </c>
      <c r="Z21" s="12">
        <f t="shared" si="26"/>
        <v>12</v>
      </c>
      <c r="AA21" s="12">
        <f t="shared" si="26"/>
        <v>0</v>
      </c>
      <c r="AB21" s="12">
        <f t="shared" si="26"/>
        <v>0</v>
      </c>
      <c r="AC21" s="13">
        <f t="shared" si="1"/>
        <v>5</v>
      </c>
      <c r="AD21" s="11">
        <f t="shared" si="2"/>
        <v>16.666666666666668</v>
      </c>
      <c r="AE21" s="11">
        <f t="array" ref="AE21">AVEDEV(IF(U21:AB21&gt;0,U21:AB21))</f>
        <v>4.333333333333333</v>
      </c>
      <c r="AF21" s="11">
        <f t="shared" si="8"/>
        <v>4.761904761904761</v>
      </c>
      <c r="AG21" s="11" t="s">
        <v>61</v>
      </c>
    </row>
    <row r="22" spans="1:33" ht="15.75" customHeight="1" x14ac:dyDescent="0.15">
      <c r="A22" s="4">
        <v>45152</v>
      </c>
      <c r="B22" s="6">
        <v>1</v>
      </c>
      <c r="C22" s="6">
        <v>7</v>
      </c>
      <c r="D22" s="6">
        <v>10</v>
      </c>
      <c r="E22" s="6">
        <v>18</v>
      </c>
      <c r="F22" s="6">
        <v>9</v>
      </c>
      <c r="G22" s="6">
        <v>8</v>
      </c>
      <c r="H22" s="6">
        <v>0</v>
      </c>
      <c r="I22" s="6">
        <v>0</v>
      </c>
      <c r="J22" s="6">
        <v>0</v>
      </c>
      <c r="K22" s="5">
        <f t="shared" si="13"/>
        <v>52</v>
      </c>
      <c r="L22" s="6">
        <v>5</v>
      </c>
      <c r="M22" s="6">
        <v>0</v>
      </c>
      <c r="N22" s="6">
        <v>24</v>
      </c>
      <c r="O22" s="6">
        <v>8</v>
      </c>
      <c r="P22" s="6">
        <v>11</v>
      </c>
      <c r="Q22" s="6">
        <v>0</v>
      </c>
      <c r="R22" s="6">
        <v>0</v>
      </c>
      <c r="S22" s="6">
        <v>0</v>
      </c>
      <c r="T22" s="12">
        <f t="shared" si="14"/>
        <v>48</v>
      </c>
      <c r="U22" s="12">
        <f t="shared" ref="U22:AB22" si="27">SUM(C22+L22)</f>
        <v>12</v>
      </c>
      <c r="V22" s="12">
        <f t="shared" si="27"/>
        <v>10</v>
      </c>
      <c r="W22" s="12">
        <f t="shared" si="27"/>
        <v>42</v>
      </c>
      <c r="X22" s="12">
        <f t="shared" si="27"/>
        <v>17</v>
      </c>
      <c r="Y22" s="12">
        <f t="shared" si="27"/>
        <v>19</v>
      </c>
      <c r="Z22" s="12">
        <f t="shared" si="27"/>
        <v>0</v>
      </c>
      <c r="AA22" s="12">
        <f t="shared" si="27"/>
        <v>0</v>
      </c>
      <c r="AB22" s="12">
        <f t="shared" si="27"/>
        <v>0</v>
      </c>
      <c r="AC22" s="13">
        <f t="shared" si="1"/>
        <v>4</v>
      </c>
      <c r="AD22" s="11">
        <f t="shared" si="2"/>
        <v>20</v>
      </c>
      <c r="AE22" s="11">
        <f t="array" ref="AE22">AVEDEV(IF(U22:AB22&gt;0,U22:AB22))</f>
        <v>8.8000000000000007</v>
      </c>
      <c r="AF22" s="11">
        <f t="shared" si="8"/>
        <v>3.333333333333333</v>
      </c>
      <c r="AG22" s="11" t="s">
        <v>61</v>
      </c>
    </row>
    <row r="23" spans="1:33" ht="15.75" customHeight="1" x14ac:dyDescent="0.15">
      <c r="A23" s="4">
        <v>45153</v>
      </c>
      <c r="B23" s="6">
        <v>1</v>
      </c>
      <c r="C23" s="6">
        <v>7</v>
      </c>
      <c r="D23" s="6">
        <v>10</v>
      </c>
      <c r="E23" s="6">
        <v>7</v>
      </c>
      <c r="F23" s="6">
        <v>18</v>
      </c>
      <c r="G23" s="6">
        <v>0</v>
      </c>
      <c r="H23" s="6">
        <v>0</v>
      </c>
      <c r="I23" s="6">
        <v>0</v>
      </c>
      <c r="J23" s="6">
        <v>0</v>
      </c>
      <c r="K23" s="5">
        <f t="shared" si="13"/>
        <v>42</v>
      </c>
      <c r="L23" s="6">
        <v>5</v>
      </c>
      <c r="M23" s="6">
        <v>5</v>
      </c>
      <c r="N23" s="6">
        <v>5</v>
      </c>
      <c r="O23" s="6">
        <v>43</v>
      </c>
      <c r="P23" s="6">
        <v>0</v>
      </c>
      <c r="Q23" s="6">
        <v>0</v>
      </c>
      <c r="R23" s="6">
        <v>0</v>
      </c>
      <c r="S23" s="6">
        <v>0</v>
      </c>
      <c r="T23" s="12">
        <f t="shared" si="14"/>
        <v>58</v>
      </c>
      <c r="U23" s="12">
        <f t="shared" ref="U23:AB23" si="28">SUM(C23+L23)</f>
        <v>12</v>
      </c>
      <c r="V23" s="12">
        <f t="shared" si="28"/>
        <v>15</v>
      </c>
      <c r="W23" s="12">
        <f t="shared" si="28"/>
        <v>12</v>
      </c>
      <c r="X23" s="12">
        <f t="shared" si="28"/>
        <v>61</v>
      </c>
      <c r="Y23" s="12">
        <f t="shared" si="28"/>
        <v>0</v>
      </c>
      <c r="Z23" s="12">
        <f t="shared" si="28"/>
        <v>0</v>
      </c>
      <c r="AA23" s="12">
        <f t="shared" si="28"/>
        <v>0</v>
      </c>
      <c r="AB23" s="12">
        <f t="shared" si="28"/>
        <v>0</v>
      </c>
      <c r="AC23" s="13">
        <f t="shared" si="1"/>
        <v>3</v>
      </c>
      <c r="AD23" s="11">
        <f t="shared" si="2"/>
        <v>25</v>
      </c>
      <c r="AE23" s="11">
        <f t="array" ref="AE23">AVEDEV(IF(U23:AB23&gt;0,U23:AB23))</f>
        <v>18</v>
      </c>
      <c r="AF23" s="11">
        <f t="shared" si="8"/>
        <v>3.333333333333333</v>
      </c>
      <c r="AG23" s="11" t="s">
        <v>61</v>
      </c>
    </row>
    <row r="24" spans="1:33" ht="15.75" customHeight="1" x14ac:dyDescent="0.15">
      <c r="A24" s="4">
        <v>45154</v>
      </c>
      <c r="B24" s="6">
        <v>1</v>
      </c>
      <c r="C24" s="6">
        <v>7</v>
      </c>
      <c r="D24" s="6">
        <v>10</v>
      </c>
      <c r="E24" s="6">
        <v>13</v>
      </c>
      <c r="F24" s="6">
        <v>15</v>
      </c>
      <c r="G24" s="6">
        <v>0</v>
      </c>
      <c r="H24" s="6">
        <v>0</v>
      </c>
      <c r="I24" s="6">
        <v>0</v>
      </c>
      <c r="J24" s="6">
        <v>0</v>
      </c>
      <c r="K24" s="5">
        <f t="shared" si="13"/>
        <v>45</v>
      </c>
      <c r="L24" s="6">
        <v>4</v>
      </c>
      <c r="M24" s="6">
        <v>7</v>
      </c>
      <c r="N24" s="6">
        <v>11</v>
      </c>
      <c r="O24" s="6">
        <v>33</v>
      </c>
      <c r="P24" s="6">
        <v>0</v>
      </c>
      <c r="Q24" s="6">
        <v>0</v>
      </c>
      <c r="R24" s="6">
        <v>0</v>
      </c>
      <c r="S24" s="6">
        <v>0</v>
      </c>
      <c r="T24" s="12">
        <f t="shared" si="14"/>
        <v>55</v>
      </c>
      <c r="U24" s="12">
        <f t="shared" ref="U24:AB24" si="29">SUM(C24+L24)</f>
        <v>11</v>
      </c>
      <c r="V24" s="12">
        <f t="shared" si="29"/>
        <v>17</v>
      </c>
      <c r="W24" s="12">
        <f t="shared" si="29"/>
        <v>24</v>
      </c>
      <c r="X24" s="12">
        <f t="shared" si="29"/>
        <v>48</v>
      </c>
      <c r="Y24" s="12">
        <f t="shared" si="29"/>
        <v>0</v>
      </c>
      <c r="Z24" s="12">
        <f t="shared" si="29"/>
        <v>0</v>
      </c>
      <c r="AA24" s="12">
        <f t="shared" si="29"/>
        <v>0</v>
      </c>
      <c r="AB24" s="12">
        <f t="shared" si="29"/>
        <v>0</v>
      </c>
      <c r="AC24" s="13">
        <f t="shared" si="1"/>
        <v>3</v>
      </c>
      <c r="AD24" s="11">
        <f t="shared" si="2"/>
        <v>25</v>
      </c>
      <c r="AE24" s="11">
        <f t="array" ref="AE24">AVEDEV(IF(U24:AB24&gt;0,U24:AB24))</f>
        <v>11.5</v>
      </c>
      <c r="AF24" s="11">
        <f t="shared" si="8"/>
        <v>3.333333333333333</v>
      </c>
      <c r="AG24" s="11" t="s">
        <v>61</v>
      </c>
    </row>
    <row r="25" spans="1:33" ht="15.75" customHeight="1" x14ac:dyDescent="0.15">
      <c r="A25" s="4">
        <v>45155</v>
      </c>
      <c r="B25" s="6">
        <v>0</v>
      </c>
      <c r="C25" s="6">
        <v>22</v>
      </c>
      <c r="D25" s="6">
        <v>16</v>
      </c>
      <c r="E25" s="6">
        <v>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5">
        <f t="shared" si="13"/>
        <v>43</v>
      </c>
      <c r="L25" s="6">
        <v>29</v>
      </c>
      <c r="M25" s="6">
        <v>20</v>
      </c>
      <c r="N25" s="6">
        <v>8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12">
        <f t="shared" si="14"/>
        <v>57</v>
      </c>
      <c r="U25" s="12">
        <f t="shared" ref="U25:AB25" si="30">SUM(C25+L25)</f>
        <v>51</v>
      </c>
      <c r="V25" s="12">
        <f t="shared" si="30"/>
        <v>36</v>
      </c>
      <c r="W25" s="12">
        <f t="shared" si="30"/>
        <v>13</v>
      </c>
      <c r="X25" s="12">
        <f t="shared" si="30"/>
        <v>0</v>
      </c>
      <c r="Y25" s="12">
        <f t="shared" si="30"/>
        <v>0</v>
      </c>
      <c r="Z25" s="12">
        <f t="shared" si="30"/>
        <v>0</v>
      </c>
      <c r="AA25" s="12">
        <f t="shared" si="30"/>
        <v>0</v>
      </c>
      <c r="AB25" s="12">
        <f t="shared" si="30"/>
        <v>0</v>
      </c>
      <c r="AC25" s="13">
        <f t="shared" si="1"/>
        <v>2</v>
      </c>
      <c r="AD25" s="11">
        <f t="shared" si="2"/>
        <v>33.333333333333336</v>
      </c>
      <c r="AE25" s="11">
        <f t="array" ref="AE25">AVEDEV(IF(U25:AB25&gt;0,U25:AB25))</f>
        <v>13.555555555555555</v>
      </c>
      <c r="AF25" s="11">
        <f t="shared" si="8"/>
        <v>3.7500000000000018</v>
      </c>
      <c r="AG25" s="11" t="s">
        <v>61</v>
      </c>
    </row>
    <row r="26" spans="1:33" ht="15.75" customHeight="1" x14ac:dyDescent="0.15">
      <c r="A26" s="4">
        <v>45156</v>
      </c>
      <c r="B26" s="6">
        <v>0</v>
      </c>
      <c r="C26" s="6">
        <v>14</v>
      </c>
      <c r="D26" s="6">
        <v>10</v>
      </c>
      <c r="E26" s="6">
        <v>7</v>
      </c>
      <c r="F26" s="6">
        <v>10</v>
      </c>
      <c r="G26" s="6">
        <v>7</v>
      </c>
      <c r="H26" s="6">
        <v>6</v>
      </c>
      <c r="I26" s="6">
        <v>0</v>
      </c>
      <c r="J26" s="6">
        <v>0</v>
      </c>
      <c r="K26" s="5">
        <f t="shared" si="13"/>
        <v>54</v>
      </c>
      <c r="L26" s="6">
        <v>12</v>
      </c>
      <c r="M26" s="6">
        <v>12</v>
      </c>
      <c r="N26" s="6">
        <v>4</v>
      </c>
      <c r="O26" s="6">
        <v>7</v>
      </c>
      <c r="P26" s="6">
        <v>5</v>
      </c>
      <c r="Q26" s="6">
        <v>6</v>
      </c>
      <c r="R26" s="6">
        <v>0</v>
      </c>
      <c r="S26" s="6">
        <v>0</v>
      </c>
      <c r="T26" s="12">
        <f t="shared" si="14"/>
        <v>46</v>
      </c>
      <c r="U26" s="12">
        <f t="shared" ref="U26:AB26" si="31">SUM(C26+L26)</f>
        <v>26</v>
      </c>
      <c r="V26" s="12">
        <f t="shared" si="31"/>
        <v>22</v>
      </c>
      <c r="W26" s="12">
        <f t="shared" si="31"/>
        <v>11</v>
      </c>
      <c r="X26" s="12">
        <f t="shared" si="31"/>
        <v>17</v>
      </c>
      <c r="Y26" s="12">
        <f t="shared" si="31"/>
        <v>12</v>
      </c>
      <c r="Z26" s="12">
        <f t="shared" si="31"/>
        <v>12</v>
      </c>
      <c r="AA26" s="12">
        <f t="shared" si="31"/>
        <v>0</v>
      </c>
      <c r="AB26" s="12">
        <f t="shared" si="31"/>
        <v>0</v>
      </c>
      <c r="AC26" s="13">
        <f t="shared" si="1"/>
        <v>5</v>
      </c>
      <c r="AD26" s="11">
        <f t="shared" si="2"/>
        <v>16.666666666666668</v>
      </c>
      <c r="AE26" s="11">
        <f t="array" ref="AE26">AVEDEV(IF(U26:AB26&gt;0,U26:AB26))</f>
        <v>5</v>
      </c>
      <c r="AF26" s="11">
        <f t="shared" si="8"/>
        <v>4.1666666666666687</v>
      </c>
      <c r="AG26" s="11" t="s">
        <v>61</v>
      </c>
    </row>
    <row r="27" spans="1:33" ht="15.75" customHeight="1" x14ac:dyDescent="0.15">
      <c r="A27" s="4">
        <v>45159</v>
      </c>
      <c r="B27" s="6">
        <v>1</v>
      </c>
      <c r="C27" s="6">
        <v>7</v>
      </c>
      <c r="D27" s="6">
        <v>17</v>
      </c>
      <c r="E27" s="6">
        <v>18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5">
        <f t="shared" si="13"/>
        <v>42</v>
      </c>
      <c r="L27" s="6">
        <v>3</v>
      </c>
      <c r="M27" s="6">
        <v>16</v>
      </c>
      <c r="N27" s="6">
        <v>39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12">
        <f t="shared" si="14"/>
        <v>58</v>
      </c>
      <c r="U27" s="12">
        <f t="shared" ref="U27:AB27" si="32">SUM(C27+L27)</f>
        <v>10</v>
      </c>
      <c r="V27" s="12">
        <f t="shared" si="32"/>
        <v>33</v>
      </c>
      <c r="W27" s="12">
        <f t="shared" si="32"/>
        <v>57</v>
      </c>
      <c r="X27" s="12">
        <f t="shared" si="32"/>
        <v>0</v>
      </c>
      <c r="Y27" s="12">
        <f t="shared" si="32"/>
        <v>0</v>
      </c>
      <c r="Z27" s="12">
        <f t="shared" si="32"/>
        <v>0</v>
      </c>
      <c r="AA27" s="12">
        <f t="shared" si="32"/>
        <v>0</v>
      </c>
      <c r="AB27" s="12">
        <f t="shared" si="32"/>
        <v>0</v>
      </c>
      <c r="AC27" s="13">
        <f t="shared" si="1"/>
        <v>2</v>
      </c>
      <c r="AD27" s="11">
        <f t="shared" si="2"/>
        <v>33.333333333333336</v>
      </c>
      <c r="AE27" s="11">
        <f t="array" ref="AE27">AVEDEV(IF(U27:AB27&gt;0,U27:AB27))</f>
        <v>15.777777777777779</v>
      </c>
      <c r="AF27" s="11">
        <f t="shared" si="8"/>
        <v>6.2500000000000009</v>
      </c>
      <c r="AG27" s="11" t="s">
        <v>65</v>
      </c>
    </row>
    <row r="28" spans="1:33" ht="15.75" customHeight="1" x14ac:dyDescent="0.15">
      <c r="A28" s="4">
        <v>45160</v>
      </c>
      <c r="B28" s="6">
        <v>1</v>
      </c>
      <c r="C28" s="6">
        <v>7</v>
      </c>
      <c r="D28" s="6">
        <v>10</v>
      </c>
      <c r="E28" s="6">
        <v>7</v>
      </c>
      <c r="F28" s="6">
        <v>7</v>
      </c>
      <c r="G28" s="6">
        <v>9</v>
      </c>
      <c r="H28" s="6">
        <v>8</v>
      </c>
      <c r="I28" s="6">
        <v>3</v>
      </c>
      <c r="J28" s="6">
        <v>0</v>
      </c>
      <c r="K28" s="5">
        <f t="shared" si="13"/>
        <v>51</v>
      </c>
      <c r="L28" s="6">
        <v>3</v>
      </c>
      <c r="M28" s="6">
        <v>0</v>
      </c>
      <c r="N28" s="6">
        <v>13</v>
      </c>
      <c r="O28" s="6">
        <v>3</v>
      </c>
      <c r="P28" s="6">
        <v>1</v>
      </c>
      <c r="Q28" s="6">
        <v>14</v>
      </c>
      <c r="R28" s="6">
        <v>15</v>
      </c>
      <c r="S28" s="6">
        <v>0</v>
      </c>
      <c r="T28" s="12">
        <f t="shared" si="14"/>
        <v>49</v>
      </c>
      <c r="U28" s="12">
        <f t="shared" ref="U28:AB28" si="33">SUM(C28+L28)</f>
        <v>10</v>
      </c>
      <c r="V28" s="12">
        <f t="shared" si="33"/>
        <v>10</v>
      </c>
      <c r="W28" s="12">
        <f t="shared" si="33"/>
        <v>20</v>
      </c>
      <c r="X28" s="12">
        <f t="shared" si="33"/>
        <v>10</v>
      </c>
      <c r="Y28" s="12">
        <f t="shared" si="33"/>
        <v>10</v>
      </c>
      <c r="Z28" s="12">
        <f t="shared" si="33"/>
        <v>22</v>
      </c>
      <c r="AA28" s="12">
        <f t="shared" si="33"/>
        <v>18</v>
      </c>
      <c r="AB28" s="12">
        <f t="shared" si="33"/>
        <v>0</v>
      </c>
      <c r="AC28" s="13">
        <f t="shared" si="1"/>
        <v>6</v>
      </c>
      <c r="AD28" s="11">
        <f t="shared" si="2"/>
        <v>14.285714285714286</v>
      </c>
      <c r="AE28" s="11">
        <f t="array" ref="AE28">AVEDEV(IF(U28:AB28&gt;0,U28:AB28))</f>
        <v>4.8979591836734704</v>
      </c>
      <c r="AF28" s="11">
        <f t="shared" si="8"/>
        <v>8.9285714285714288</v>
      </c>
      <c r="AG28" s="11" t="s">
        <v>65</v>
      </c>
    </row>
    <row r="29" spans="1:33" ht="15.75" customHeight="1" x14ac:dyDescent="0.15">
      <c r="A29" s="4">
        <v>45161</v>
      </c>
      <c r="B29" s="6">
        <v>0</v>
      </c>
      <c r="C29" s="6">
        <v>20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5">
        <f t="shared" si="13"/>
        <v>20</v>
      </c>
      <c r="L29" s="6">
        <v>80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12">
        <f t="shared" si="14"/>
        <v>80</v>
      </c>
      <c r="U29" s="12">
        <f t="shared" ref="U29:AB29" si="34">SUM(C29+L29)</f>
        <v>100</v>
      </c>
      <c r="V29" s="12">
        <f t="shared" si="34"/>
        <v>0</v>
      </c>
      <c r="W29" s="12">
        <f t="shared" si="34"/>
        <v>0</v>
      </c>
      <c r="X29" s="12">
        <f t="shared" si="34"/>
        <v>0</v>
      </c>
      <c r="Y29" s="12">
        <f t="shared" si="34"/>
        <v>0</v>
      </c>
      <c r="Z29" s="12">
        <f t="shared" si="34"/>
        <v>0</v>
      </c>
      <c r="AA29" s="12">
        <f t="shared" si="34"/>
        <v>0</v>
      </c>
      <c r="AB29" s="12">
        <f t="shared" si="34"/>
        <v>0</v>
      </c>
      <c r="AC29" s="13">
        <f t="shared" si="1"/>
        <v>0</v>
      </c>
      <c r="AD29" s="11">
        <f t="shared" si="2"/>
        <v>100</v>
      </c>
      <c r="AE29" s="11">
        <f t="array" ref="AE29">AVEDEV(IF(U29:AB29&gt;0,U29:AB29))</f>
        <v>0</v>
      </c>
      <c r="AF29" s="11">
        <f t="shared" si="8"/>
        <v>29.464285714285715</v>
      </c>
      <c r="AG29" s="11" t="s">
        <v>65</v>
      </c>
    </row>
    <row r="30" spans="1:33" ht="15.75" customHeight="1" x14ac:dyDescent="0.15">
      <c r="A30" s="4">
        <v>45162</v>
      </c>
      <c r="B30" s="6">
        <v>1</v>
      </c>
      <c r="C30" s="6">
        <v>10</v>
      </c>
      <c r="D30" s="6">
        <v>9</v>
      </c>
      <c r="E30" s="6">
        <v>14</v>
      </c>
      <c r="F30" s="6">
        <v>12</v>
      </c>
      <c r="G30" s="6">
        <v>0</v>
      </c>
      <c r="H30" s="6">
        <v>0</v>
      </c>
      <c r="I30" s="6">
        <v>0</v>
      </c>
      <c r="J30" s="6">
        <v>0</v>
      </c>
      <c r="K30" s="5">
        <f t="shared" si="13"/>
        <v>45</v>
      </c>
      <c r="L30" s="6">
        <v>0</v>
      </c>
      <c r="M30" s="6">
        <v>1</v>
      </c>
      <c r="N30" s="6">
        <v>33</v>
      </c>
      <c r="O30" s="6">
        <v>21</v>
      </c>
      <c r="P30" s="6">
        <v>0</v>
      </c>
      <c r="Q30" s="6">
        <v>0</v>
      </c>
      <c r="R30" s="6">
        <v>0</v>
      </c>
      <c r="S30" s="6">
        <v>0</v>
      </c>
      <c r="T30" s="12">
        <f t="shared" si="14"/>
        <v>55</v>
      </c>
      <c r="U30" s="12">
        <f t="shared" ref="U30:AB30" si="35">SUM(C30+L30)</f>
        <v>10</v>
      </c>
      <c r="V30" s="12">
        <f t="shared" si="35"/>
        <v>10</v>
      </c>
      <c r="W30" s="12">
        <f t="shared" si="35"/>
        <v>47</v>
      </c>
      <c r="X30" s="12">
        <f t="shared" si="35"/>
        <v>33</v>
      </c>
      <c r="Y30" s="12">
        <f t="shared" si="35"/>
        <v>0</v>
      </c>
      <c r="Z30" s="12">
        <f t="shared" si="35"/>
        <v>0</v>
      </c>
      <c r="AA30" s="12">
        <f t="shared" si="35"/>
        <v>0</v>
      </c>
      <c r="AB30" s="12">
        <f t="shared" si="35"/>
        <v>0</v>
      </c>
      <c r="AC30" s="13">
        <f t="shared" si="1"/>
        <v>3</v>
      </c>
      <c r="AD30" s="11">
        <f t="shared" si="2"/>
        <v>25</v>
      </c>
      <c r="AE30" s="11">
        <f t="array" ref="AE30">AVEDEV(IF(U30:AB30&gt;0,U30:AB30))</f>
        <v>15</v>
      </c>
      <c r="AF30" s="11">
        <f t="shared" si="8"/>
        <v>28.422619047619044</v>
      </c>
      <c r="AG30" s="11" t="s">
        <v>60</v>
      </c>
    </row>
    <row r="31" spans="1:33" ht="15.75" customHeight="1" x14ac:dyDescent="0.15">
      <c r="A31" s="4">
        <v>45163</v>
      </c>
      <c r="B31" s="6">
        <v>0</v>
      </c>
      <c r="C31" s="6">
        <v>11</v>
      </c>
      <c r="D31" s="6">
        <v>11</v>
      </c>
      <c r="E31" s="6">
        <v>11</v>
      </c>
      <c r="F31" s="6">
        <v>8</v>
      </c>
      <c r="G31" s="6">
        <v>9</v>
      </c>
      <c r="H31" s="6">
        <v>0</v>
      </c>
      <c r="I31" s="6">
        <v>0</v>
      </c>
      <c r="J31" s="6">
        <v>0</v>
      </c>
      <c r="K31" s="5">
        <f t="shared" si="13"/>
        <v>50</v>
      </c>
      <c r="L31" s="6">
        <v>13</v>
      </c>
      <c r="M31" s="6">
        <v>5</v>
      </c>
      <c r="N31" s="6">
        <v>19</v>
      </c>
      <c r="O31" s="6">
        <v>2</v>
      </c>
      <c r="P31" s="6">
        <v>11</v>
      </c>
      <c r="Q31" s="6">
        <v>0</v>
      </c>
      <c r="R31" s="6">
        <v>0</v>
      </c>
      <c r="S31" s="6">
        <v>0</v>
      </c>
      <c r="T31" s="12">
        <f t="shared" si="14"/>
        <v>50</v>
      </c>
      <c r="U31" s="12">
        <f t="shared" ref="U31:AB31" si="36">SUM(C31+L31)</f>
        <v>24</v>
      </c>
      <c r="V31" s="12">
        <f t="shared" si="36"/>
        <v>16</v>
      </c>
      <c r="W31" s="12">
        <f t="shared" si="36"/>
        <v>30</v>
      </c>
      <c r="X31" s="12">
        <f t="shared" si="36"/>
        <v>10</v>
      </c>
      <c r="Y31" s="12">
        <f t="shared" si="36"/>
        <v>20</v>
      </c>
      <c r="Z31" s="12">
        <f t="shared" si="36"/>
        <v>0</v>
      </c>
      <c r="AA31" s="12">
        <f t="shared" si="36"/>
        <v>0</v>
      </c>
      <c r="AB31" s="12">
        <f t="shared" si="36"/>
        <v>0</v>
      </c>
      <c r="AC31" s="13">
        <f t="shared" si="1"/>
        <v>4</v>
      </c>
      <c r="AD31" s="11">
        <f t="shared" si="2"/>
        <v>20</v>
      </c>
      <c r="AE31" s="11">
        <f t="array" ref="AE31">AVEDEV(IF(U31:AB31&gt;0,U31:AB31))</f>
        <v>5.6</v>
      </c>
      <c r="AF31" s="11">
        <f t="shared" si="8"/>
        <v>30.089285714285715</v>
      </c>
      <c r="AG31" s="11" t="s">
        <v>60</v>
      </c>
    </row>
    <row r="32" spans="1:33" ht="15.75" customHeight="1" x14ac:dyDescent="0.15">
      <c r="A32" s="4">
        <v>45166</v>
      </c>
      <c r="B32" s="6">
        <v>0</v>
      </c>
      <c r="C32" s="6">
        <v>11</v>
      </c>
      <c r="D32" s="6">
        <v>10</v>
      </c>
      <c r="E32" s="6">
        <v>19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5">
        <f t="shared" si="13"/>
        <v>41</v>
      </c>
      <c r="L32" s="6">
        <v>1</v>
      </c>
      <c r="M32" s="6">
        <v>10</v>
      </c>
      <c r="N32" s="6">
        <v>18</v>
      </c>
      <c r="O32" s="6">
        <v>20</v>
      </c>
      <c r="P32" s="6">
        <v>0</v>
      </c>
      <c r="Q32" s="6">
        <v>0</v>
      </c>
      <c r="R32" s="6">
        <v>0</v>
      </c>
      <c r="S32" s="6">
        <v>0</v>
      </c>
      <c r="T32" s="12">
        <f t="shared" si="14"/>
        <v>49</v>
      </c>
      <c r="U32" s="12">
        <f t="shared" ref="U32:AB32" si="37">SUM(C32+L32)</f>
        <v>12</v>
      </c>
      <c r="V32" s="12">
        <f t="shared" si="37"/>
        <v>20</v>
      </c>
      <c r="W32" s="12">
        <f t="shared" si="37"/>
        <v>37</v>
      </c>
      <c r="X32" s="12">
        <f t="shared" si="37"/>
        <v>21</v>
      </c>
      <c r="Y32" s="12">
        <f t="shared" si="37"/>
        <v>0</v>
      </c>
      <c r="Z32" s="12">
        <f t="shared" si="37"/>
        <v>0</v>
      </c>
      <c r="AA32" s="12">
        <f t="shared" si="37"/>
        <v>0</v>
      </c>
      <c r="AB32" s="12">
        <f t="shared" si="37"/>
        <v>0</v>
      </c>
      <c r="AC32" s="13">
        <f t="shared" si="1"/>
        <v>3</v>
      </c>
      <c r="AD32" s="11">
        <f t="shared" si="2"/>
        <v>22.5</v>
      </c>
      <c r="AE32" s="11">
        <f t="array" ref="AE32">AVEDEV(IF(U32:AB32&gt;0,U32:AB32))</f>
        <v>7.25</v>
      </c>
      <c r="AF32" s="11">
        <f t="shared" si="8"/>
        <v>29.0625</v>
      </c>
      <c r="AG32" s="11" t="s">
        <v>60</v>
      </c>
    </row>
    <row r="33" spans="1:33" ht="15.75" customHeight="1" x14ac:dyDescent="0.15">
      <c r="A33" s="4">
        <v>45167</v>
      </c>
      <c r="B33" s="6">
        <v>0</v>
      </c>
      <c r="C33" s="6">
        <v>14</v>
      </c>
      <c r="D33" s="6">
        <v>9</v>
      </c>
      <c r="E33" s="6">
        <v>8</v>
      </c>
      <c r="F33" s="6">
        <v>9</v>
      </c>
      <c r="G33" s="6">
        <v>0</v>
      </c>
      <c r="H33" s="6">
        <v>0</v>
      </c>
      <c r="I33" s="6">
        <v>0</v>
      </c>
      <c r="J33" s="6">
        <v>0</v>
      </c>
      <c r="K33" s="5">
        <f t="shared" si="13"/>
        <v>40</v>
      </c>
      <c r="L33" s="6">
        <v>22</v>
      </c>
      <c r="M33" s="6">
        <v>16</v>
      </c>
      <c r="N33" s="6">
        <v>8</v>
      </c>
      <c r="O33" s="6">
        <v>14</v>
      </c>
      <c r="P33" s="6">
        <v>0</v>
      </c>
      <c r="Q33" s="6">
        <v>0</v>
      </c>
      <c r="R33" s="6">
        <v>0</v>
      </c>
      <c r="S33" s="6">
        <v>0</v>
      </c>
      <c r="T33" s="12">
        <f t="shared" si="14"/>
        <v>60</v>
      </c>
      <c r="U33" s="12">
        <f t="shared" ref="U33:AB33" si="38">SUM(C33+L33)</f>
        <v>36</v>
      </c>
      <c r="V33" s="12">
        <f t="shared" si="38"/>
        <v>25</v>
      </c>
      <c r="W33" s="12">
        <f t="shared" si="38"/>
        <v>16</v>
      </c>
      <c r="X33" s="12">
        <f t="shared" si="38"/>
        <v>23</v>
      </c>
      <c r="Y33" s="12">
        <f t="shared" si="38"/>
        <v>0</v>
      </c>
      <c r="Z33" s="12">
        <f t="shared" si="38"/>
        <v>0</v>
      </c>
      <c r="AA33" s="12">
        <f t="shared" si="38"/>
        <v>0</v>
      </c>
      <c r="AB33" s="12">
        <f t="shared" si="38"/>
        <v>0</v>
      </c>
      <c r="AC33" s="13">
        <f t="shared" si="1"/>
        <v>3</v>
      </c>
      <c r="AD33" s="11">
        <f t="shared" si="2"/>
        <v>25</v>
      </c>
      <c r="AE33" s="11">
        <f t="array" ref="AE33">AVEDEV(IF(U33:AB33&gt;0,U33:AB33))</f>
        <v>5.5</v>
      </c>
      <c r="AF33" s="11">
        <f t="shared" si="8"/>
        <v>1.875</v>
      </c>
      <c r="AG33" s="11" t="s">
        <v>60</v>
      </c>
    </row>
    <row r="34" spans="1:33" ht="15.75" customHeight="1" x14ac:dyDescent="0.15">
      <c r="A34" s="4">
        <v>45168</v>
      </c>
      <c r="B34" s="6">
        <v>0</v>
      </c>
      <c r="C34" s="6">
        <v>22</v>
      </c>
      <c r="D34" s="6">
        <v>7</v>
      </c>
      <c r="E34" s="6">
        <v>12</v>
      </c>
      <c r="F34" s="6">
        <v>7</v>
      </c>
      <c r="G34" s="6">
        <v>7</v>
      </c>
      <c r="H34" s="6">
        <v>2</v>
      </c>
      <c r="I34" s="6">
        <v>0</v>
      </c>
      <c r="J34" s="6">
        <v>0</v>
      </c>
      <c r="K34" s="5">
        <f t="shared" si="13"/>
        <v>57</v>
      </c>
      <c r="L34" s="6">
        <v>18</v>
      </c>
      <c r="M34" s="6">
        <v>5</v>
      </c>
      <c r="N34" s="6">
        <v>7</v>
      </c>
      <c r="O34" s="6">
        <v>6</v>
      </c>
      <c r="P34" s="6">
        <v>3</v>
      </c>
      <c r="Q34" s="6">
        <v>4</v>
      </c>
      <c r="R34" s="6">
        <v>0</v>
      </c>
      <c r="S34" s="6">
        <v>0</v>
      </c>
      <c r="T34" s="12">
        <f t="shared" si="14"/>
        <v>43</v>
      </c>
      <c r="U34" s="12">
        <f t="shared" ref="U34:AB34" si="39">SUM(C34+L34)</f>
        <v>40</v>
      </c>
      <c r="V34" s="12">
        <f t="shared" si="39"/>
        <v>12</v>
      </c>
      <c r="W34" s="12">
        <f t="shared" si="39"/>
        <v>19</v>
      </c>
      <c r="X34" s="12">
        <f t="shared" si="39"/>
        <v>13</v>
      </c>
      <c r="Y34" s="12">
        <f t="shared" si="39"/>
        <v>10</v>
      </c>
      <c r="Z34" s="12">
        <f t="shared" si="39"/>
        <v>6</v>
      </c>
      <c r="AA34" s="12">
        <f t="shared" si="39"/>
        <v>0</v>
      </c>
      <c r="AB34" s="12">
        <f t="shared" si="39"/>
        <v>0</v>
      </c>
      <c r="AC34" s="13">
        <f t="shared" si="1"/>
        <v>5</v>
      </c>
      <c r="AD34" s="11">
        <f t="shared" si="2"/>
        <v>16.666666666666668</v>
      </c>
      <c r="AE34" s="11">
        <f t="array" ref="AE34">AVEDEV(IF(U34:AB34&gt;0,U34:AB34))</f>
        <v>8.5555555555555571</v>
      </c>
      <c r="AF34" s="11">
        <f t="shared" si="8"/>
        <v>2.708333333333333</v>
      </c>
      <c r="AG34" s="11" t="s">
        <v>60</v>
      </c>
    </row>
    <row r="35" spans="1:33" ht="15.75" customHeight="1" x14ac:dyDescent="0.15">
      <c r="A35" s="4">
        <v>45169</v>
      </c>
      <c r="B35" s="6">
        <v>0</v>
      </c>
      <c r="C35" s="6">
        <v>9</v>
      </c>
      <c r="D35" s="5">
        <v>8</v>
      </c>
      <c r="E35" s="5">
        <v>10</v>
      </c>
      <c r="F35" s="5">
        <v>7</v>
      </c>
      <c r="G35" s="5">
        <v>16</v>
      </c>
      <c r="H35" s="5">
        <v>8</v>
      </c>
      <c r="I35" s="5">
        <v>0</v>
      </c>
      <c r="J35" s="5">
        <v>0</v>
      </c>
      <c r="K35" s="5">
        <f t="shared" si="13"/>
        <v>58</v>
      </c>
      <c r="L35" s="5">
        <v>6</v>
      </c>
      <c r="M35" s="5">
        <v>2</v>
      </c>
      <c r="N35" s="5">
        <v>7</v>
      </c>
      <c r="O35" s="5">
        <v>6</v>
      </c>
      <c r="P35" s="5">
        <v>16</v>
      </c>
      <c r="Q35" s="5">
        <v>5</v>
      </c>
      <c r="R35" s="6">
        <v>0</v>
      </c>
      <c r="S35" s="6">
        <v>0</v>
      </c>
      <c r="T35" s="12">
        <f t="shared" si="14"/>
        <v>42</v>
      </c>
      <c r="U35" s="12">
        <f t="shared" ref="U35:AB35" si="40">SUM(C35+L35)</f>
        <v>15</v>
      </c>
      <c r="V35" s="12">
        <f t="shared" si="40"/>
        <v>10</v>
      </c>
      <c r="W35" s="12">
        <f t="shared" si="40"/>
        <v>17</v>
      </c>
      <c r="X35" s="12">
        <f t="shared" si="40"/>
        <v>13</v>
      </c>
      <c r="Y35" s="12">
        <f t="shared" si="40"/>
        <v>32</v>
      </c>
      <c r="Z35" s="12">
        <f t="shared" si="40"/>
        <v>13</v>
      </c>
      <c r="AA35" s="12">
        <f t="shared" si="40"/>
        <v>0</v>
      </c>
      <c r="AB35" s="12">
        <f t="shared" si="40"/>
        <v>0</v>
      </c>
      <c r="AC35" s="13">
        <f t="shared" si="1"/>
        <v>5</v>
      </c>
      <c r="AD35" s="11">
        <f t="shared" si="2"/>
        <v>16.666666666666668</v>
      </c>
      <c r="AE35" s="11">
        <f t="array" ref="AE35">AVEDEV(IF(U35:AB35&gt;0,U35:AB35))</f>
        <v>5.2222222222222223</v>
      </c>
      <c r="AF35" s="11">
        <f t="shared" si="8"/>
        <v>3.5416666666666661</v>
      </c>
      <c r="AG35" s="11" t="s">
        <v>60</v>
      </c>
    </row>
    <row r="36" spans="1:33" ht="15.75" customHeight="1" x14ac:dyDescent="0.15">
      <c r="A36" s="4">
        <v>45170</v>
      </c>
      <c r="B36" s="6">
        <v>1</v>
      </c>
      <c r="C36" s="6">
        <v>7</v>
      </c>
      <c r="D36" s="5">
        <v>9</v>
      </c>
      <c r="E36" s="5">
        <v>20</v>
      </c>
      <c r="F36" s="5">
        <v>7</v>
      </c>
      <c r="G36" s="5">
        <v>7</v>
      </c>
      <c r="H36" s="5">
        <v>7</v>
      </c>
      <c r="I36" s="5">
        <v>3</v>
      </c>
      <c r="J36" s="5">
        <v>0</v>
      </c>
      <c r="K36" s="5">
        <f t="shared" si="13"/>
        <v>60</v>
      </c>
      <c r="L36" s="5">
        <v>101</v>
      </c>
      <c r="M36" s="5">
        <v>1</v>
      </c>
      <c r="N36" s="5">
        <v>17</v>
      </c>
      <c r="O36" s="5">
        <v>3</v>
      </c>
      <c r="P36" s="5">
        <v>4</v>
      </c>
      <c r="Q36" s="5">
        <v>4</v>
      </c>
      <c r="R36" s="6">
        <v>1</v>
      </c>
      <c r="S36" s="6">
        <v>0</v>
      </c>
      <c r="T36" s="12">
        <f t="shared" si="14"/>
        <v>131</v>
      </c>
      <c r="U36" s="12">
        <f t="shared" ref="U36:AB36" si="41">SUM(C36+L36)</f>
        <v>108</v>
      </c>
      <c r="V36" s="12">
        <f t="shared" si="41"/>
        <v>10</v>
      </c>
      <c r="W36" s="12">
        <f t="shared" si="41"/>
        <v>37</v>
      </c>
      <c r="X36" s="12">
        <f t="shared" si="41"/>
        <v>10</v>
      </c>
      <c r="Y36" s="12">
        <f t="shared" si="41"/>
        <v>11</v>
      </c>
      <c r="Z36" s="12">
        <f t="shared" si="41"/>
        <v>11</v>
      </c>
      <c r="AA36" s="12">
        <f t="shared" si="41"/>
        <v>4</v>
      </c>
      <c r="AB36" s="12">
        <f t="shared" si="41"/>
        <v>0</v>
      </c>
      <c r="AC36" s="13">
        <f t="shared" si="1"/>
        <v>6</v>
      </c>
      <c r="AD36" s="11">
        <f t="shared" si="2"/>
        <v>27.285714285714285</v>
      </c>
      <c r="AE36" s="11">
        <f t="array" ref="AE36">AVEDEV(IF(U36:AB36&gt;0,U36:AB36))</f>
        <v>25.836734693877549</v>
      </c>
      <c r="AF36" s="11">
        <f t="shared" si="8"/>
        <v>4.7380952380952372</v>
      </c>
      <c r="AG36" s="11" t="s">
        <v>60</v>
      </c>
    </row>
    <row r="37" spans="1:33" ht="15.75" customHeight="1" x14ac:dyDescent="0.15">
      <c r="A37" s="4">
        <v>45173</v>
      </c>
      <c r="B37" s="6">
        <v>1</v>
      </c>
      <c r="C37" s="6">
        <v>7</v>
      </c>
      <c r="D37" s="5">
        <v>13</v>
      </c>
      <c r="E37" s="5">
        <v>11</v>
      </c>
      <c r="F37" s="5">
        <v>15</v>
      </c>
      <c r="G37" s="5">
        <v>7</v>
      </c>
      <c r="H37" s="5">
        <v>0</v>
      </c>
      <c r="I37" s="5">
        <v>0</v>
      </c>
      <c r="J37" s="5">
        <v>0</v>
      </c>
      <c r="K37" s="5">
        <f t="shared" si="13"/>
        <v>53</v>
      </c>
      <c r="L37" s="5">
        <v>7</v>
      </c>
      <c r="M37" s="5">
        <v>10</v>
      </c>
      <c r="N37" s="5">
        <v>11</v>
      </c>
      <c r="O37" s="5">
        <v>12</v>
      </c>
      <c r="P37" s="5">
        <v>7</v>
      </c>
      <c r="Q37" s="5">
        <v>0</v>
      </c>
      <c r="R37" s="6">
        <v>0</v>
      </c>
      <c r="S37" s="6">
        <v>0</v>
      </c>
      <c r="T37" s="12">
        <f t="shared" si="14"/>
        <v>47</v>
      </c>
      <c r="U37" s="12">
        <f t="shared" ref="U37:AB37" si="42">SUM(C37+L37)</f>
        <v>14</v>
      </c>
      <c r="V37" s="12">
        <f t="shared" si="42"/>
        <v>23</v>
      </c>
      <c r="W37" s="12">
        <f t="shared" si="42"/>
        <v>22</v>
      </c>
      <c r="X37" s="12">
        <f t="shared" si="42"/>
        <v>27</v>
      </c>
      <c r="Y37" s="12">
        <f t="shared" si="42"/>
        <v>14</v>
      </c>
      <c r="Z37" s="12">
        <f t="shared" si="42"/>
        <v>0</v>
      </c>
      <c r="AA37" s="12">
        <f t="shared" si="42"/>
        <v>0</v>
      </c>
      <c r="AB37" s="12">
        <f t="shared" si="42"/>
        <v>0</v>
      </c>
      <c r="AC37" s="13">
        <f t="shared" si="1"/>
        <v>4</v>
      </c>
      <c r="AD37" s="11">
        <f t="shared" si="2"/>
        <v>20</v>
      </c>
      <c r="AE37" s="11">
        <f t="array" ref="AE37">AVEDEV(IF(U37:AB37&gt;0,U37:AB37))</f>
        <v>4.8</v>
      </c>
      <c r="AF37" s="11">
        <f t="shared" si="8"/>
        <v>3.5654761904761898</v>
      </c>
      <c r="AG37" s="11" t="s">
        <v>60</v>
      </c>
    </row>
    <row r="38" spans="1:33" ht="15.75" customHeight="1" x14ac:dyDescent="0.15">
      <c r="A38" s="4">
        <v>45174</v>
      </c>
      <c r="B38" s="6">
        <v>1</v>
      </c>
      <c r="C38" s="6">
        <v>7</v>
      </c>
      <c r="D38" s="5">
        <v>9</v>
      </c>
      <c r="E38" s="5">
        <v>15</v>
      </c>
      <c r="F38" s="5">
        <v>7</v>
      </c>
      <c r="G38" s="5">
        <v>12</v>
      </c>
      <c r="H38" s="5">
        <v>5</v>
      </c>
      <c r="I38" s="5">
        <v>0</v>
      </c>
      <c r="J38" s="5">
        <v>0</v>
      </c>
      <c r="K38" s="5">
        <f t="shared" si="13"/>
        <v>55</v>
      </c>
      <c r="L38" s="5">
        <v>4</v>
      </c>
      <c r="M38" s="5">
        <v>1</v>
      </c>
      <c r="N38" s="5">
        <v>16</v>
      </c>
      <c r="O38" s="5">
        <v>3</v>
      </c>
      <c r="P38" s="5">
        <v>9</v>
      </c>
      <c r="Q38" s="5">
        <v>12</v>
      </c>
      <c r="R38" s="6">
        <v>0</v>
      </c>
      <c r="S38" s="6">
        <v>0</v>
      </c>
      <c r="T38" s="12">
        <f t="shared" si="14"/>
        <v>45</v>
      </c>
      <c r="U38" s="12">
        <f t="shared" ref="U38:AB38" si="43">SUM(C38+L38)</f>
        <v>11</v>
      </c>
      <c r="V38" s="12">
        <f t="shared" si="43"/>
        <v>10</v>
      </c>
      <c r="W38" s="12">
        <f t="shared" si="43"/>
        <v>31</v>
      </c>
      <c r="X38" s="12">
        <f t="shared" si="43"/>
        <v>10</v>
      </c>
      <c r="Y38" s="12">
        <f t="shared" si="43"/>
        <v>21</v>
      </c>
      <c r="Z38" s="12">
        <f t="shared" si="43"/>
        <v>17</v>
      </c>
      <c r="AA38" s="12">
        <f t="shared" si="43"/>
        <v>0</v>
      </c>
      <c r="AB38" s="12">
        <f t="shared" si="43"/>
        <v>0</v>
      </c>
      <c r="AC38" s="13">
        <f t="shared" si="1"/>
        <v>5</v>
      </c>
      <c r="AD38" s="11">
        <f t="shared" si="2"/>
        <v>16.666666666666668</v>
      </c>
      <c r="AE38" s="11">
        <f t="array" ref="AE38">AVEDEV(IF(U38:AB38&gt;0,U38:AB38))</f>
        <v>6.333333333333333</v>
      </c>
      <c r="AF38" s="11">
        <f t="shared" si="8"/>
        <v>3.5654761904761898</v>
      </c>
      <c r="AG38" s="11" t="s">
        <v>60</v>
      </c>
    </row>
    <row r="39" spans="1:33" ht="15.75" customHeight="1" x14ac:dyDescent="0.15">
      <c r="A39" s="4">
        <v>45175</v>
      </c>
      <c r="B39" s="6">
        <v>1</v>
      </c>
      <c r="C39" s="6">
        <v>7</v>
      </c>
      <c r="D39" s="5">
        <v>9</v>
      </c>
      <c r="E39" s="5">
        <v>12</v>
      </c>
      <c r="F39" s="5">
        <v>9</v>
      </c>
      <c r="G39" s="5">
        <v>7</v>
      </c>
      <c r="H39" s="5">
        <v>13</v>
      </c>
      <c r="I39" s="5">
        <v>3</v>
      </c>
      <c r="J39" s="5">
        <v>0</v>
      </c>
      <c r="K39" s="5">
        <f t="shared" si="13"/>
        <v>60</v>
      </c>
      <c r="L39" s="5">
        <v>3</v>
      </c>
      <c r="M39" s="5">
        <v>1</v>
      </c>
      <c r="N39" s="5">
        <v>13</v>
      </c>
      <c r="O39" s="5">
        <v>1</v>
      </c>
      <c r="P39" s="5">
        <v>3</v>
      </c>
      <c r="Q39" s="5">
        <v>18</v>
      </c>
      <c r="R39" s="6">
        <v>1</v>
      </c>
      <c r="S39" s="6">
        <v>0</v>
      </c>
      <c r="T39" s="12">
        <f t="shared" si="14"/>
        <v>40</v>
      </c>
      <c r="U39" s="12">
        <f t="shared" ref="U39:AB39" si="44">SUM(C39+L39)</f>
        <v>10</v>
      </c>
      <c r="V39" s="12">
        <f t="shared" si="44"/>
        <v>10</v>
      </c>
      <c r="W39" s="12">
        <f t="shared" si="44"/>
        <v>25</v>
      </c>
      <c r="X39" s="12">
        <f t="shared" si="44"/>
        <v>10</v>
      </c>
      <c r="Y39" s="12">
        <f t="shared" si="44"/>
        <v>10</v>
      </c>
      <c r="Z39" s="12">
        <f t="shared" si="44"/>
        <v>31</v>
      </c>
      <c r="AA39" s="12">
        <f t="shared" si="44"/>
        <v>4</v>
      </c>
      <c r="AB39" s="12">
        <f t="shared" si="44"/>
        <v>0</v>
      </c>
      <c r="AC39" s="13">
        <f t="shared" si="1"/>
        <v>6</v>
      </c>
      <c r="AD39" s="11">
        <f t="shared" si="2"/>
        <v>14.285714285714286</v>
      </c>
      <c r="AE39" s="11">
        <f t="array" ref="AE39">AVEDEV(IF(U39:AB39&gt;0,U39:AB39))</f>
        <v>7.8367346938775508</v>
      </c>
      <c r="AF39" s="11">
        <f t="shared" si="8"/>
        <v>4.0833333333333321</v>
      </c>
      <c r="AG39" s="11" t="s">
        <v>60</v>
      </c>
    </row>
    <row r="40" spans="1:33" ht="15.75" customHeight="1" x14ac:dyDescent="0.15">
      <c r="A40" s="4">
        <v>45176</v>
      </c>
      <c r="B40" s="6">
        <v>1</v>
      </c>
      <c r="C40" s="6">
        <v>7</v>
      </c>
      <c r="D40" s="5">
        <v>10</v>
      </c>
      <c r="E40" s="5">
        <v>8</v>
      </c>
      <c r="F40" s="5">
        <v>22</v>
      </c>
      <c r="G40" s="5">
        <v>10</v>
      </c>
      <c r="H40" s="5">
        <v>0</v>
      </c>
      <c r="I40" s="5">
        <v>0</v>
      </c>
      <c r="J40" s="5">
        <v>0</v>
      </c>
      <c r="K40" s="5">
        <f t="shared" si="13"/>
        <v>57</v>
      </c>
      <c r="L40" s="5">
        <v>3</v>
      </c>
      <c r="M40" s="5">
        <v>0</v>
      </c>
      <c r="N40" s="5">
        <v>9</v>
      </c>
      <c r="O40" s="5">
        <v>24</v>
      </c>
      <c r="P40" s="5">
        <v>7</v>
      </c>
      <c r="Q40" s="5">
        <v>0</v>
      </c>
      <c r="R40" s="6">
        <v>0</v>
      </c>
      <c r="S40" s="6">
        <v>0</v>
      </c>
      <c r="T40" s="12">
        <f t="shared" si="14"/>
        <v>43</v>
      </c>
      <c r="U40" s="12">
        <f t="shared" ref="U40:AB40" si="45">SUM(C40+L40)</f>
        <v>10</v>
      </c>
      <c r="V40" s="12">
        <f t="shared" si="45"/>
        <v>10</v>
      </c>
      <c r="W40" s="12">
        <f t="shared" si="45"/>
        <v>17</v>
      </c>
      <c r="X40" s="12">
        <f t="shared" si="45"/>
        <v>46</v>
      </c>
      <c r="Y40" s="12">
        <f t="shared" si="45"/>
        <v>17</v>
      </c>
      <c r="Z40" s="12">
        <f t="shared" si="45"/>
        <v>0</v>
      </c>
      <c r="AA40" s="12">
        <f t="shared" si="45"/>
        <v>0</v>
      </c>
      <c r="AB40" s="12">
        <f t="shared" si="45"/>
        <v>0</v>
      </c>
      <c r="AC40" s="13">
        <f t="shared" si="1"/>
        <v>4</v>
      </c>
      <c r="AD40" s="11">
        <f t="shared" si="2"/>
        <v>20</v>
      </c>
      <c r="AE40" s="11">
        <f t="array" ref="AE40">AVEDEV(IF(U40:AB40&gt;0,U40:AB40))</f>
        <v>10.4</v>
      </c>
      <c r="AF40" s="11">
        <f t="shared" si="8"/>
        <v>2.2619047619047614</v>
      </c>
      <c r="AG40" s="11" t="s">
        <v>60</v>
      </c>
    </row>
    <row r="41" spans="1:33" ht="15.75" customHeight="1" x14ac:dyDescent="0.15">
      <c r="A41" s="4">
        <v>45177</v>
      </c>
      <c r="B41" s="6">
        <v>1</v>
      </c>
      <c r="C41" s="6">
        <v>7</v>
      </c>
      <c r="D41" s="5">
        <v>9</v>
      </c>
      <c r="E41" s="5">
        <v>11</v>
      </c>
      <c r="F41" s="5">
        <v>7</v>
      </c>
      <c r="G41" s="5">
        <v>11</v>
      </c>
      <c r="H41" s="5">
        <v>10</v>
      </c>
      <c r="I41" s="5">
        <v>5</v>
      </c>
      <c r="J41" s="5">
        <v>0</v>
      </c>
      <c r="K41" s="5">
        <f t="shared" si="13"/>
        <v>60</v>
      </c>
      <c r="L41" s="5">
        <v>3</v>
      </c>
      <c r="M41" s="5">
        <v>1</v>
      </c>
      <c r="N41" s="5">
        <v>13</v>
      </c>
      <c r="O41" s="5">
        <v>5</v>
      </c>
      <c r="P41" s="5">
        <v>11</v>
      </c>
      <c r="Q41" s="5">
        <v>0</v>
      </c>
      <c r="R41" s="6">
        <v>7</v>
      </c>
      <c r="S41" s="6">
        <v>0</v>
      </c>
      <c r="T41" s="12">
        <f t="shared" si="14"/>
        <v>40</v>
      </c>
      <c r="U41" s="12">
        <f t="shared" ref="U41:AB41" si="46">SUM(C41+L41)</f>
        <v>10</v>
      </c>
      <c r="V41" s="12">
        <f t="shared" si="46"/>
        <v>10</v>
      </c>
      <c r="W41" s="12">
        <f t="shared" si="46"/>
        <v>24</v>
      </c>
      <c r="X41" s="12">
        <f t="shared" si="46"/>
        <v>12</v>
      </c>
      <c r="Y41" s="12">
        <f t="shared" si="46"/>
        <v>22</v>
      </c>
      <c r="Z41" s="12">
        <f t="shared" si="46"/>
        <v>10</v>
      </c>
      <c r="AA41" s="12">
        <f t="shared" si="46"/>
        <v>12</v>
      </c>
      <c r="AB41" s="12">
        <f t="shared" si="46"/>
        <v>0</v>
      </c>
      <c r="AC41" s="13">
        <f t="shared" si="1"/>
        <v>6</v>
      </c>
      <c r="AD41" s="11">
        <f t="shared" si="2"/>
        <v>14.285714285714286</v>
      </c>
      <c r="AE41" s="11">
        <f t="array" ref="AE41">AVEDEV(IF(U41:AB41&gt;0,U41:AB41))</f>
        <v>4.9795918367346932</v>
      </c>
      <c r="AF41" s="11">
        <f t="shared" si="8"/>
        <v>2.0238095238095237</v>
      </c>
      <c r="AG41" s="11" t="s">
        <v>60</v>
      </c>
    </row>
    <row r="42" spans="1:33" ht="15.75" customHeight="1" x14ac:dyDescent="0.15">
      <c r="A42" s="10">
        <v>45180</v>
      </c>
      <c r="B42" s="6">
        <v>1</v>
      </c>
      <c r="C42" s="6">
        <v>7</v>
      </c>
      <c r="D42" s="5">
        <v>7</v>
      </c>
      <c r="E42" s="5">
        <v>8</v>
      </c>
      <c r="F42" s="5">
        <v>7</v>
      </c>
      <c r="G42" s="5">
        <v>15</v>
      </c>
      <c r="H42" s="5">
        <v>7</v>
      </c>
      <c r="I42" s="5">
        <v>8</v>
      </c>
      <c r="J42" s="5">
        <v>0</v>
      </c>
      <c r="K42" s="5">
        <f t="shared" si="13"/>
        <v>59</v>
      </c>
      <c r="L42" s="5">
        <v>3</v>
      </c>
      <c r="M42" s="5">
        <v>3</v>
      </c>
      <c r="N42" s="5">
        <v>6</v>
      </c>
      <c r="O42" s="5">
        <v>3</v>
      </c>
      <c r="P42" s="5">
        <v>10</v>
      </c>
      <c r="Q42" s="5">
        <v>3</v>
      </c>
      <c r="R42" s="6">
        <v>13</v>
      </c>
      <c r="S42" s="6">
        <v>0</v>
      </c>
      <c r="T42" s="12">
        <f t="shared" si="14"/>
        <v>41</v>
      </c>
      <c r="U42" s="12">
        <f t="shared" ref="U42:AB42" si="47">SUM(C42+L42)</f>
        <v>10</v>
      </c>
      <c r="V42" s="12">
        <f t="shared" si="47"/>
        <v>10</v>
      </c>
      <c r="W42" s="12">
        <f t="shared" si="47"/>
        <v>14</v>
      </c>
      <c r="X42" s="12">
        <f t="shared" si="47"/>
        <v>10</v>
      </c>
      <c r="Y42" s="12">
        <f t="shared" si="47"/>
        <v>25</v>
      </c>
      <c r="Z42" s="12">
        <f t="shared" si="47"/>
        <v>10</v>
      </c>
      <c r="AA42" s="12">
        <f t="shared" si="47"/>
        <v>21</v>
      </c>
      <c r="AB42" s="12">
        <f t="shared" si="47"/>
        <v>0</v>
      </c>
      <c r="AC42" s="13">
        <f t="shared" si="1"/>
        <v>6</v>
      </c>
      <c r="AD42" s="11">
        <f t="shared" si="2"/>
        <v>14.285714285714286</v>
      </c>
      <c r="AE42" s="11">
        <f t="array" ref="AE42">AVEDEV(IF(U42:AB42&gt;0,U42:AB42))</f>
        <v>4.9795918367346941</v>
      </c>
      <c r="AF42" s="11">
        <f t="shared" si="8"/>
        <v>2.1428571428571419</v>
      </c>
      <c r="AG42" s="11" t="s">
        <v>60</v>
      </c>
    </row>
    <row r="43" spans="1:33" ht="15.75" customHeight="1" x14ac:dyDescent="0.15">
      <c r="A43" s="10">
        <v>45181</v>
      </c>
      <c r="B43" s="6">
        <v>1</v>
      </c>
      <c r="C43" s="6">
        <v>8</v>
      </c>
      <c r="D43" s="5">
        <v>15</v>
      </c>
      <c r="E43" s="5">
        <v>9</v>
      </c>
      <c r="F43" s="5">
        <v>14</v>
      </c>
      <c r="G43" s="5">
        <v>7</v>
      </c>
      <c r="H43" s="5">
        <v>2</v>
      </c>
      <c r="I43" s="5">
        <v>0</v>
      </c>
      <c r="J43" s="5">
        <v>0</v>
      </c>
      <c r="K43" s="5">
        <f t="shared" si="13"/>
        <v>55</v>
      </c>
      <c r="L43" s="5">
        <v>4</v>
      </c>
      <c r="M43" s="5">
        <v>10</v>
      </c>
      <c r="N43" s="5">
        <v>5</v>
      </c>
      <c r="O43" s="5">
        <v>17</v>
      </c>
      <c r="P43" s="5">
        <v>6</v>
      </c>
      <c r="Q43" s="5">
        <v>3</v>
      </c>
      <c r="R43" s="6">
        <v>0</v>
      </c>
      <c r="S43" s="6">
        <v>0</v>
      </c>
      <c r="T43" s="12">
        <f t="shared" si="14"/>
        <v>45</v>
      </c>
      <c r="U43" s="12">
        <f t="shared" ref="U43:AB43" si="48">SUM(C43+L43)</f>
        <v>12</v>
      </c>
      <c r="V43" s="12">
        <f t="shared" si="48"/>
        <v>25</v>
      </c>
      <c r="W43" s="12">
        <f t="shared" si="48"/>
        <v>14</v>
      </c>
      <c r="X43" s="12">
        <f t="shared" si="48"/>
        <v>31</v>
      </c>
      <c r="Y43" s="12">
        <f t="shared" si="48"/>
        <v>13</v>
      </c>
      <c r="Z43" s="12">
        <f t="shared" si="48"/>
        <v>5</v>
      </c>
      <c r="AA43" s="12">
        <f t="shared" si="48"/>
        <v>0</v>
      </c>
      <c r="AB43" s="12">
        <f t="shared" si="48"/>
        <v>0</v>
      </c>
      <c r="AC43" s="13">
        <f t="shared" si="1"/>
        <v>5</v>
      </c>
      <c r="AD43" s="11">
        <f t="shared" si="2"/>
        <v>16.666666666666668</v>
      </c>
      <c r="AE43" s="11">
        <f t="array" ref="AE43">AVEDEV(IF(U43:AB43&gt;0,U43:AB43))</f>
        <v>7.5555555555555571</v>
      </c>
      <c r="AF43" s="11">
        <f t="shared" si="8"/>
        <v>2.0238095238095237</v>
      </c>
      <c r="AG43" s="11" t="s">
        <v>72</v>
      </c>
    </row>
    <row r="44" spans="1:33" ht="15.75" customHeight="1" x14ac:dyDescent="0.15">
      <c r="A44" s="10">
        <v>45182</v>
      </c>
      <c r="B44" s="6">
        <v>1</v>
      </c>
      <c r="C44" s="6">
        <v>8</v>
      </c>
      <c r="D44" s="5">
        <v>7</v>
      </c>
      <c r="E44" s="5">
        <v>12</v>
      </c>
      <c r="F44" s="5">
        <v>13</v>
      </c>
      <c r="G44" s="5">
        <v>19</v>
      </c>
      <c r="H44" s="5">
        <v>1</v>
      </c>
      <c r="I44" s="5">
        <v>0</v>
      </c>
      <c r="J44" s="5">
        <v>0</v>
      </c>
      <c r="K44" s="5">
        <f t="shared" si="13"/>
        <v>60</v>
      </c>
      <c r="L44" s="5">
        <v>2</v>
      </c>
      <c r="M44" s="5">
        <v>3</v>
      </c>
      <c r="N44" s="5">
        <v>8</v>
      </c>
      <c r="O44" s="5">
        <v>8</v>
      </c>
      <c r="P44" s="5">
        <v>19</v>
      </c>
      <c r="Q44" s="5">
        <v>0</v>
      </c>
      <c r="R44" s="6">
        <v>0</v>
      </c>
      <c r="S44" s="6">
        <v>0</v>
      </c>
      <c r="T44" s="12">
        <f t="shared" si="14"/>
        <v>40</v>
      </c>
      <c r="U44" s="12">
        <f t="shared" ref="U44:AB44" si="49">SUM(C44+L44)</f>
        <v>10</v>
      </c>
      <c r="V44" s="12">
        <f t="shared" si="49"/>
        <v>10</v>
      </c>
      <c r="W44" s="12">
        <f t="shared" si="49"/>
        <v>20</v>
      </c>
      <c r="X44" s="12">
        <f t="shared" si="49"/>
        <v>21</v>
      </c>
      <c r="Y44" s="12">
        <f t="shared" si="49"/>
        <v>38</v>
      </c>
      <c r="Z44" s="12">
        <f t="shared" si="49"/>
        <v>1</v>
      </c>
      <c r="AA44" s="12">
        <f t="shared" si="49"/>
        <v>0</v>
      </c>
      <c r="AB44" s="12">
        <f t="shared" si="49"/>
        <v>0</v>
      </c>
      <c r="AC44" s="13">
        <f t="shared" si="1"/>
        <v>5</v>
      </c>
      <c r="AD44" s="11">
        <f t="shared" si="2"/>
        <v>16.666666666666668</v>
      </c>
      <c r="AE44" s="11">
        <f t="array" ref="AE44">AVEDEV(IF(U44:AB44&gt;0,U44:AB44))</f>
        <v>9.6666666666666661</v>
      </c>
      <c r="AF44" s="11">
        <f t="shared" si="8"/>
        <v>1.1904761904761907</v>
      </c>
      <c r="AG44" s="11" t="s">
        <v>60</v>
      </c>
    </row>
    <row r="45" spans="1:33" ht="15.75" customHeight="1" x14ac:dyDescent="0.15">
      <c r="A45" s="10">
        <v>45183</v>
      </c>
      <c r="B45" s="6">
        <v>1</v>
      </c>
      <c r="C45" s="6">
        <v>7</v>
      </c>
      <c r="D45" s="5">
        <v>10</v>
      </c>
      <c r="E45" s="5">
        <v>9</v>
      </c>
      <c r="F45" s="5">
        <v>13</v>
      </c>
      <c r="G45" s="5">
        <v>7</v>
      </c>
      <c r="H45" s="5">
        <v>11</v>
      </c>
      <c r="I45" s="5">
        <v>4</v>
      </c>
      <c r="J45" s="5">
        <v>0</v>
      </c>
      <c r="K45" s="5">
        <f t="shared" si="13"/>
        <v>61</v>
      </c>
      <c r="L45" s="5">
        <v>3</v>
      </c>
      <c r="M45" s="5">
        <v>0</v>
      </c>
      <c r="N45" s="5">
        <v>5</v>
      </c>
      <c r="O45" s="5">
        <v>12</v>
      </c>
      <c r="P45" s="5">
        <v>3</v>
      </c>
      <c r="Q45" s="5">
        <v>13</v>
      </c>
      <c r="R45" s="6">
        <v>3</v>
      </c>
      <c r="S45" s="6">
        <v>0</v>
      </c>
      <c r="T45" s="12">
        <f t="shared" si="14"/>
        <v>39</v>
      </c>
      <c r="U45" s="12">
        <f t="shared" ref="U45:AB45" si="50">SUM(C45+L45)</f>
        <v>10</v>
      </c>
      <c r="V45" s="12">
        <f t="shared" si="50"/>
        <v>10</v>
      </c>
      <c r="W45" s="12">
        <f t="shared" si="50"/>
        <v>14</v>
      </c>
      <c r="X45" s="12">
        <f t="shared" si="50"/>
        <v>25</v>
      </c>
      <c r="Y45" s="12">
        <f t="shared" si="50"/>
        <v>10</v>
      </c>
      <c r="Z45" s="12">
        <f t="shared" si="50"/>
        <v>24</v>
      </c>
      <c r="AA45" s="12">
        <f t="shared" si="50"/>
        <v>7</v>
      </c>
      <c r="AB45" s="12">
        <f t="shared" si="50"/>
        <v>0</v>
      </c>
      <c r="AC45" s="13">
        <f t="shared" si="1"/>
        <v>6</v>
      </c>
      <c r="AD45" s="11">
        <f t="shared" si="2"/>
        <v>14.285714285714286</v>
      </c>
      <c r="AE45" s="11">
        <f t="array" ref="AE45">AVEDEV(IF(U45:AB45&gt;0,U45:AB45))</f>
        <v>5.8367346938775517</v>
      </c>
      <c r="AF45" s="11">
        <f t="shared" si="8"/>
        <v>1.1904761904761907</v>
      </c>
      <c r="AG45" s="11" t="s">
        <v>60</v>
      </c>
    </row>
    <row r="46" spans="1:33" ht="15.75" customHeight="1" x14ac:dyDescent="0.15">
      <c r="A46" s="10">
        <v>45184</v>
      </c>
      <c r="B46" s="6"/>
      <c r="C46" s="6"/>
      <c r="D46" s="5"/>
      <c r="E46" s="5"/>
      <c r="F46" s="5"/>
      <c r="G46" s="5"/>
      <c r="H46" s="5"/>
      <c r="I46" s="5"/>
      <c r="J46" s="5"/>
      <c r="K46" s="5">
        <f t="shared" si="13"/>
        <v>0</v>
      </c>
      <c r="L46" s="5"/>
      <c r="M46" s="5"/>
      <c r="N46" s="5"/>
      <c r="O46" s="5"/>
      <c r="P46" s="5"/>
      <c r="Q46" s="5"/>
      <c r="R46" s="6"/>
      <c r="S46" s="6"/>
      <c r="T46" s="12">
        <f t="shared" si="14"/>
        <v>0</v>
      </c>
      <c r="U46" s="12">
        <f t="shared" ref="U46:AB46" si="51">SUM(C46+L46)</f>
        <v>0</v>
      </c>
      <c r="V46" s="12">
        <f t="shared" si="51"/>
        <v>0</v>
      </c>
      <c r="W46" s="12">
        <f t="shared" si="51"/>
        <v>0</v>
      </c>
      <c r="X46" s="12">
        <f t="shared" si="51"/>
        <v>0</v>
      </c>
      <c r="Y46" s="12">
        <f t="shared" si="51"/>
        <v>0</v>
      </c>
      <c r="Z46" s="12">
        <f t="shared" si="51"/>
        <v>0</v>
      </c>
      <c r="AA46" s="12">
        <f t="shared" si="51"/>
        <v>0</v>
      </c>
      <c r="AB46" s="12">
        <f t="shared" si="51"/>
        <v>0</v>
      </c>
      <c r="AC46" s="13">
        <f t="shared" si="1"/>
        <v>-1</v>
      </c>
      <c r="AD46" s="11" t="e">
        <f t="shared" si="2"/>
        <v>#DIV/0!</v>
      </c>
      <c r="AE46" s="11" t="e">
        <f t="array" ref="AE46">AVEDEV(IF(U46:AB46&gt;0,U46:AB46))</f>
        <v>#NUM!</v>
      </c>
      <c r="AF46" s="11" t="e">
        <f t="shared" si="8"/>
        <v>#DIV/0!</v>
      </c>
      <c r="AG46" s="12"/>
    </row>
    <row r="47" spans="1:33" ht="15.75" customHeight="1" x14ac:dyDescent="0.15">
      <c r="A47" s="6"/>
      <c r="B47" s="6"/>
      <c r="C47" s="6"/>
      <c r="D47" s="5"/>
      <c r="E47" s="5"/>
      <c r="F47" s="5"/>
      <c r="G47" s="5"/>
      <c r="H47" s="5"/>
      <c r="I47" s="5"/>
      <c r="J47" s="5"/>
      <c r="K47" s="5">
        <f t="shared" si="13"/>
        <v>0</v>
      </c>
      <c r="L47" s="5"/>
      <c r="M47" s="5"/>
      <c r="N47" s="5"/>
      <c r="O47" s="5"/>
      <c r="P47" s="5"/>
      <c r="Q47" s="5"/>
      <c r="R47" s="6"/>
      <c r="S47" s="6"/>
      <c r="T47" s="12">
        <f t="shared" si="14"/>
        <v>0</v>
      </c>
      <c r="U47" s="12">
        <f t="shared" ref="U47:AB47" si="52">SUM(C47+L47)</f>
        <v>0</v>
      </c>
      <c r="V47" s="12">
        <f t="shared" si="52"/>
        <v>0</v>
      </c>
      <c r="W47" s="12">
        <f t="shared" si="52"/>
        <v>0</v>
      </c>
      <c r="X47" s="12">
        <f t="shared" si="52"/>
        <v>0</v>
      </c>
      <c r="Y47" s="12">
        <f t="shared" si="52"/>
        <v>0</v>
      </c>
      <c r="Z47" s="12">
        <f t="shared" si="52"/>
        <v>0</v>
      </c>
      <c r="AA47" s="12">
        <f t="shared" si="52"/>
        <v>0</v>
      </c>
      <c r="AB47" s="12">
        <f t="shared" si="52"/>
        <v>0</v>
      </c>
      <c r="AC47" s="13">
        <f t="shared" si="1"/>
        <v>-1</v>
      </c>
      <c r="AD47" s="11" t="e">
        <f t="shared" si="2"/>
        <v>#DIV/0!</v>
      </c>
      <c r="AE47" s="11" t="e">
        <f t="array" ref="AE47">AVEDEV(IF(U47:AB47&gt;0,U47:AB47))</f>
        <v>#NUM!</v>
      </c>
      <c r="AF47" s="11" t="e">
        <f t="shared" si="8"/>
        <v>#DIV/0!</v>
      </c>
      <c r="AG47" s="12"/>
    </row>
    <row r="48" spans="1:33" ht="15.75" customHeight="1" x14ac:dyDescent="0.15">
      <c r="A48" s="6"/>
      <c r="B48" s="6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  <c r="S48" s="6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5.75" customHeight="1" x14ac:dyDescent="0.15">
      <c r="A49" s="6"/>
      <c r="B49" s="6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6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5.75" customHeight="1" x14ac:dyDescent="0.15">
      <c r="A50" s="6"/>
      <c r="B50" s="6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6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10.1640625" customWidth="1"/>
    <col min="2" max="3" width="6.5" customWidth="1"/>
    <col min="4" max="4" width="5.6640625" customWidth="1"/>
    <col min="5" max="5" width="6.5" customWidth="1"/>
    <col min="6" max="6" width="6.6640625" customWidth="1"/>
    <col min="7" max="7" width="6.5" customWidth="1"/>
    <col min="8" max="8" width="6.33203125" customWidth="1"/>
    <col min="9" max="10" width="6.5" customWidth="1"/>
    <col min="11" max="11" width="7.83203125" customWidth="1"/>
    <col min="12" max="12" width="6.6640625" customWidth="1"/>
    <col min="13" max="13" width="6.5" customWidth="1"/>
    <col min="14" max="14" width="7.1640625" customWidth="1"/>
    <col min="15" max="15" width="7.33203125" customWidth="1"/>
    <col min="16" max="16" width="6.5" customWidth="1"/>
    <col min="17" max="17" width="6.6640625" customWidth="1"/>
  </cols>
  <sheetData>
    <row r="1" spans="1:33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6" t="s">
        <v>56</v>
      </c>
      <c r="AC1" s="7" t="s">
        <v>57</v>
      </c>
      <c r="AD1" s="7" t="s">
        <v>58</v>
      </c>
      <c r="AE1" s="2" t="s">
        <v>8</v>
      </c>
      <c r="AF1" s="2" t="s">
        <v>9</v>
      </c>
      <c r="AG1" s="2" t="s">
        <v>59</v>
      </c>
    </row>
    <row r="2" spans="1:33" ht="15.75" customHeight="1" x14ac:dyDescent="0.15">
      <c r="A2" s="8">
        <v>45119</v>
      </c>
      <c r="B2" s="5">
        <v>0</v>
      </c>
      <c r="C2" s="5">
        <v>10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f>SUM(C2:J2)</f>
        <v>10</v>
      </c>
      <c r="L2" s="5">
        <v>0</v>
      </c>
      <c r="M2" s="5">
        <v>90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f>SUM(L2:S2)</f>
        <v>90</v>
      </c>
      <c r="U2" s="5">
        <f t="shared" ref="U2:AB2" si="0">SUM(C2+L2)</f>
        <v>10</v>
      </c>
      <c r="V2" s="5">
        <f t="shared" si="0"/>
        <v>90</v>
      </c>
      <c r="W2" s="5">
        <f t="shared" si="0"/>
        <v>0</v>
      </c>
      <c r="X2" s="5">
        <f t="shared" si="0"/>
        <v>0</v>
      </c>
      <c r="Y2" s="5">
        <f t="shared" si="0"/>
        <v>0</v>
      </c>
      <c r="Z2" s="5">
        <f t="shared" si="0"/>
        <v>0</v>
      </c>
      <c r="AA2" s="5">
        <f t="shared" si="0"/>
        <v>0</v>
      </c>
      <c r="AB2" s="6">
        <f t="shared" si="0"/>
        <v>0</v>
      </c>
      <c r="AC2" s="7">
        <f t="shared" ref="AC2:AC47" si="1">(COUNTIF(U2:AB2,"&gt;0")-1)</f>
        <v>1</v>
      </c>
      <c r="AD2" s="9">
        <f t="shared" ref="AD2:AD47" si="2">AVERAGEIF(U2:AB2,"&gt;0")</f>
        <v>50</v>
      </c>
      <c r="AE2" s="11">
        <f t="array" ref="AE2">AVEDEV(IF(U2:AB2&gt;0,U2:AB2))</f>
        <v>40</v>
      </c>
      <c r="AF2" s="11"/>
      <c r="AG2" s="11" t="s">
        <v>60</v>
      </c>
    </row>
    <row r="3" spans="1:33" ht="15.75" customHeight="1" x14ac:dyDescent="0.15">
      <c r="A3" s="8">
        <v>45120</v>
      </c>
      <c r="B3" s="5">
        <v>0</v>
      </c>
      <c r="C3" s="5">
        <v>10</v>
      </c>
      <c r="D3" s="5">
        <v>6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f t="shared" ref="K3:K9" si="3">SUM(C3:I3)</f>
        <v>16</v>
      </c>
      <c r="L3" s="5">
        <v>0</v>
      </c>
      <c r="M3" s="5">
        <v>84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f t="shared" ref="T3:T9" si="4">SUM(L3:R3)</f>
        <v>84</v>
      </c>
      <c r="U3" s="5">
        <f t="shared" ref="U3:AB3" si="5">SUM(C3+L3)</f>
        <v>10</v>
      </c>
      <c r="V3" s="5">
        <f t="shared" si="5"/>
        <v>90</v>
      </c>
      <c r="W3" s="5">
        <f t="shared" si="5"/>
        <v>0</v>
      </c>
      <c r="X3" s="5">
        <f t="shared" si="5"/>
        <v>0</v>
      </c>
      <c r="Y3" s="5">
        <f t="shared" si="5"/>
        <v>0</v>
      </c>
      <c r="Z3" s="5">
        <f t="shared" si="5"/>
        <v>0</v>
      </c>
      <c r="AA3" s="5">
        <f t="shared" si="5"/>
        <v>0</v>
      </c>
      <c r="AB3" s="6">
        <f t="shared" si="5"/>
        <v>0</v>
      </c>
      <c r="AC3" s="7">
        <f t="shared" si="1"/>
        <v>1</v>
      </c>
      <c r="AD3" s="9">
        <f t="shared" si="2"/>
        <v>50</v>
      </c>
      <c r="AE3" s="11">
        <f t="array" ref="AE3">AVEDEV(IF(U3:AB3&gt;0,U3:AB3))</f>
        <v>40</v>
      </c>
      <c r="AF3" s="11"/>
      <c r="AG3" s="11" t="s">
        <v>60</v>
      </c>
    </row>
    <row r="4" spans="1:33" ht="15.75" customHeight="1" x14ac:dyDescent="0.15">
      <c r="A4" s="8">
        <v>45121</v>
      </c>
      <c r="B4" s="5">
        <v>0</v>
      </c>
      <c r="C4" s="5">
        <v>10</v>
      </c>
      <c r="D4" s="5">
        <v>12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f t="shared" si="3"/>
        <v>22</v>
      </c>
      <c r="L4" s="5">
        <v>0</v>
      </c>
      <c r="M4" s="5">
        <v>78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f t="shared" si="4"/>
        <v>78</v>
      </c>
      <c r="U4" s="5">
        <f t="shared" ref="U4:AB4" si="6">SUM(C4+L4)</f>
        <v>10</v>
      </c>
      <c r="V4" s="5">
        <f t="shared" si="6"/>
        <v>90</v>
      </c>
      <c r="W4" s="5">
        <f t="shared" si="6"/>
        <v>0</v>
      </c>
      <c r="X4" s="5">
        <f t="shared" si="6"/>
        <v>0</v>
      </c>
      <c r="Y4" s="5">
        <f t="shared" si="6"/>
        <v>0</v>
      </c>
      <c r="Z4" s="5">
        <f t="shared" si="6"/>
        <v>0</v>
      </c>
      <c r="AA4" s="5">
        <f t="shared" si="6"/>
        <v>0</v>
      </c>
      <c r="AB4" s="6">
        <f t="shared" si="6"/>
        <v>0</v>
      </c>
      <c r="AC4" s="7">
        <f t="shared" si="1"/>
        <v>1</v>
      </c>
      <c r="AD4" s="9">
        <f t="shared" si="2"/>
        <v>50</v>
      </c>
      <c r="AE4" s="11">
        <f t="array" ref="AE4">AVEDEV(IF(U4:AB4&gt;0,U4:AB4))</f>
        <v>40</v>
      </c>
      <c r="AF4" s="11"/>
      <c r="AG4" s="11" t="s">
        <v>60</v>
      </c>
    </row>
    <row r="5" spans="1:33" ht="15.75" customHeight="1" x14ac:dyDescent="0.15">
      <c r="A5" s="8">
        <v>45125</v>
      </c>
      <c r="B5" s="5">
        <v>0</v>
      </c>
      <c r="C5" s="5">
        <v>9</v>
      </c>
      <c r="D5" s="5">
        <v>11</v>
      </c>
      <c r="E5" s="5">
        <v>18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f t="shared" si="3"/>
        <v>39</v>
      </c>
      <c r="L5" s="5">
        <v>1</v>
      </c>
      <c r="M5" s="5">
        <v>7</v>
      </c>
      <c r="N5" s="5">
        <v>39</v>
      </c>
      <c r="O5" s="5">
        <v>14</v>
      </c>
      <c r="P5" s="5">
        <v>0</v>
      </c>
      <c r="Q5" s="5">
        <v>0</v>
      </c>
      <c r="R5" s="5">
        <v>0</v>
      </c>
      <c r="S5" s="5">
        <v>0</v>
      </c>
      <c r="T5" s="5">
        <f t="shared" si="4"/>
        <v>61</v>
      </c>
      <c r="U5" s="5">
        <f t="shared" ref="U5:AB5" si="7">SUM(C5+L5)</f>
        <v>10</v>
      </c>
      <c r="V5" s="5">
        <f t="shared" si="7"/>
        <v>18</v>
      </c>
      <c r="W5" s="5">
        <f t="shared" si="7"/>
        <v>57</v>
      </c>
      <c r="X5" s="5">
        <f t="shared" si="7"/>
        <v>15</v>
      </c>
      <c r="Y5" s="5">
        <f t="shared" si="7"/>
        <v>0</v>
      </c>
      <c r="Z5" s="5">
        <f t="shared" si="7"/>
        <v>0</v>
      </c>
      <c r="AA5" s="5">
        <f t="shared" si="7"/>
        <v>0</v>
      </c>
      <c r="AB5" s="6">
        <f t="shared" si="7"/>
        <v>0</v>
      </c>
      <c r="AC5" s="7">
        <f t="shared" si="1"/>
        <v>3</v>
      </c>
      <c r="AD5" s="9">
        <f t="shared" si="2"/>
        <v>25</v>
      </c>
      <c r="AE5" s="11">
        <f t="array" ref="AE5">AVEDEV(IF(U5:AB5&gt;0,U5:AB5))</f>
        <v>16</v>
      </c>
      <c r="AF5" s="11">
        <f t="shared" ref="AF5:AF47" si="8">AVEDEV(AD2:AD5)</f>
        <v>9.375</v>
      </c>
      <c r="AG5" s="11" t="s">
        <v>60</v>
      </c>
    </row>
    <row r="6" spans="1:33" ht="15.75" customHeight="1" x14ac:dyDescent="0.15">
      <c r="A6" s="8">
        <v>45127</v>
      </c>
      <c r="B6" s="5">
        <v>0</v>
      </c>
      <c r="C6" s="5">
        <v>7</v>
      </c>
      <c r="D6" s="5">
        <v>8</v>
      </c>
      <c r="E6" s="5">
        <v>12</v>
      </c>
      <c r="F6" s="5">
        <v>9</v>
      </c>
      <c r="G6" s="5">
        <v>21</v>
      </c>
      <c r="H6" s="5">
        <v>0</v>
      </c>
      <c r="I6" s="5">
        <v>0</v>
      </c>
      <c r="J6" s="5">
        <v>0</v>
      </c>
      <c r="K6" s="5">
        <f t="shared" si="3"/>
        <v>57</v>
      </c>
      <c r="L6" s="5">
        <v>3</v>
      </c>
      <c r="M6" s="5">
        <v>2</v>
      </c>
      <c r="N6" s="5">
        <v>21</v>
      </c>
      <c r="O6" s="5">
        <v>6</v>
      </c>
      <c r="P6" s="5">
        <v>11</v>
      </c>
      <c r="Q6" s="5">
        <v>0</v>
      </c>
      <c r="R6" s="5">
        <v>0</v>
      </c>
      <c r="S6" s="5">
        <v>0</v>
      </c>
      <c r="T6" s="5">
        <f t="shared" si="4"/>
        <v>43</v>
      </c>
      <c r="U6" s="5">
        <f t="shared" ref="U6:AB6" si="9">SUM(C6+L6)</f>
        <v>10</v>
      </c>
      <c r="V6" s="5">
        <f t="shared" si="9"/>
        <v>10</v>
      </c>
      <c r="W6" s="5">
        <f t="shared" si="9"/>
        <v>33</v>
      </c>
      <c r="X6" s="5">
        <f t="shared" si="9"/>
        <v>15</v>
      </c>
      <c r="Y6" s="5">
        <f t="shared" si="9"/>
        <v>32</v>
      </c>
      <c r="Z6" s="5">
        <f t="shared" si="9"/>
        <v>0</v>
      </c>
      <c r="AA6" s="5">
        <f t="shared" si="9"/>
        <v>0</v>
      </c>
      <c r="AB6" s="6">
        <f t="shared" si="9"/>
        <v>0</v>
      </c>
      <c r="AC6" s="7">
        <f t="shared" si="1"/>
        <v>4</v>
      </c>
      <c r="AD6" s="9">
        <f t="shared" si="2"/>
        <v>20</v>
      </c>
      <c r="AE6" s="9">
        <f t="array" ref="AE6">AVEDEV(IF(U6:AB6&gt;0,U6:AB6))</f>
        <v>10</v>
      </c>
      <c r="AF6" s="11">
        <f t="shared" si="8"/>
        <v>13.75</v>
      </c>
      <c r="AG6" s="11" t="s">
        <v>60</v>
      </c>
    </row>
    <row r="7" spans="1:33" ht="15.75" customHeight="1" x14ac:dyDescent="0.15">
      <c r="A7" s="8">
        <v>45131</v>
      </c>
      <c r="B7" s="6">
        <v>1</v>
      </c>
      <c r="C7" s="5">
        <v>10</v>
      </c>
      <c r="D7" s="5">
        <v>12</v>
      </c>
      <c r="E7" s="5">
        <v>14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f t="shared" si="3"/>
        <v>36</v>
      </c>
      <c r="L7" s="5">
        <v>13</v>
      </c>
      <c r="M7" s="5">
        <v>5</v>
      </c>
      <c r="N7" s="5">
        <v>46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f t="shared" si="4"/>
        <v>64</v>
      </c>
      <c r="U7" s="5">
        <f t="shared" ref="U7:AB7" si="10">SUM(C7+L7)</f>
        <v>23</v>
      </c>
      <c r="V7" s="5">
        <f t="shared" si="10"/>
        <v>17</v>
      </c>
      <c r="W7" s="5">
        <f t="shared" si="10"/>
        <v>60</v>
      </c>
      <c r="X7" s="5">
        <f t="shared" si="10"/>
        <v>0</v>
      </c>
      <c r="Y7" s="5">
        <f t="shared" si="10"/>
        <v>0</v>
      </c>
      <c r="Z7" s="5">
        <f t="shared" si="10"/>
        <v>0</v>
      </c>
      <c r="AA7" s="5">
        <f t="shared" si="10"/>
        <v>0</v>
      </c>
      <c r="AB7" s="6">
        <f t="shared" si="10"/>
        <v>0</v>
      </c>
      <c r="AC7" s="7">
        <f t="shared" si="1"/>
        <v>2</v>
      </c>
      <c r="AD7" s="9">
        <f t="shared" si="2"/>
        <v>33.333333333333336</v>
      </c>
      <c r="AE7" s="9">
        <f t="array" ref="AE7">AVEDEV(IF(U7:AB7&gt;0,U7:AB7))</f>
        <v>17.777777777777779</v>
      </c>
      <c r="AF7" s="11">
        <f t="shared" si="8"/>
        <v>9.5833333333333339</v>
      </c>
      <c r="AG7" s="11" t="s">
        <v>60</v>
      </c>
    </row>
    <row r="8" spans="1:33" ht="15.75" customHeight="1" x14ac:dyDescent="0.15">
      <c r="A8" s="8">
        <v>45132</v>
      </c>
      <c r="B8" s="6">
        <v>1</v>
      </c>
      <c r="C8" s="5">
        <v>8</v>
      </c>
      <c r="D8" s="5">
        <v>10</v>
      </c>
      <c r="E8" s="5">
        <v>7</v>
      </c>
      <c r="F8" s="5">
        <v>10</v>
      </c>
      <c r="G8" s="5">
        <v>7</v>
      </c>
      <c r="H8" s="5">
        <v>3</v>
      </c>
      <c r="I8" s="5">
        <v>0</v>
      </c>
      <c r="J8" s="5">
        <v>0</v>
      </c>
      <c r="K8" s="5">
        <f t="shared" si="3"/>
        <v>45</v>
      </c>
      <c r="L8" s="5">
        <v>9</v>
      </c>
      <c r="M8" s="5">
        <v>0</v>
      </c>
      <c r="N8" s="5">
        <v>13</v>
      </c>
      <c r="O8" s="5">
        <v>22</v>
      </c>
      <c r="P8" s="5">
        <v>8</v>
      </c>
      <c r="Q8" s="5">
        <v>3</v>
      </c>
      <c r="R8" s="5">
        <v>0</v>
      </c>
      <c r="S8" s="5">
        <v>0</v>
      </c>
      <c r="T8" s="5">
        <f t="shared" si="4"/>
        <v>55</v>
      </c>
      <c r="U8" s="5">
        <f t="shared" ref="U8:AB8" si="11">SUM(C8+L8)</f>
        <v>17</v>
      </c>
      <c r="V8" s="5">
        <f t="shared" si="11"/>
        <v>10</v>
      </c>
      <c r="W8" s="5">
        <f t="shared" si="11"/>
        <v>20</v>
      </c>
      <c r="X8" s="5">
        <f t="shared" si="11"/>
        <v>32</v>
      </c>
      <c r="Y8" s="5">
        <f t="shared" si="11"/>
        <v>15</v>
      </c>
      <c r="Z8" s="5">
        <f t="shared" si="11"/>
        <v>6</v>
      </c>
      <c r="AA8" s="5">
        <f t="shared" si="11"/>
        <v>0</v>
      </c>
      <c r="AB8" s="6">
        <f t="shared" si="11"/>
        <v>0</v>
      </c>
      <c r="AC8" s="7">
        <f t="shared" si="1"/>
        <v>5</v>
      </c>
      <c r="AD8" s="9">
        <f t="shared" si="2"/>
        <v>16.666666666666668</v>
      </c>
      <c r="AE8" s="9">
        <f t="array" ref="AE8">AVEDEV(IF(U8:AB8&gt;0,U8:AB8))</f>
        <v>6.333333333333333</v>
      </c>
      <c r="AF8" s="11">
        <f t="shared" si="8"/>
        <v>5.416666666666667</v>
      </c>
      <c r="AG8" s="11" t="s">
        <v>60</v>
      </c>
    </row>
    <row r="9" spans="1:33" ht="15.75" customHeight="1" x14ac:dyDescent="0.15">
      <c r="A9" s="8">
        <v>45133</v>
      </c>
      <c r="B9" s="6">
        <v>1</v>
      </c>
      <c r="C9" s="5">
        <v>7</v>
      </c>
      <c r="D9" s="5">
        <v>8</v>
      </c>
      <c r="E9" s="5">
        <v>9</v>
      </c>
      <c r="F9" s="5">
        <v>10</v>
      </c>
      <c r="G9" s="5">
        <v>11</v>
      </c>
      <c r="H9" s="5">
        <v>7</v>
      </c>
      <c r="I9" s="5">
        <v>5</v>
      </c>
      <c r="J9" s="5">
        <v>0</v>
      </c>
      <c r="K9" s="5">
        <f t="shared" si="3"/>
        <v>57</v>
      </c>
      <c r="L9" s="5">
        <v>5</v>
      </c>
      <c r="M9" s="5">
        <v>4</v>
      </c>
      <c r="N9" s="5">
        <v>14</v>
      </c>
      <c r="O9" s="5">
        <v>6</v>
      </c>
      <c r="P9" s="5">
        <v>7</v>
      </c>
      <c r="Q9" s="5">
        <v>3</v>
      </c>
      <c r="R9" s="5">
        <v>4</v>
      </c>
      <c r="S9" s="5">
        <v>0</v>
      </c>
      <c r="T9" s="5">
        <f t="shared" si="4"/>
        <v>43</v>
      </c>
      <c r="U9" s="5">
        <f t="shared" ref="U9:AB9" si="12">SUM(C9+L9)</f>
        <v>12</v>
      </c>
      <c r="V9" s="5">
        <f t="shared" si="12"/>
        <v>12</v>
      </c>
      <c r="W9" s="5">
        <f t="shared" si="12"/>
        <v>23</v>
      </c>
      <c r="X9" s="5">
        <f t="shared" si="12"/>
        <v>16</v>
      </c>
      <c r="Y9" s="5">
        <f t="shared" si="12"/>
        <v>18</v>
      </c>
      <c r="Z9" s="5">
        <f t="shared" si="12"/>
        <v>10</v>
      </c>
      <c r="AA9" s="5">
        <f t="shared" si="12"/>
        <v>9</v>
      </c>
      <c r="AB9" s="6">
        <f t="shared" si="12"/>
        <v>0</v>
      </c>
      <c r="AC9" s="7">
        <f t="shared" si="1"/>
        <v>6</v>
      </c>
      <c r="AD9" s="9">
        <f t="shared" si="2"/>
        <v>14.285714285714286</v>
      </c>
      <c r="AE9" s="9">
        <f t="array" ref="AE9">AVEDEV(IF(U9:AB9&gt;0,U9:AB9))</f>
        <v>4.0408163265306118</v>
      </c>
      <c r="AF9" s="11">
        <f t="shared" si="8"/>
        <v>6.1309523809523814</v>
      </c>
      <c r="AG9" s="11" t="s">
        <v>60</v>
      </c>
    </row>
    <row r="10" spans="1:33" ht="15.75" customHeight="1" x14ac:dyDescent="0.15">
      <c r="A10" s="8">
        <v>45134</v>
      </c>
      <c r="B10" s="6">
        <v>1</v>
      </c>
      <c r="C10" s="5">
        <v>7</v>
      </c>
      <c r="D10" s="5">
        <v>8</v>
      </c>
      <c r="E10" s="5">
        <v>7</v>
      </c>
      <c r="F10" s="5">
        <v>7</v>
      </c>
      <c r="G10" s="5">
        <v>12</v>
      </c>
      <c r="H10" s="5">
        <v>8</v>
      </c>
      <c r="I10" s="5">
        <v>6</v>
      </c>
      <c r="J10" s="5">
        <v>0</v>
      </c>
      <c r="K10" s="5">
        <f t="shared" ref="K10:K47" si="13">SUM(C10:J10)</f>
        <v>55</v>
      </c>
      <c r="L10" s="5">
        <v>3</v>
      </c>
      <c r="M10" s="5">
        <v>2</v>
      </c>
      <c r="N10" s="5">
        <v>11</v>
      </c>
      <c r="O10" s="5">
        <v>3</v>
      </c>
      <c r="P10" s="5">
        <v>9</v>
      </c>
      <c r="Q10" s="5">
        <v>8</v>
      </c>
      <c r="R10" s="5">
        <v>9</v>
      </c>
      <c r="S10" s="5">
        <v>0</v>
      </c>
      <c r="T10" s="5">
        <f t="shared" ref="T10:T47" si="14">SUM(L10:S10)</f>
        <v>45</v>
      </c>
      <c r="U10" s="5">
        <f t="shared" ref="U10:AB10" si="15">SUM(C10+L10)</f>
        <v>10</v>
      </c>
      <c r="V10" s="5">
        <f t="shared" si="15"/>
        <v>10</v>
      </c>
      <c r="W10" s="5">
        <f t="shared" si="15"/>
        <v>18</v>
      </c>
      <c r="X10" s="5">
        <f t="shared" si="15"/>
        <v>10</v>
      </c>
      <c r="Y10" s="5">
        <f t="shared" si="15"/>
        <v>21</v>
      </c>
      <c r="Z10" s="5">
        <f t="shared" si="15"/>
        <v>16</v>
      </c>
      <c r="AA10" s="5">
        <f t="shared" si="15"/>
        <v>15</v>
      </c>
      <c r="AB10" s="6">
        <f t="shared" si="15"/>
        <v>0</v>
      </c>
      <c r="AC10" s="7">
        <f t="shared" si="1"/>
        <v>6</v>
      </c>
      <c r="AD10" s="9">
        <f t="shared" si="2"/>
        <v>14.285714285714286</v>
      </c>
      <c r="AE10" s="9">
        <f t="array" ref="AE10">AVEDEV(IF(U10:AB10&gt;0,U10:AB10))</f>
        <v>3.6734693877551021</v>
      </c>
      <c r="AF10" s="11">
        <f t="shared" si="8"/>
        <v>6.8452380952380967</v>
      </c>
      <c r="AG10" s="11" t="s">
        <v>60</v>
      </c>
    </row>
    <row r="11" spans="1:33" ht="15.75" customHeight="1" x14ac:dyDescent="0.15">
      <c r="A11" s="8">
        <v>45135</v>
      </c>
      <c r="B11" s="5">
        <v>1</v>
      </c>
      <c r="C11" s="5">
        <v>8</v>
      </c>
      <c r="D11" s="5">
        <v>8</v>
      </c>
      <c r="E11" s="5">
        <v>11</v>
      </c>
      <c r="F11" s="5">
        <v>7</v>
      </c>
      <c r="G11" s="5">
        <v>9</v>
      </c>
      <c r="H11" s="5">
        <v>9</v>
      </c>
      <c r="I11" s="5">
        <v>1</v>
      </c>
      <c r="J11" s="5">
        <v>0</v>
      </c>
      <c r="K11" s="5">
        <f t="shared" si="13"/>
        <v>53</v>
      </c>
      <c r="L11" s="5">
        <v>2</v>
      </c>
      <c r="M11" s="5">
        <v>5</v>
      </c>
      <c r="N11" s="5">
        <v>18</v>
      </c>
      <c r="O11" s="5">
        <v>4</v>
      </c>
      <c r="P11" s="5">
        <v>4</v>
      </c>
      <c r="Q11" s="5">
        <v>10</v>
      </c>
      <c r="R11" s="5">
        <v>4</v>
      </c>
      <c r="S11" s="5">
        <v>0</v>
      </c>
      <c r="T11" s="5">
        <f t="shared" si="14"/>
        <v>47</v>
      </c>
      <c r="U11" s="5">
        <f t="shared" ref="U11:AB11" si="16">SUM(C11+L11)</f>
        <v>10</v>
      </c>
      <c r="V11" s="5">
        <f t="shared" si="16"/>
        <v>13</v>
      </c>
      <c r="W11" s="5">
        <f t="shared" si="16"/>
        <v>29</v>
      </c>
      <c r="X11" s="5">
        <f t="shared" si="16"/>
        <v>11</v>
      </c>
      <c r="Y11" s="5">
        <f t="shared" si="16"/>
        <v>13</v>
      </c>
      <c r="Z11" s="5">
        <f t="shared" si="16"/>
        <v>19</v>
      </c>
      <c r="AA11" s="5">
        <f t="shared" si="16"/>
        <v>5</v>
      </c>
      <c r="AB11" s="6">
        <f t="shared" si="16"/>
        <v>0</v>
      </c>
      <c r="AC11" s="7">
        <f t="shared" si="1"/>
        <v>6</v>
      </c>
      <c r="AD11" s="9">
        <f t="shared" si="2"/>
        <v>14.285714285714286</v>
      </c>
      <c r="AE11" s="9">
        <f t="array" ref="AE11">AVEDEV(IF(U11:AB11&gt;0,U11:AB11))</f>
        <v>5.5510204081632653</v>
      </c>
      <c r="AF11" s="11">
        <f t="shared" si="8"/>
        <v>0.89285714285714279</v>
      </c>
      <c r="AG11" s="11" t="s">
        <v>60</v>
      </c>
    </row>
    <row r="12" spans="1:33" ht="15.75" customHeight="1" x14ac:dyDescent="0.15">
      <c r="A12" s="8">
        <v>45138</v>
      </c>
      <c r="B12" s="6">
        <v>1</v>
      </c>
      <c r="C12" s="6">
        <v>9</v>
      </c>
      <c r="D12" s="6">
        <v>9</v>
      </c>
      <c r="E12" s="6">
        <v>17</v>
      </c>
      <c r="F12" s="6">
        <v>8</v>
      </c>
      <c r="G12" s="6">
        <v>9</v>
      </c>
      <c r="H12" s="6">
        <v>7</v>
      </c>
      <c r="I12" s="6">
        <v>1</v>
      </c>
      <c r="J12" s="5">
        <v>0</v>
      </c>
      <c r="K12" s="5">
        <f t="shared" si="13"/>
        <v>60</v>
      </c>
      <c r="L12" s="6">
        <v>1</v>
      </c>
      <c r="M12" s="6">
        <v>1</v>
      </c>
      <c r="N12" s="6">
        <v>17</v>
      </c>
      <c r="O12" s="6">
        <v>2</v>
      </c>
      <c r="P12" s="6">
        <v>10</v>
      </c>
      <c r="Q12" s="6">
        <v>4</v>
      </c>
      <c r="R12" s="6">
        <v>5</v>
      </c>
      <c r="S12" s="6">
        <v>0</v>
      </c>
      <c r="T12" s="12">
        <f t="shared" si="14"/>
        <v>40</v>
      </c>
      <c r="U12" s="12">
        <f t="shared" ref="U12:AB12" si="17">SUM(C12+L12)</f>
        <v>10</v>
      </c>
      <c r="V12" s="12">
        <f t="shared" si="17"/>
        <v>10</v>
      </c>
      <c r="W12" s="12">
        <f t="shared" si="17"/>
        <v>34</v>
      </c>
      <c r="X12" s="12">
        <f t="shared" si="17"/>
        <v>10</v>
      </c>
      <c r="Y12" s="12">
        <f t="shared" si="17"/>
        <v>19</v>
      </c>
      <c r="Z12" s="12">
        <f t="shared" si="17"/>
        <v>11</v>
      </c>
      <c r="AA12" s="12">
        <f t="shared" si="17"/>
        <v>6</v>
      </c>
      <c r="AB12" s="12">
        <f t="shared" si="17"/>
        <v>0</v>
      </c>
      <c r="AC12" s="13">
        <f t="shared" si="1"/>
        <v>6</v>
      </c>
      <c r="AD12" s="11">
        <f t="shared" si="2"/>
        <v>14.285714285714286</v>
      </c>
      <c r="AE12" s="11">
        <f t="array" ref="AE12">AVEDEV(IF(U12:AB12&gt;0,U12:AB12))</f>
        <v>6.9795918367346941</v>
      </c>
      <c r="AF12" s="11">
        <f t="shared" si="8"/>
        <v>0</v>
      </c>
      <c r="AG12" s="11" t="s">
        <v>60</v>
      </c>
    </row>
    <row r="13" spans="1:33" ht="15.75" customHeight="1" x14ac:dyDescent="0.15">
      <c r="A13" s="8">
        <v>45139</v>
      </c>
      <c r="B13" s="6">
        <v>1</v>
      </c>
      <c r="C13" s="6">
        <v>10</v>
      </c>
      <c r="D13" s="6">
        <v>10</v>
      </c>
      <c r="E13" s="6">
        <v>15</v>
      </c>
      <c r="F13" s="6">
        <v>7</v>
      </c>
      <c r="G13" s="6">
        <v>7</v>
      </c>
      <c r="H13" s="6">
        <v>5</v>
      </c>
      <c r="I13" s="6">
        <v>0</v>
      </c>
      <c r="J13" s="5">
        <v>0</v>
      </c>
      <c r="K13" s="5">
        <f t="shared" si="13"/>
        <v>54</v>
      </c>
      <c r="L13" s="6">
        <v>0</v>
      </c>
      <c r="M13" s="6">
        <v>0</v>
      </c>
      <c r="N13" s="6">
        <v>20</v>
      </c>
      <c r="O13" s="6">
        <v>3</v>
      </c>
      <c r="P13" s="6">
        <v>9</v>
      </c>
      <c r="Q13" s="6">
        <v>14</v>
      </c>
      <c r="R13" s="6">
        <v>0</v>
      </c>
      <c r="S13" s="6">
        <v>0</v>
      </c>
      <c r="T13" s="12">
        <f t="shared" si="14"/>
        <v>46</v>
      </c>
      <c r="U13" s="12">
        <f t="shared" ref="U13:AB13" si="18">SUM(C13+L13)</f>
        <v>10</v>
      </c>
      <c r="V13" s="12">
        <f t="shared" si="18"/>
        <v>10</v>
      </c>
      <c r="W13" s="12">
        <f t="shared" si="18"/>
        <v>35</v>
      </c>
      <c r="X13" s="12">
        <f t="shared" si="18"/>
        <v>10</v>
      </c>
      <c r="Y13" s="12">
        <f t="shared" si="18"/>
        <v>16</v>
      </c>
      <c r="Z13" s="12">
        <f t="shared" si="18"/>
        <v>19</v>
      </c>
      <c r="AA13" s="12">
        <f t="shared" si="18"/>
        <v>0</v>
      </c>
      <c r="AB13" s="12">
        <f t="shared" si="18"/>
        <v>0</v>
      </c>
      <c r="AC13" s="13">
        <f t="shared" si="1"/>
        <v>5</v>
      </c>
      <c r="AD13" s="11">
        <f t="shared" si="2"/>
        <v>16.666666666666668</v>
      </c>
      <c r="AE13" s="11">
        <f t="array" ref="AE13">AVEDEV(IF(U13:AB13&gt;0,U13:AB13))</f>
        <v>6.8888888888888884</v>
      </c>
      <c r="AF13" s="11">
        <f t="shared" si="8"/>
        <v>0.89285714285714368</v>
      </c>
      <c r="AG13" s="11" t="s">
        <v>60</v>
      </c>
    </row>
    <row r="14" spans="1:33" ht="15.75" customHeight="1" x14ac:dyDescent="0.15">
      <c r="A14" s="8">
        <v>45140</v>
      </c>
      <c r="B14" s="6">
        <v>1</v>
      </c>
      <c r="C14" s="6">
        <v>10</v>
      </c>
      <c r="D14" s="6">
        <v>10</v>
      </c>
      <c r="E14" s="6">
        <v>18</v>
      </c>
      <c r="F14" s="6">
        <v>7</v>
      </c>
      <c r="G14" s="6">
        <v>12</v>
      </c>
      <c r="H14" s="6">
        <v>4</v>
      </c>
      <c r="I14" s="6">
        <v>0</v>
      </c>
      <c r="J14" s="5">
        <v>0</v>
      </c>
      <c r="K14" s="5">
        <f t="shared" si="13"/>
        <v>61</v>
      </c>
      <c r="L14" s="6">
        <v>0</v>
      </c>
      <c r="M14" s="6">
        <v>0</v>
      </c>
      <c r="N14" s="6">
        <v>23</v>
      </c>
      <c r="O14" s="6">
        <v>4</v>
      </c>
      <c r="P14" s="6">
        <v>9</v>
      </c>
      <c r="Q14" s="6">
        <v>3</v>
      </c>
      <c r="R14" s="6">
        <v>0</v>
      </c>
      <c r="S14" s="6">
        <v>0</v>
      </c>
      <c r="T14" s="12">
        <f t="shared" si="14"/>
        <v>39</v>
      </c>
      <c r="U14" s="12">
        <f t="shared" ref="U14:AB14" si="19">SUM(C14+L14)</f>
        <v>10</v>
      </c>
      <c r="V14" s="12">
        <f t="shared" si="19"/>
        <v>10</v>
      </c>
      <c r="W14" s="12">
        <f t="shared" si="19"/>
        <v>41</v>
      </c>
      <c r="X14" s="12">
        <f t="shared" si="19"/>
        <v>11</v>
      </c>
      <c r="Y14" s="12">
        <f t="shared" si="19"/>
        <v>21</v>
      </c>
      <c r="Z14" s="12">
        <f t="shared" si="19"/>
        <v>7</v>
      </c>
      <c r="AA14" s="12">
        <f t="shared" si="19"/>
        <v>0</v>
      </c>
      <c r="AB14" s="12">
        <f t="shared" si="19"/>
        <v>0</v>
      </c>
      <c r="AC14" s="13">
        <f t="shared" si="1"/>
        <v>5</v>
      </c>
      <c r="AD14" s="11">
        <f t="shared" si="2"/>
        <v>16.666666666666668</v>
      </c>
      <c r="AE14" s="11">
        <f t="array" ref="AE14">AVEDEV(IF(U14:AB14&gt;0,U14:AB14))</f>
        <v>9.5555555555555571</v>
      </c>
      <c r="AF14" s="11">
        <f t="shared" si="8"/>
        <v>1.1904761904761907</v>
      </c>
      <c r="AG14" s="11" t="s">
        <v>60</v>
      </c>
    </row>
    <row r="15" spans="1:33" ht="15.75" customHeight="1" x14ac:dyDescent="0.15">
      <c r="A15" s="8">
        <v>45141</v>
      </c>
      <c r="B15" s="6">
        <v>1</v>
      </c>
      <c r="C15" s="6">
        <v>9</v>
      </c>
      <c r="D15" s="6">
        <v>10</v>
      </c>
      <c r="E15" s="6">
        <v>15</v>
      </c>
      <c r="F15" s="6">
        <v>9</v>
      </c>
      <c r="G15" s="6">
        <v>8</v>
      </c>
      <c r="H15" s="6">
        <v>0</v>
      </c>
      <c r="I15" s="6">
        <v>0</v>
      </c>
      <c r="J15" s="5">
        <v>0</v>
      </c>
      <c r="K15" s="5">
        <f t="shared" si="13"/>
        <v>51</v>
      </c>
      <c r="L15" s="6">
        <v>1</v>
      </c>
      <c r="M15" s="6">
        <v>0</v>
      </c>
      <c r="N15" s="6">
        <v>23</v>
      </c>
      <c r="O15" s="6">
        <v>8</v>
      </c>
      <c r="P15" s="6">
        <v>17</v>
      </c>
      <c r="Q15" s="6">
        <v>0</v>
      </c>
      <c r="R15" s="6">
        <v>0</v>
      </c>
      <c r="S15" s="6">
        <v>0</v>
      </c>
      <c r="T15" s="12">
        <f t="shared" si="14"/>
        <v>49</v>
      </c>
      <c r="U15" s="12">
        <f t="shared" ref="U15:AB15" si="20">SUM(C15+L15)</f>
        <v>10</v>
      </c>
      <c r="V15" s="12">
        <f t="shared" si="20"/>
        <v>10</v>
      </c>
      <c r="W15" s="12">
        <f t="shared" si="20"/>
        <v>38</v>
      </c>
      <c r="X15" s="12">
        <f t="shared" si="20"/>
        <v>17</v>
      </c>
      <c r="Y15" s="12">
        <f t="shared" si="20"/>
        <v>25</v>
      </c>
      <c r="Z15" s="12">
        <f t="shared" si="20"/>
        <v>0</v>
      </c>
      <c r="AA15" s="12">
        <f t="shared" si="20"/>
        <v>0</v>
      </c>
      <c r="AB15" s="12">
        <f t="shared" si="20"/>
        <v>0</v>
      </c>
      <c r="AC15" s="13">
        <f t="shared" si="1"/>
        <v>4</v>
      </c>
      <c r="AD15" s="11">
        <f t="shared" si="2"/>
        <v>20</v>
      </c>
      <c r="AE15" s="11">
        <f t="array" ref="AE15">AVEDEV(IF(U15:AB15&gt;0,U15:AB15))</f>
        <v>9.1999999999999993</v>
      </c>
      <c r="AF15" s="11">
        <f t="shared" si="8"/>
        <v>1.547619047619047</v>
      </c>
      <c r="AG15" s="11" t="s">
        <v>61</v>
      </c>
    </row>
    <row r="16" spans="1:33" ht="15.75" customHeight="1" x14ac:dyDescent="0.15">
      <c r="A16" s="8">
        <v>45142</v>
      </c>
      <c r="B16" s="6">
        <v>1</v>
      </c>
      <c r="C16" s="6">
        <v>8</v>
      </c>
      <c r="D16" s="6">
        <v>10</v>
      </c>
      <c r="E16" s="6">
        <v>20</v>
      </c>
      <c r="F16" s="6">
        <v>9</v>
      </c>
      <c r="G16" s="6">
        <v>10</v>
      </c>
      <c r="H16" s="6">
        <v>2</v>
      </c>
      <c r="I16" s="6">
        <v>0</v>
      </c>
      <c r="J16" s="6">
        <v>0</v>
      </c>
      <c r="K16" s="5">
        <f t="shared" si="13"/>
        <v>59</v>
      </c>
      <c r="L16" s="6">
        <v>2</v>
      </c>
      <c r="M16" s="6">
        <v>0</v>
      </c>
      <c r="N16" s="6">
        <v>24</v>
      </c>
      <c r="O16" s="6">
        <v>7</v>
      </c>
      <c r="P16" s="6">
        <v>6</v>
      </c>
      <c r="Q16" s="6">
        <v>2</v>
      </c>
      <c r="R16" s="6">
        <v>0</v>
      </c>
      <c r="S16" s="6">
        <v>0</v>
      </c>
      <c r="T16" s="12">
        <f t="shared" si="14"/>
        <v>41</v>
      </c>
      <c r="U16" s="12">
        <f t="shared" ref="U16:AB16" si="21">SUM(C16+L16)</f>
        <v>10</v>
      </c>
      <c r="V16" s="12">
        <f t="shared" si="21"/>
        <v>10</v>
      </c>
      <c r="W16" s="12">
        <f t="shared" si="21"/>
        <v>44</v>
      </c>
      <c r="X16" s="12">
        <f t="shared" si="21"/>
        <v>16</v>
      </c>
      <c r="Y16" s="12">
        <f t="shared" si="21"/>
        <v>16</v>
      </c>
      <c r="Z16" s="12">
        <f t="shared" si="21"/>
        <v>4</v>
      </c>
      <c r="AA16" s="12">
        <f t="shared" si="21"/>
        <v>0</v>
      </c>
      <c r="AB16" s="12">
        <f t="shared" si="21"/>
        <v>0</v>
      </c>
      <c r="AC16" s="13">
        <f t="shared" si="1"/>
        <v>5</v>
      </c>
      <c r="AD16" s="11">
        <f t="shared" si="2"/>
        <v>16.666666666666668</v>
      </c>
      <c r="AE16" s="11">
        <f t="array" ref="AE16">AVEDEV(IF(U16:AB16&gt;0,U16:AB16))</f>
        <v>9.1111111111111143</v>
      </c>
      <c r="AF16" s="11">
        <f t="shared" si="8"/>
        <v>1.2499999999999991</v>
      </c>
      <c r="AG16" s="11" t="s">
        <v>61</v>
      </c>
    </row>
    <row r="17" spans="1:33" ht="15.75" customHeight="1" x14ac:dyDescent="0.15">
      <c r="A17" s="4">
        <v>45145</v>
      </c>
      <c r="B17" s="6">
        <v>1</v>
      </c>
      <c r="C17" s="6">
        <v>8</v>
      </c>
      <c r="D17" s="6">
        <v>10</v>
      </c>
      <c r="E17" s="6">
        <v>7</v>
      </c>
      <c r="F17" s="6">
        <v>14</v>
      </c>
      <c r="G17" s="6">
        <v>12</v>
      </c>
      <c r="H17" s="6">
        <v>8</v>
      </c>
      <c r="I17" s="6">
        <v>0</v>
      </c>
      <c r="J17" s="6">
        <v>0</v>
      </c>
      <c r="K17" s="5">
        <f t="shared" si="13"/>
        <v>59</v>
      </c>
      <c r="L17" s="6">
        <v>2</v>
      </c>
      <c r="M17" s="6">
        <v>0</v>
      </c>
      <c r="N17" s="6">
        <v>4</v>
      </c>
      <c r="O17" s="6">
        <v>13</v>
      </c>
      <c r="P17" s="6">
        <v>16</v>
      </c>
      <c r="Q17" s="6">
        <v>2</v>
      </c>
      <c r="R17" s="6">
        <v>4</v>
      </c>
      <c r="S17" s="6">
        <v>0</v>
      </c>
      <c r="T17" s="12">
        <f t="shared" si="14"/>
        <v>41</v>
      </c>
      <c r="U17" s="12">
        <f t="shared" ref="U17:AB17" si="22">SUM(C17+L17)</f>
        <v>10</v>
      </c>
      <c r="V17" s="12">
        <f t="shared" si="22"/>
        <v>10</v>
      </c>
      <c r="W17" s="12">
        <f t="shared" si="22"/>
        <v>11</v>
      </c>
      <c r="X17" s="12">
        <f t="shared" si="22"/>
        <v>27</v>
      </c>
      <c r="Y17" s="12">
        <f t="shared" si="22"/>
        <v>28</v>
      </c>
      <c r="Z17" s="12">
        <f t="shared" si="22"/>
        <v>10</v>
      </c>
      <c r="AA17" s="12">
        <f t="shared" si="22"/>
        <v>4</v>
      </c>
      <c r="AB17" s="12">
        <f t="shared" si="22"/>
        <v>0</v>
      </c>
      <c r="AC17" s="13">
        <f t="shared" si="1"/>
        <v>6</v>
      </c>
      <c r="AD17" s="11">
        <f t="shared" si="2"/>
        <v>14.285714285714286</v>
      </c>
      <c r="AE17" s="11">
        <f t="array" ref="AE17">AVEDEV(IF(U17:AB17&gt;0,U17:AB17))</f>
        <v>7.5510204081632653</v>
      </c>
      <c r="AF17" s="11">
        <f t="shared" si="8"/>
        <v>1.5476190476190488</v>
      </c>
      <c r="AG17" s="11" t="s">
        <v>61</v>
      </c>
    </row>
    <row r="18" spans="1:33" ht="15.75" customHeight="1" x14ac:dyDescent="0.15">
      <c r="A18" s="4">
        <v>45146</v>
      </c>
      <c r="B18" s="6">
        <v>1</v>
      </c>
      <c r="C18" s="6">
        <v>10</v>
      </c>
      <c r="D18" s="6">
        <v>10</v>
      </c>
      <c r="E18" s="6">
        <v>16</v>
      </c>
      <c r="F18" s="6">
        <v>7</v>
      </c>
      <c r="G18" s="6">
        <v>7</v>
      </c>
      <c r="H18" s="6">
        <v>7</v>
      </c>
      <c r="I18" s="6">
        <v>3</v>
      </c>
      <c r="J18" s="6">
        <v>0</v>
      </c>
      <c r="K18" s="5">
        <f t="shared" si="13"/>
        <v>60</v>
      </c>
      <c r="L18" s="6">
        <v>0</v>
      </c>
      <c r="M18" s="6">
        <v>0</v>
      </c>
      <c r="N18" s="6">
        <v>22</v>
      </c>
      <c r="O18" s="6">
        <v>3</v>
      </c>
      <c r="P18" s="6">
        <v>8</v>
      </c>
      <c r="Q18" s="6">
        <v>4</v>
      </c>
      <c r="R18" s="6">
        <v>3</v>
      </c>
      <c r="S18" s="6">
        <v>0</v>
      </c>
      <c r="T18" s="12">
        <f t="shared" si="14"/>
        <v>40</v>
      </c>
      <c r="U18" s="12">
        <f t="shared" ref="U18:AB18" si="23">SUM(C18+L18)</f>
        <v>10</v>
      </c>
      <c r="V18" s="12">
        <f t="shared" si="23"/>
        <v>10</v>
      </c>
      <c r="W18" s="12">
        <f t="shared" si="23"/>
        <v>38</v>
      </c>
      <c r="X18" s="12">
        <f t="shared" si="23"/>
        <v>10</v>
      </c>
      <c r="Y18" s="12">
        <f t="shared" si="23"/>
        <v>15</v>
      </c>
      <c r="Z18" s="12">
        <f t="shared" si="23"/>
        <v>11</v>
      </c>
      <c r="AA18" s="12">
        <f t="shared" si="23"/>
        <v>6</v>
      </c>
      <c r="AB18" s="12">
        <f t="shared" si="23"/>
        <v>0</v>
      </c>
      <c r="AC18" s="13">
        <f t="shared" si="1"/>
        <v>6</v>
      </c>
      <c r="AD18" s="11">
        <f t="shared" si="2"/>
        <v>14.285714285714286</v>
      </c>
      <c r="AE18" s="11">
        <f t="array" ref="AE18">AVEDEV(IF(U18:AB18&gt;0,U18:AB18))</f>
        <v>6.9795918367346941</v>
      </c>
      <c r="AF18" s="11">
        <f t="shared" si="8"/>
        <v>2.0238095238095237</v>
      </c>
      <c r="AG18" s="11" t="s">
        <v>61</v>
      </c>
    </row>
    <row r="19" spans="1:33" ht="15.75" customHeight="1" x14ac:dyDescent="0.15">
      <c r="A19" s="4">
        <v>45147</v>
      </c>
      <c r="B19" s="6">
        <v>1</v>
      </c>
      <c r="C19" s="6">
        <v>9</v>
      </c>
      <c r="D19" s="6">
        <v>10</v>
      </c>
      <c r="E19" s="6">
        <v>7</v>
      </c>
      <c r="F19" s="6">
        <v>8</v>
      </c>
      <c r="G19" s="6">
        <v>7</v>
      </c>
      <c r="H19" s="6">
        <v>16</v>
      </c>
      <c r="I19" s="6">
        <v>0</v>
      </c>
      <c r="J19" s="6">
        <v>0</v>
      </c>
      <c r="K19" s="5">
        <f t="shared" si="13"/>
        <v>57</v>
      </c>
      <c r="L19" s="6">
        <v>1</v>
      </c>
      <c r="M19" s="6">
        <v>0</v>
      </c>
      <c r="N19" s="6">
        <v>8</v>
      </c>
      <c r="O19" s="6">
        <v>10</v>
      </c>
      <c r="P19" s="6">
        <v>4</v>
      </c>
      <c r="Q19" s="6">
        <v>20</v>
      </c>
      <c r="R19" s="6">
        <v>0</v>
      </c>
      <c r="S19" s="6">
        <v>0</v>
      </c>
      <c r="T19" s="12">
        <f t="shared" si="14"/>
        <v>43</v>
      </c>
      <c r="U19" s="12">
        <f t="shared" ref="U19:AB19" si="24">SUM(C19+L19)</f>
        <v>10</v>
      </c>
      <c r="V19" s="12">
        <f t="shared" si="24"/>
        <v>10</v>
      </c>
      <c r="W19" s="12">
        <f t="shared" si="24"/>
        <v>15</v>
      </c>
      <c r="X19" s="12">
        <f t="shared" si="24"/>
        <v>18</v>
      </c>
      <c r="Y19" s="12">
        <f t="shared" si="24"/>
        <v>11</v>
      </c>
      <c r="Z19" s="12">
        <f t="shared" si="24"/>
        <v>36</v>
      </c>
      <c r="AA19" s="12">
        <f t="shared" si="24"/>
        <v>0</v>
      </c>
      <c r="AB19" s="12">
        <f t="shared" si="24"/>
        <v>0</v>
      </c>
      <c r="AC19" s="13">
        <f t="shared" si="1"/>
        <v>5</v>
      </c>
      <c r="AD19" s="11">
        <f t="shared" si="2"/>
        <v>16.666666666666668</v>
      </c>
      <c r="AE19" s="11">
        <f t="array" ref="AE19">AVEDEV(IF(U19:AB19&gt;0,U19:AB19))</f>
        <v>6.8888888888888893</v>
      </c>
      <c r="AF19" s="11">
        <f t="shared" si="8"/>
        <v>1.1904761904761907</v>
      </c>
      <c r="AG19" s="11" t="s">
        <v>61</v>
      </c>
    </row>
    <row r="20" spans="1:33" ht="15.75" customHeight="1" x14ac:dyDescent="0.15">
      <c r="A20" s="4">
        <v>45148</v>
      </c>
      <c r="B20" s="6">
        <v>0</v>
      </c>
      <c r="C20" s="6">
        <v>10</v>
      </c>
      <c r="D20" s="6">
        <v>7</v>
      </c>
      <c r="E20" s="6">
        <v>10</v>
      </c>
      <c r="F20" s="6">
        <v>7</v>
      </c>
      <c r="G20" s="6">
        <v>7</v>
      </c>
      <c r="H20" s="6">
        <v>7</v>
      </c>
      <c r="I20" s="6">
        <v>8</v>
      </c>
      <c r="J20" s="6">
        <v>0</v>
      </c>
      <c r="K20" s="5">
        <f t="shared" si="13"/>
        <v>56</v>
      </c>
      <c r="L20" s="6">
        <v>16</v>
      </c>
      <c r="M20" s="6">
        <v>4</v>
      </c>
      <c r="N20" s="6">
        <v>6</v>
      </c>
      <c r="O20" s="6">
        <v>4</v>
      </c>
      <c r="P20" s="6">
        <v>4</v>
      </c>
      <c r="Q20" s="6">
        <v>3</v>
      </c>
      <c r="R20" s="6">
        <v>7</v>
      </c>
      <c r="S20" s="6">
        <v>0</v>
      </c>
      <c r="T20" s="12">
        <f t="shared" si="14"/>
        <v>44</v>
      </c>
      <c r="U20" s="12">
        <f t="shared" ref="U20:AB20" si="25">SUM(C20+L20)</f>
        <v>26</v>
      </c>
      <c r="V20" s="12">
        <f t="shared" si="25"/>
        <v>11</v>
      </c>
      <c r="W20" s="12">
        <f t="shared" si="25"/>
        <v>16</v>
      </c>
      <c r="X20" s="12">
        <f t="shared" si="25"/>
        <v>11</v>
      </c>
      <c r="Y20" s="12">
        <f t="shared" si="25"/>
        <v>11</v>
      </c>
      <c r="Z20" s="12">
        <f t="shared" si="25"/>
        <v>10</v>
      </c>
      <c r="AA20" s="12">
        <f t="shared" si="25"/>
        <v>15</v>
      </c>
      <c r="AB20" s="12">
        <f t="shared" si="25"/>
        <v>0</v>
      </c>
      <c r="AC20" s="13">
        <f t="shared" si="1"/>
        <v>6</v>
      </c>
      <c r="AD20" s="11">
        <f t="shared" si="2"/>
        <v>14.285714285714286</v>
      </c>
      <c r="AE20" s="11">
        <f t="array" ref="AE20">AVEDEV(IF(U20:AB20&gt;0,U20:AB20))</f>
        <v>4.0408163265306118</v>
      </c>
      <c r="AF20" s="11">
        <f t="shared" si="8"/>
        <v>0.89285714285714279</v>
      </c>
      <c r="AG20" s="11" t="s">
        <v>61</v>
      </c>
    </row>
    <row r="21" spans="1:33" ht="15.75" customHeight="1" x14ac:dyDescent="0.15">
      <c r="A21" s="4">
        <v>45149</v>
      </c>
      <c r="B21" s="6">
        <v>0</v>
      </c>
      <c r="C21" s="6">
        <v>15</v>
      </c>
      <c r="D21" s="6">
        <v>7</v>
      </c>
      <c r="E21" s="6">
        <v>13</v>
      </c>
      <c r="F21" s="6">
        <v>6</v>
      </c>
      <c r="G21" s="6">
        <v>0</v>
      </c>
      <c r="H21" s="6">
        <v>0</v>
      </c>
      <c r="I21" s="6">
        <v>0</v>
      </c>
      <c r="J21" s="6">
        <v>0</v>
      </c>
      <c r="K21" s="5">
        <f t="shared" si="13"/>
        <v>41</v>
      </c>
      <c r="L21" s="6">
        <v>30</v>
      </c>
      <c r="M21" s="6">
        <v>7</v>
      </c>
      <c r="N21" s="6">
        <v>12</v>
      </c>
      <c r="O21" s="6">
        <v>10</v>
      </c>
      <c r="P21" s="6">
        <v>0</v>
      </c>
      <c r="Q21" s="6">
        <v>0</v>
      </c>
      <c r="R21" s="6">
        <v>0</v>
      </c>
      <c r="S21" s="6">
        <v>0</v>
      </c>
      <c r="T21" s="12">
        <f t="shared" si="14"/>
        <v>59</v>
      </c>
      <c r="U21" s="12">
        <f t="shared" ref="U21:AB21" si="26">SUM(C21+L21)</f>
        <v>45</v>
      </c>
      <c r="V21" s="12">
        <f t="shared" si="26"/>
        <v>14</v>
      </c>
      <c r="W21" s="12">
        <f t="shared" si="26"/>
        <v>25</v>
      </c>
      <c r="X21" s="12">
        <f t="shared" si="26"/>
        <v>16</v>
      </c>
      <c r="Y21" s="12">
        <f t="shared" si="26"/>
        <v>0</v>
      </c>
      <c r="Z21" s="12">
        <f t="shared" si="26"/>
        <v>0</v>
      </c>
      <c r="AA21" s="12">
        <f t="shared" si="26"/>
        <v>0</v>
      </c>
      <c r="AB21" s="12">
        <f t="shared" si="26"/>
        <v>0</v>
      </c>
      <c r="AC21" s="13">
        <f t="shared" si="1"/>
        <v>3</v>
      </c>
      <c r="AD21" s="11">
        <f t="shared" si="2"/>
        <v>25</v>
      </c>
      <c r="AE21" s="11">
        <f t="array" ref="AE21">AVEDEV(IF(U21:AB21&gt;0,U21:AB21))</f>
        <v>10</v>
      </c>
      <c r="AF21" s="11">
        <f t="shared" si="8"/>
        <v>3.7202380952380949</v>
      </c>
      <c r="AG21" s="11" t="s">
        <v>61</v>
      </c>
    </row>
    <row r="22" spans="1:33" ht="15.75" customHeight="1" x14ac:dyDescent="0.15">
      <c r="A22" s="4">
        <v>45152</v>
      </c>
      <c r="B22" s="6">
        <v>0</v>
      </c>
      <c r="C22" s="6">
        <v>8</v>
      </c>
      <c r="D22" s="6">
        <v>9</v>
      </c>
      <c r="E22" s="6">
        <v>7</v>
      </c>
      <c r="F22" s="6">
        <v>8</v>
      </c>
      <c r="G22" s="6">
        <v>13</v>
      </c>
      <c r="H22" s="6">
        <v>7</v>
      </c>
      <c r="I22" s="6">
        <v>5</v>
      </c>
      <c r="J22" s="6">
        <v>0</v>
      </c>
      <c r="K22" s="5">
        <f t="shared" si="13"/>
        <v>57</v>
      </c>
      <c r="L22" s="6">
        <v>8</v>
      </c>
      <c r="M22" s="6">
        <v>5</v>
      </c>
      <c r="N22" s="6">
        <v>4</v>
      </c>
      <c r="O22" s="6">
        <v>8</v>
      </c>
      <c r="P22" s="6">
        <v>13</v>
      </c>
      <c r="Q22" s="6">
        <v>3</v>
      </c>
      <c r="R22" s="6">
        <v>2</v>
      </c>
      <c r="S22" s="6">
        <v>0</v>
      </c>
      <c r="T22" s="12">
        <f t="shared" si="14"/>
        <v>43</v>
      </c>
      <c r="U22" s="12">
        <f t="shared" ref="U22:AB22" si="27">SUM(C22+L22)</f>
        <v>16</v>
      </c>
      <c r="V22" s="12">
        <f t="shared" si="27"/>
        <v>14</v>
      </c>
      <c r="W22" s="12">
        <f t="shared" si="27"/>
        <v>11</v>
      </c>
      <c r="X22" s="12">
        <f t="shared" si="27"/>
        <v>16</v>
      </c>
      <c r="Y22" s="12">
        <f t="shared" si="27"/>
        <v>26</v>
      </c>
      <c r="Z22" s="12">
        <f t="shared" si="27"/>
        <v>10</v>
      </c>
      <c r="AA22" s="12">
        <f t="shared" si="27"/>
        <v>7</v>
      </c>
      <c r="AB22" s="12">
        <f t="shared" si="27"/>
        <v>0</v>
      </c>
      <c r="AC22" s="13">
        <f t="shared" si="1"/>
        <v>6</v>
      </c>
      <c r="AD22" s="11">
        <f t="shared" si="2"/>
        <v>14.285714285714286</v>
      </c>
      <c r="AE22" s="11">
        <f t="array" ref="AE22">AVEDEV(IF(U22:AB22&gt;0,U22:AB22))</f>
        <v>4.3265306122448974</v>
      </c>
      <c r="AF22" s="11">
        <f t="shared" si="8"/>
        <v>3.7202380952380949</v>
      </c>
      <c r="AG22" s="11" t="s">
        <v>60</v>
      </c>
    </row>
    <row r="23" spans="1:33" ht="15.75" customHeight="1" x14ac:dyDescent="0.15">
      <c r="A23" s="4">
        <v>45153</v>
      </c>
      <c r="B23" s="6">
        <v>1</v>
      </c>
      <c r="C23" s="6">
        <v>10</v>
      </c>
      <c r="D23" s="6">
        <v>8</v>
      </c>
      <c r="E23" s="6">
        <v>19</v>
      </c>
      <c r="F23" s="6">
        <v>16</v>
      </c>
      <c r="G23" s="6">
        <v>1</v>
      </c>
      <c r="H23" s="6">
        <v>0</v>
      </c>
      <c r="I23" s="6">
        <v>0</v>
      </c>
      <c r="J23" s="6">
        <v>0</v>
      </c>
      <c r="K23" s="5">
        <f t="shared" si="13"/>
        <v>54</v>
      </c>
      <c r="L23" s="6">
        <v>0</v>
      </c>
      <c r="M23" s="6">
        <v>2</v>
      </c>
      <c r="N23" s="6">
        <v>24</v>
      </c>
      <c r="O23" s="6">
        <v>13</v>
      </c>
      <c r="P23" s="6">
        <v>7</v>
      </c>
      <c r="Q23" s="6">
        <v>0</v>
      </c>
      <c r="R23" s="6">
        <v>0</v>
      </c>
      <c r="S23" s="6">
        <v>0</v>
      </c>
      <c r="T23" s="12">
        <f t="shared" si="14"/>
        <v>46</v>
      </c>
      <c r="U23" s="12">
        <f t="shared" ref="U23:AB23" si="28">SUM(C23+L23)</f>
        <v>10</v>
      </c>
      <c r="V23" s="12">
        <f t="shared" si="28"/>
        <v>10</v>
      </c>
      <c r="W23" s="12">
        <f t="shared" si="28"/>
        <v>43</v>
      </c>
      <c r="X23" s="12">
        <f t="shared" si="28"/>
        <v>29</v>
      </c>
      <c r="Y23" s="12">
        <f t="shared" si="28"/>
        <v>8</v>
      </c>
      <c r="Z23" s="12">
        <f t="shared" si="28"/>
        <v>0</v>
      </c>
      <c r="AA23" s="12">
        <f t="shared" si="28"/>
        <v>0</v>
      </c>
      <c r="AB23" s="12">
        <f t="shared" si="28"/>
        <v>0</v>
      </c>
      <c r="AC23" s="13">
        <f t="shared" si="1"/>
        <v>4</v>
      </c>
      <c r="AD23" s="11">
        <f t="shared" si="2"/>
        <v>20</v>
      </c>
      <c r="AE23" s="11">
        <f t="array" ref="AE23">AVEDEV(IF(U23:AB23&gt;0,U23:AB23))</f>
        <v>12.8</v>
      </c>
      <c r="AF23" s="11">
        <f t="shared" si="8"/>
        <v>4.1071428571428568</v>
      </c>
      <c r="AG23" s="11" t="s">
        <v>60</v>
      </c>
    </row>
    <row r="24" spans="1:33" ht="15.75" customHeight="1" x14ac:dyDescent="0.15">
      <c r="A24" s="4">
        <v>45154</v>
      </c>
      <c r="B24" s="6">
        <v>0</v>
      </c>
      <c r="C24" s="6">
        <v>14</v>
      </c>
      <c r="D24" s="6">
        <v>9</v>
      </c>
      <c r="E24" s="6">
        <v>17</v>
      </c>
      <c r="F24" s="6">
        <v>6</v>
      </c>
      <c r="G24" s="6">
        <v>0</v>
      </c>
      <c r="H24" s="6">
        <v>0</v>
      </c>
      <c r="I24" s="6">
        <v>0</v>
      </c>
      <c r="J24" s="6">
        <v>0</v>
      </c>
      <c r="K24" s="5">
        <f t="shared" si="13"/>
        <v>46</v>
      </c>
      <c r="L24" s="6">
        <v>18</v>
      </c>
      <c r="M24" s="6">
        <v>7</v>
      </c>
      <c r="N24" s="6">
        <v>26</v>
      </c>
      <c r="O24" s="6">
        <v>3</v>
      </c>
      <c r="P24" s="6">
        <v>0</v>
      </c>
      <c r="Q24" s="6">
        <v>0</v>
      </c>
      <c r="R24" s="6">
        <v>0</v>
      </c>
      <c r="S24" s="6">
        <v>0</v>
      </c>
      <c r="T24" s="12">
        <f t="shared" si="14"/>
        <v>54</v>
      </c>
      <c r="U24" s="12">
        <f t="shared" ref="U24:AB24" si="29">SUM(C24+L24)</f>
        <v>32</v>
      </c>
      <c r="V24" s="12">
        <f t="shared" si="29"/>
        <v>16</v>
      </c>
      <c r="W24" s="12">
        <f t="shared" si="29"/>
        <v>43</v>
      </c>
      <c r="X24" s="12">
        <f t="shared" si="29"/>
        <v>9</v>
      </c>
      <c r="Y24" s="12">
        <f t="shared" si="29"/>
        <v>0</v>
      </c>
      <c r="Z24" s="12">
        <f t="shared" si="29"/>
        <v>0</v>
      </c>
      <c r="AA24" s="12">
        <f t="shared" si="29"/>
        <v>0</v>
      </c>
      <c r="AB24" s="12">
        <f t="shared" si="29"/>
        <v>0</v>
      </c>
      <c r="AC24" s="13">
        <f t="shared" si="1"/>
        <v>3</v>
      </c>
      <c r="AD24" s="11">
        <f t="shared" si="2"/>
        <v>25</v>
      </c>
      <c r="AE24" s="11">
        <f t="array" ref="AE24">AVEDEV(IF(U24:AB24&gt;0,U24:AB24))</f>
        <v>12.5</v>
      </c>
      <c r="AF24" s="11">
        <f t="shared" si="8"/>
        <v>3.9285714285714284</v>
      </c>
      <c r="AG24" s="11" t="s">
        <v>61</v>
      </c>
    </row>
    <row r="25" spans="1:33" ht="15.75" customHeight="1" x14ac:dyDescent="0.15">
      <c r="A25" s="4">
        <v>45155</v>
      </c>
      <c r="B25" s="6">
        <v>0</v>
      </c>
      <c r="C25" s="6">
        <v>16</v>
      </c>
      <c r="D25" s="6">
        <v>8</v>
      </c>
      <c r="E25" s="6">
        <v>9</v>
      </c>
      <c r="F25" s="6">
        <v>7</v>
      </c>
      <c r="G25" s="6">
        <v>9</v>
      </c>
      <c r="H25" s="6">
        <v>0</v>
      </c>
      <c r="I25" s="6">
        <v>0</v>
      </c>
      <c r="J25" s="6">
        <v>0</v>
      </c>
      <c r="K25" s="5">
        <f t="shared" si="13"/>
        <v>49</v>
      </c>
      <c r="L25" s="6">
        <v>19</v>
      </c>
      <c r="M25" s="6">
        <v>2</v>
      </c>
      <c r="N25" s="6">
        <v>18</v>
      </c>
      <c r="O25" s="6">
        <v>3</v>
      </c>
      <c r="P25" s="6">
        <v>9</v>
      </c>
      <c r="Q25" s="6">
        <v>0</v>
      </c>
      <c r="R25" s="6">
        <v>0</v>
      </c>
      <c r="S25" s="6">
        <v>0</v>
      </c>
      <c r="T25" s="12">
        <f t="shared" si="14"/>
        <v>51</v>
      </c>
      <c r="U25" s="12">
        <f t="shared" ref="U25:AB25" si="30">SUM(C25+L25)</f>
        <v>35</v>
      </c>
      <c r="V25" s="12">
        <f t="shared" si="30"/>
        <v>10</v>
      </c>
      <c r="W25" s="12">
        <f t="shared" si="30"/>
        <v>27</v>
      </c>
      <c r="X25" s="12">
        <f t="shared" si="30"/>
        <v>10</v>
      </c>
      <c r="Y25" s="12">
        <f t="shared" si="30"/>
        <v>18</v>
      </c>
      <c r="Z25" s="12">
        <f t="shared" si="30"/>
        <v>0</v>
      </c>
      <c r="AA25" s="12">
        <f t="shared" si="30"/>
        <v>0</v>
      </c>
      <c r="AB25" s="12">
        <f t="shared" si="30"/>
        <v>0</v>
      </c>
      <c r="AC25" s="13">
        <f t="shared" si="1"/>
        <v>4</v>
      </c>
      <c r="AD25" s="11">
        <f t="shared" si="2"/>
        <v>20</v>
      </c>
      <c r="AE25" s="11">
        <f t="array" ref="AE25">AVEDEV(IF(U25:AB25&gt;0,U25:AB25))</f>
        <v>8.8000000000000007</v>
      </c>
      <c r="AF25" s="11">
        <f t="shared" si="8"/>
        <v>2.7678571428571437</v>
      </c>
      <c r="AG25" s="11" t="s">
        <v>61</v>
      </c>
    </row>
    <row r="26" spans="1:33" ht="15.75" customHeight="1" x14ac:dyDescent="0.15">
      <c r="A26" s="4">
        <v>45156</v>
      </c>
      <c r="B26" s="6">
        <v>0</v>
      </c>
      <c r="C26" s="6">
        <v>9</v>
      </c>
      <c r="D26" s="6">
        <v>9</v>
      </c>
      <c r="E26" s="6">
        <v>8</v>
      </c>
      <c r="F26" s="6">
        <v>9</v>
      </c>
      <c r="G26" s="6">
        <v>7</v>
      </c>
      <c r="H26" s="6">
        <v>2</v>
      </c>
      <c r="I26" s="6">
        <v>0</v>
      </c>
      <c r="J26" s="6">
        <v>0</v>
      </c>
      <c r="K26" s="5">
        <f t="shared" si="13"/>
        <v>44</v>
      </c>
      <c r="L26" s="6">
        <v>16</v>
      </c>
      <c r="M26" s="6">
        <v>10</v>
      </c>
      <c r="N26" s="6">
        <v>8</v>
      </c>
      <c r="O26" s="6">
        <v>13</v>
      </c>
      <c r="P26" s="6">
        <v>4</v>
      </c>
      <c r="Q26" s="6">
        <v>5</v>
      </c>
      <c r="R26" s="6">
        <v>0</v>
      </c>
      <c r="S26" s="6">
        <v>0</v>
      </c>
      <c r="T26" s="12">
        <f t="shared" si="14"/>
        <v>56</v>
      </c>
      <c r="U26" s="12">
        <f t="shared" ref="U26:AB26" si="31">SUM(C26+L26)</f>
        <v>25</v>
      </c>
      <c r="V26" s="12">
        <f t="shared" si="31"/>
        <v>19</v>
      </c>
      <c r="W26" s="12">
        <f t="shared" si="31"/>
        <v>16</v>
      </c>
      <c r="X26" s="12">
        <f t="shared" si="31"/>
        <v>22</v>
      </c>
      <c r="Y26" s="12">
        <f t="shared" si="31"/>
        <v>11</v>
      </c>
      <c r="Z26" s="12">
        <f t="shared" si="31"/>
        <v>7</v>
      </c>
      <c r="AA26" s="12">
        <f t="shared" si="31"/>
        <v>0</v>
      </c>
      <c r="AB26" s="12">
        <f t="shared" si="31"/>
        <v>0</v>
      </c>
      <c r="AC26" s="13">
        <f t="shared" si="1"/>
        <v>5</v>
      </c>
      <c r="AD26" s="11">
        <f t="shared" si="2"/>
        <v>16.666666666666668</v>
      </c>
      <c r="AE26" s="11">
        <f t="array" ref="AE26">AVEDEV(IF(U26:AB26&gt;0,U26:AB26))</f>
        <v>5.333333333333333</v>
      </c>
      <c r="AF26" s="11">
        <f t="shared" si="8"/>
        <v>2.291666666666667</v>
      </c>
      <c r="AG26" s="11" t="s">
        <v>61</v>
      </c>
    </row>
    <row r="27" spans="1:33" ht="15.75" customHeight="1" x14ac:dyDescent="0.15">
      <c r="A27" s="4">
        <v>45159</v>
      </c>
      <c r="B27" s="6">
        <v>1</v>
      </c>
      <c r="C27" s="6">
        <v>7</v>
      </c>
      <c r="D27" s="6">
        <v>8</v>
      </c>
      <c r="E27" s="6">
        <v>21</v>
      </c>
      <c r="F27" s="6">
        <v>8</v>
      </c>
      <c r="G27" s="6">
        <v>14</v>
      </c>
      <c r="H27" s="6">
        <v>0</v>
      </c>
      <c r="I27" s="6">
        <v>0</v>
      </c>
      <c r="J27" s="6">
        <v>0</v>
      </c>
      <c r="K27" s="5">
        <f t="shared" si="13"/>
        <v>58</v>
      </c>
      <c r="L27" s="6">
        <v>4</v>
      </c>
      <c r="M27" s="6">
        <v>2</v>
      </c>
      <c r="N27" s="6">
        <v>17</v>
      </c>
      <c r="O27" s="6">
        <v>2</v>
      </c>
      <c r="P27" s="6">
        <v>15</v>
      </c>
      <c r="Q27" s="6">
        <v>2</v>
      </c>
      <c r="R27" s="6">
        <v>0</v>
      </c>
      <c r="S27" s="6">
        <v>0</v>
      </c>
      <c r="T27" s="12">
        <f t="shared" si="14"/>
        <v>42</v>
      </c>
      <c r="U27" s="12">
        <f t="shared" ref="U27:AB27" si="32">SUM(C27+L27)</f>
        <v>11</v>
      </c>
      <c r="V27" s="12">
        <f t="shared" si="32"/>
        <v>10</v>
      </c>
      <c r="W27" s="12">
        <f t="shared" si="32"/>
        <v>38</v>
      </c>
      <c r="X27" s="12">
        <f t="shared" si="32"/>
        <v>10</v>
      </c>
      <c r="Y27" s="12">
        <f t="shared" si="32"/>
        <v>29</v>
      </c>
      <c r="Z27" s="12">
        <f t="shared" si="32"/>
        <v>2</v>
      </c>
      <c r="AA27" s="12">
        <f t="shared" si="32"/>
        <v>0</v>
      </c>
      <c r="AB27" s="12">
        <f t="shared" si="32"/>
        <v>0</v>
      </c>
      <c r="AC27" s="13">
        <f t="shared" si="1"/>
        <v>5</v>
      </c>
      <c r="AD27" s="11">
        <f t="shared" si="2"/>
        <v>16.666666666666668</v>
      </c>
      <c r="AE27" s="11">
        <f t="array" ref="AE27">AVEDEV(IF(U27:AB27&gt;0,U27:AB27))</f>
        <v>11.222222222222223</v>
      </c>
      <c r="AF27" s="11">
        <f t="shared" si="8"/>
        <v>2.9166666666666661</v>
      </c>
      <c r="AG27" s="11" t="s">
        <v>61</v>
      </c>
    </row>
    <row r="28" spans="1:33" ht="15.75" customHeight="1" x14ac:dyDescent="0.15">
      <c r="A28" s="4">
        <v>45160</v>
      </c>
      <c r="B28" s="6">
        <v>1</v>
      </c>
      <c r="C28" s="6">
        <v>7</v>
      </c>
      <c r="D28" s="6">
        <v>9</v>
      </c>
      <c r="E28" s="6">
        <v>9</v>
      </c>
      <c r="F28" s="6">
        <v>7</v>
      </c>
      <c r="G28" s="6">
        <v>0</v>
      </c>
      <c r="H28" s="6">
        <v>0</v>
      </c>
      <c r="I28" s="6">
        <v>0</v>
      </c>
      <c r="J28" s="6">
        <v>0</v>
      </c>
      <c r="K28" s="5">
        <f t="shared" si="13"/>
        <v>32</v>
      </c>
      <c r="L28" s="6">
        <v>5</v>
      </c>
      <c r="M28" s="6">
        <v>1</v>
      </c>
      <c r="N28" s="6">
        <v>39</v>
      </c>
      <c r="O28" s="6">
        <v>12</v>
      </c>
      <c r="P28" s="6">
        <v>11</v>
      </c>
      <c r="Q28" s="6">
        <v>0</v>
      </c>
      <c r="R28" s="6">
        <v>0</v>
      </c>
      <c r="S28" s="6">
        <v>0</v>
      </c>
      <c r="T28" s="12">
        <f t="shared" si="14"/>
        <v>68</v>
      </c>
      <c r="U28" s="12">
        <f t="shared" ref="U28:AB28" si="33">SUM(C28+L28)</f>
        <v>12</v>
      </c>
      <c r="V28" s="12">
        <f t="shared" si="33"/>
        <v>10</v>
      </c>
      <c r="W28" s="12">
        <f t="shared" si="33"/>
        <v>48</v>
      </c>
      <c r="X28" s="12">
        <f t="shared" si="33"/>
        <v>19</v>
      </c>
      <c r="Y28" s="12">
        <f t="shared" si="33"/>
        <v>11</v>
      </c>
      <c r="Z28" s="12">
        <f t="shared" si="33"/>
        <v>0</v>
      </c>
      <c r="AA28" s="12">
        <f t="shared" si="33"/>
        <v>0</v>
      </c>
      <c r="AB28" s="12">
        <f t="shared" si="33"/>
        <v>0</v>
      </c>
      <c r="AC28" s="13">
        <f t="shared" si="1"/>
        <v>4</v>
      </c>
      <c r="AD28" s="11">
        <f t="shared" si="2"/>
        <v>20</v>
      </c>
      <c r="AE28" s="11">
        <f t="array" ref="AE28">AVEDEV(IF(U28:AB28&gt;0,U28:AB28))</f>
        <v>11.2</v>
      </c>
      <c r="AF28" s="11">
        <f t="shared" si="8"/>
        <v>1.6666666666666661</v>
      </c>
      <c r="AG28" s="11" t="s">
        <v>65</v>
      </c>
    </row>
    <row r="29" spans="1:33" ht="15.75" customHeight="1" x14ac:dyDescent="0.15">
      <c r="A29" s="4">
        <v>45161</v>
      </c>
      <c r="B29" s="6">
        <v>1</v>
      </c>
      <c r="C29" s="6">
        <v>10</v>
      </c>
      <c r="D29" s="6">
        <v>10</v>
      </c>
      <c r="E29" s="6">
        <v>7</v>
      </c>
      <c r="F29" s="6">
        <v>7</v>
      </c>
      <c r="G29" s="6">
        <v>7</v>
      </c>
      <c r="H29" s="6">
        <v>10</v>
      </c>
      <c r="I29" s="6">
        <v>0</v>
      </c>
      <c r="J29" s="6">
        <v>0</v>
      </c>
      <c r="K29" s="5">
        <f t="shared" si="13"/>
        <v>51</v>
      </c>
      <c r="L29" s="6">
        <v>0</v>
      </c>
      <c r="M29" s="6">
        <v>0</v>
      </c>
      <c r="N29" s="6">
        <v>11</v>
      </c>
      <c r="O29" s="6">
        <v>10</v>
      </c>
      <c r="P29" s="6">
        <v>24</v>
      </c>
      <c r="Q29" s="6">
        <v>0</v>
      </c>
      <c r="R29" s="6">
        <v>4</v>
      </c>
      <c r="S29" s="6">
        <v>0</v>
      </c>
      <c r="T29" s="12">
        <f t="shared" si="14"/>
        <v>49</v>
      </c>
      <c r="U29" s="12">
        <f t="shared" ref="U29:AB29" si="34">SUM(C29+L29)</f>
        <v>10</v>
      </c>
      <c r="V29" s="12">
        <f t="shared" si="34"/>
        <v>10</v>
      </c>
      <c r="W29" s="12">
        <f t="shared" si="34"/>
        <v>18</v>
      </c>
      <c r="X29" s="12">
        <f t="shared" si="34"/>
        <v>17</v>
      </c>
      <c r="Y29" s="12">
        <f t="shared" si="34"/>
        <v>31</v>
      </c>
      <c r="Z29" s="12">
        <f t="shared" si="34"/>
        <v>10</v>
      </c>
      <c r="AA29" s="12">
        <f t="shared" si="34"/>
        <v>4</v>
      </c>
      <c r="AB29" s="12">
        <f t="shared" si="34"/>
        <v>0</v>
      </c>
      <c r="AC29" s="13">
        <f t="shared" si="1"/>
        <v>6</v>
      </c>
      <c r="AD29" s="11">
        <f t="shared" si="2"/>
        <v>14.285714285714286</v>
      </c>
      <c r="AE29" s="11">
        <f t="array" ref="AE29">AVEDEV(IF(U29:AB29&gt;0,U29:AB29))</f>
        <v>6.6122448979591839</v>
      </c>
      <c r="AF29" s="11">
        <f t="shared" si="8"/>
        <v>1.547619047619047</v>
      </c>
      <c r="AG29" s="11" t="s">
        <v>65</v>
      </c>
    </row>
    <row r="30" spans="1:33" ht="15.75" customHeight="1" x14ac:dyDescent="0.15">
      <c r="A30" s="4">
        <v>45162</v>
      </c>
      <c r="B30" s="6">
        <v>0</v>
      </c>
      <c r="C30" s="6">
        <v>11</v>
      </c>
      <c r="D30" s="6">
        <v>10</v>
      </c>
      <c r="E30" s="6">
        <v>12</v>
      </c>
      <c r="F30" s="6">
        <v>9</v>
      </c>
      <c r="G30" s="6">
        <v>0</v>
      </c>
      <c r="H30" s="6">
        <v>0</v>
      </c>
      <c r="I30" s="6">
        <v>0</v>
      </c>
      <c r="J30" s="6">
        <v>0</v>
      </c>
      <c r="K30" s="5">
        <f t="shared" si="13"/>
        <v>42</v>
      </c>
      <c r="L30" s="6">
        <v>19</v>
      </c>
      <c r="M30" s="6">
        <v>0</v>
      </c>
      <c r="N30" s="6">
        <v>24</v>
      </c>
      <c r="O30" s="6">
        <v>6</v>
      </c>
      <c r="P30" s="6">
        <v>9</v>
      </c>
      <c r="Q30" s="6">
        <v>0</v>
      </c>
      <c r="R30" s="6">
        <v>0</v>
      </c>
      <c r="S30" s="6">
        <v>0</v>
      </c>
      <c r="T30" s="12">
        <f t="shared" si="14"/>
        <v>58</v>
      </c>
      <c r="U30" s="12">
        <f t="shared" ref="U30:AB30" si="35">SUM(C30+L30)</f>
        <v>30</v>
      </c>
      <c r="V30" s="12">
        <f t="shared" si="35"/>
        <v>10</v>
      </c>
      <c r="W30" s="12">
        <f t="shared" si="35"/>
        <v>36</v>
      </c>
      <c r="X30" s="12">
        <f t="shared" si="35"/>
        <v>15</v>
      </c>
      <c r="Y30" s="12">
        <f t="shared" si="35"/>
        <v>9</v>
      </c>
      <c r="Z30" s="12">
        <f t="shared" si="35"/>
        <v>0</v>
      </c>
      <c r="AA30" s="12">
        <f t="shared" si="35"/>
        <v>0</v>
      </c>
      <c r="AB30" s="12">
        <f t="shared" si="35"/>
        <v>0</v>
      </c>
      <c r="AC30" s="13">
        <f t="shared" si="1"/>
        <v>4</v>
      </c>
      <c r="AD30" s="11">
        <f t="shared" si="2"/>
        <v>20</v>
      </c>
      <c r="AE30" s="11">
        <f t="array" ref="AE30">AVEDEV(IF(U30:AB30&gt;0,U30:AB30))</f>
        <v>10.4</v>
      </c>
      <c r="AF30" s="11">
        <f t="shared" si="8"/>
        <v>2.2619047619047614</v>
      </c>
      <c r="AG30" s="11" t="s">
        <v>65</v>
      </c>
    </row>
    <row r="31" spans="1:33" ht="15.75" customHeight="1" x14ac:dyDescent="0.15">
      <c r="A31" s="4">
        <v>45163</v>
      </c>
      <c r="B31" s="6">
        <v>0</v>
      </c>
      <c r="C31" s="6">
        <v>14</v>
      </c>
      <c r="D31" s="6">
        <v>10</v>
      </c>
      <c r="E31" s="6">
        <v>8</v>
      </c>
      <c r="F31" s="6">
        <v>9</v>
      </c>
      <c r="G31" s="6">
        <v>17</v>
      </c>
      <c r="H31" s="6">
        <v>5</v>
      </c>
      <c r="I31" s="6">
        <v>0</v>
      </c>
      <c r="J31" s="6">
        <v>0</v>
      </c>
      <c r="K31" s="5">
        <f t="shared" si="13"/>
        <v>63</v>
      </c>
      <c r="L31" s="6">
        <v>14</v>
      </c>
      <c r="M31" s="6">
        <v>0</v>
      </c>
      <c r="N31" s="6">
        <v>9</v>
      </c>
      <c r="O31" s="6">
        <v>1</v>
      </c>
      <c r="P31" s="6">
        <v>12</v>
      </c>
      <c r="Q31" s="6">
        <v>1</v>
      </c>
      <c r="R31" s="6">
        <v>0</v>
      </c>
      <c r="S31" s="6">
        <v>0</v>
      </c>
      <c r="T31" s="12">
        <f t="shared" si="14"/>
        <v>37</v>
      </c>
      <c r="U31" s="12">
        <f t="shared" ref="U31:AB31" si="36">SUM(C31+L31)</f>
        <v>28</v>
      </c>
      <c r="V31" s="12">
        <f t="shared" si="36"/>
        <v>10</v>
      </c>
      <c r="W31" s="12">
        <f t="shared" si="36"/>
        <v>17</v>
      </c>
      <c r="X31" s="12">
        <f t="shared" si="36"/>
        <v>10</v>
      </c>
      <c r="Y31" s="12">
        <f t="shared" si="36"/>
        <v>29</v>
      </c>
      <c r="Z31" s="12">
        <f t="shared" si="36"/>
        <v>6</v>
      </c>
      <c r="AA31" s="12">
        <f t="shared" si="36"/>
        <v>0</v>
      </c>
      <c r="AB31" s="12">
        <f t="shared" si="36"/>
        <v>0</v>
      </c>
      <c r="AC31" s="13">
        <f t="shared" si="1"/>
        <v>5</v>
      </c>
      <c r="AD31" s="11">
        <f t="shared" si="2"/>
        <v>16.666666666666668</v>
      </c>
      <c r="AE31" s="11">
        <f t="array" ref="AE31">AVEDEV(IF(U31:AB31&gt;0,U31:AB31))</f>
        <v>8</v>
      </c>
      <c r="AF31" s="11">
        <f t="shared" si="8"/>
        <v>2.2619047619047614</v>
      </c>
      <c r="AG31" s="11" t="s">
        <v>60</v>
      </c>
    </row>
    <row r="32" spans="1:33" ht="15.75" customHeight="1" x14ac:dyDescent="0.15">
      <c r="A32" s="4">
        <v>45166</v>
      </c>
      <c r="B32" s="6">
        <v>0</v>
      </c>
      <c r="C32" s="6">
        <v>8</v>
      </c>
      <c r="D32" s="6">
        <v>7</v>
      </c>
      <c r="E32" s="6">
        <v>11</v>
      </c>
      <c r="F32" s="6">
        <v>7</v>
      </c>
      <c r="G32" s="6">
        <v>7</v>
      </c>
      <c r="H32" s="6">
        <v>7</v>
      </c>
      <c r="I32" s="6">
        <v>8</v>
      </c>
      <c r="J32" s="6">
        <v>0</v>
      </c>
      <c r="K32" s="5">
        <f t="shared" si="13"/>
        <v>55</v>
      </c>
      <c r="L32" s="6">
        <v>6</v>
      </c>
      <c r="M32" s="6">
        <v>4</v>
      </c>
      <c r="N32" s="6">
        <v>13</v>
      </c>
      <c r="O32" s="6">
        <v>3</v>
      </c>
      <c r="P32" s="6">
        <v>3</v>
      </c>
      <c r="Q32" s="6">
        <v>6</v>
      </c>
      <c r="R32" s="6">
        <v>10</v>
      </c>
      <c r="S32" s="6">
        <v>0</v>
      </c>
      <c r="T32" s="12">
        <f t="shared" si="14"/>
        <v>45</v>
      </c>
      <c r="U32" s="12">
        <f t="shared" ref="U32:AB32" si="37">SUM(C32+L32)</f>
        <v>14</v>
      </c>
      <c r="V32" s="12">
        <f t="shared" si="37"/>
        <v>11</v>
      </c>
      <c r="W32" s="12">
        <f t="shared" si="37"/>
        <v>24</v>
      </c>
      <c r="X32" s="12">
        <f t="shared" si="37"/>
        <v>10</v>
      </c>
      <c r="Y32" s="12">
        <f t="shared" si="37"/>
        <v>10</v>
      </c>
      <c r="Z32" s="12">
        <f t="shared" si="37"/>
        <v>13</v>
      </c>
      <c r="AA32" s="12">
        <f t="shared" si="37"/>
        <v>18</v>
      </c>
      <c r="AB32" s="12">
        <f t="shared" si="37"/>
        <v>0</v>
      </c>
      <c r="AC32" s="13">
        <f t="shared" si="1"/>
        <v>6</v>
      </c>
      <c r="AD32" s="11">
        <f t="shared" si="2"/>
        <v>14.285714285714286</v>
      </c>
      <c r="AE32" s="11">
        <f t="array" ref="AE32">AVEDEV(IF(U32:AB32&gt;0,U32:AB32))</f>
        <v>3.8367346938775517</v>
      </c>
      <c r="AF32" s="11">
        <f t="shared" si="8"/>
        <v>2.0238095238095237</v>
      </c>
      <c r="AG32" s="11" t="s">
        <v>60</v>
      </c>
    </row>
    <row r="33" spans="1:33" ht="15.75" customHeight="1" x14ac:dyDescent="0.15">
      <c r="A33" s="4">
        <v>45167</v>
      </c>
      <c r="B33" s="6">
        <v>1</v>
      </c>
      <c r="C33" s="6">
        <v>9</v>
      </c>
      <c r="D33" s="6">
        <v>8</v>
      </c>
      <c r="E33" s="6">
        <v>9</v>
      </c>
      <c r="F33" s="6">
        <v>13</v>
      </c>
      <c r="G33" s="6">
        <v>15</v>
      </c>
      <c r="H33" s="6">
        <v>8</v>
      </c>
      <c r="I33" s="6">
        <v>2</v>
      </c>
      <c r="J33" s="6">
        <v>0</v>
      </c>
      <c r="K33" s="5">
        <f t="shared" si="13"/>
        <v>64</v>
      </c>
      <c r="L33" s="6">
        <v>1</v>
      </c>
      <c r="M33" s="6">
        <v>2</v>
      </c>
      <c r="N33" s="6">
        <v>5</v>
      </c>
      <c r="O33" s="6">
        <v>6</v>
      </c>
      <c r="P33" s="6">
        <v>14</v>
      </c>
      <c r="Q33" s="6">
        <v>5</v>
      </c>
      <c r="R33" s="6">
        <v>3</v>
      </c>
      <c r="S33" s="6">
        <v>0</v>
      </c>
      <c r="T33" s="12">
        <f t="shared" si="14"/>
        <v>36</v>
      </c>
      <c r="U33" s="12">
        <f t="shared" ref="U33:AB33" si="38">SUM(C33+L33)</f>
        <v>10</v>
      </c>
      <c r="V33" s="12">
        <f t="shared" si="38"/>
        <v>10</v>
      </c>
      <c r="W33" s="12">
        <f t="shared" si="38"/>
        <v>14</v>
      </c>
      <c r="X33" s="12">
        <f t="shared" si="38"/>
        <v>19</v>
      </c>
      <c r="Y33" s="12">
        <f t="shared" si="38"/>
        <v>29</v>
      </c>
      <c r="Z33" s="12">
        <f t="shared" si="38"/>
        <v>13</v>
      </c>
      <c r="AA33" s="12">
        <f t="shared" si="38"/>
        <v>5</v>
      </c>
      <c r="AB33" s="12">
        <f t="shared" si="38"/>
        <v>0</v>
      </c>
      <c r="AC33" s="13">
        <f t="shared" si="1"/>
        <v>6</v>
      </c>
      <c r="AD33" s="11">
        <f t="shared" si="2"/>
        <v>14.285714285714286</v>
      </c>
      <c r="AE33" s="11">
        <f t="array" ref="AE33">AVEDEV(IF(U33:AB33&gt;0,U33:AB33))</f>
        <v>5.5510204081632653</v>
      </c>
      <c r="AF33" s="11">
        <f t="shared" si="8"/>
        <v>2.0238095238095237</v>
      </c>
      <c r="AG33" s="11" t="s">
        <v>60</v>
      </c>
    </row>
    <row r="34" spans="1:33" ht="15.75" customHeight="1" x14ac:dyDescent="0.15">
      <c r="A34" s="4">
        <v>45168</v>
      </c>
      <c r="B34" s="6">
        <v>0</v>
      </c>
      <c r="C34" s="6">
        <v>20</v>
      </c>
      <c r="D34" s="6">
        <v>9</v>
      </c>
      <c r="E34" s="6">
        <v>12</v>
      </c>
      <c r="F34" s="6">
        <v>10</v>
      </c>
      <c r="G34" s="6">
        <v>7</v>
      </c>
      <c r="H34" s="6">
        <v>2</v>
      </c>
      <c r="I34" s="6">
        <v>0</v>
      </c>
      <c r="J34" s="6">
        <v>0</v>
      </c>
      <c r="K34" s="5">
        <f t="shared" si="13"/>
        <v>60</v>
      </c>
      <c r="L34" s="6">
        <v>22</v>
      </c>
      <c r="M34" s="6">
        <v>1</v>
      </c>
      <c r="N34" s="6">
        <v>7</v>
      </c>
      <c r="O34" s="6">
        <v>0</v>
      </c>
      <c r="P34" s="6">
        <v>3</v>
      </c>
      <c r="Q34" s="6">
        <v>7</v>
      </c>
      <c r="R34" s="6">
        <v>0</v>
      </c>
      <c r="S34" s="6">
        <v>0</v>
      </c>
      <c r="T34" s="12">
        <f t="shared" si="14"/>
        <v>40</v>
      </c>
      <c r="U34" s="12">
        <f t="shared" ref="U34:AB34" si="39">SUM(C34+L34)</f>
        <v>42</v>
      </c>
      <c r="V34" s="12">
        <f t="shared" si="39"/>
        <v>10</v>
      </c>
      <c r="W34" s="12">
        <f t="shared" si="39"/>
        <v>19</v>
      </c>
      <c r="X34" s="12">
        <f t="shared" si="39"/>
        <v>10</v>
      </c>
      <c r="Y34" s="12">
        <f t="shared" si="39"/>
        <v>10</v>
      </c>
      <c r="Z34" s="12">
        <f t="shared" si="39"/>
        <v>9</v>
      </c>
      <c r="AA34" s="12">
        <f t="shared" si="39"/>
        <v>0</v>
      </c>
      <c r="AB34" s="12">
        <f t="shared" si="39"/>
        <v>0</v>
      </c>
      <c r="AC34" s="13">
        <f t="shared" si="1"/>
        <v>5</v>
      </c>
      <c r="AD34" s="11">
        <f t="shared" si="2"/>
        <v>16.666666666666668</v>
      </c>
      <c r="AE34" s="11">
        <f t="array" ref="AE34">AVEDEV(IF(U34:AB34&gt;0,U34:AB34))</f>
        <v>9.2222222222222232</v>
      </c>
      <c r="AF34" s="11">
        <f t="shared" si="8"/>
        <v>1.1904761904761907</v>
      </c>
      <c r="AG34" s="11" t="s">
        <v>60</v>
      </c>
    </row>
    <row r="35" spans="1:33" ht="15.75" customHeight="1" x14ac:dyDescent="0.15">
      <c r="A35" s="4">
        <v>45169</v>
      </c>
      <c r="B35" s="6">
        <v>0</v>
      </c>
      <c r="C35" s="6">
        <v>11</v>
      </c>
      <c r="D35" s="5">
        <v>14</v>
      </c>
      <c r="E35" s="5">
        <v>7</v>
      </c>
      <c r="F35" s="5">
        <v>10</v>
      </c>
      <c r="G35" s="5">
        <v>4</v>
      </c>
      <c r="H35" s="5">
        <v>0</v>
      </c>
      <c r="I35" s="5">
        <v>0</v>
      </c>
      <c r="J35" s="5">
        <v>0</v>
      </c>
      <c r="K35" s="5">
        <f t="shared" si="13"/>
        <v>46</v>
      </c>
      <c r="L35" s="5">
        <v>17</v>
      </c>
      <c r="M35" s="5">
        <v>14</v>
      </c>
      <c r="N35" s="5">
        <v>4</v>
      </c>
      <c r="O35" s="5">
        <v>14</v>
      </c>
      <c r="P35" s="5">
        <v>5</v>
      </c>
      <c r="Q35" s="5">
        <v>0</v>
      </c>
      <c r="R35" s="6">
        <v>0</v>
      </c>
      <c r="S35" s="6">
        <v>0</v>
      </c>
      <c r="T35" s="12">
        <f t="shared" si="14"/>
        <v>54</v>
      </c>
      <c r="U35" s="12">
        <f t="shared" ref="U35:AB35" si="40">SUM(C35+L35)</f>
        <v>28</v>
      </c>
      <c r="V35" s="12">
        <f t="shared" si="40"/>
        <v>28</v>
      </c>
      <c r="W35" s="12">
        <f t="shared" si="40"/>
        <v>11</v>
      </c>
      <c r="X35" s="12">
        <f t="shared" si="40"/>
        <v>24</v>
      </c>
      <c r="Y35" s="12">
        <f t="shared" si="40"/>
        <v>9</v>
      </c>
      <c r="Z35" s="12">
        <f t="shared" si="40"/>
        <v>0</v>
      </c>
      <c r="AA35" s="12">
        <f t="shared" si="40"/>
        <v>0</v>
      </c>
      <c r="AB35" s="12">
        <f t="shared" si="40"/>
        <v>0</v>
      </c>
      <c r="AC35" s="13">
        <f t="shared" si="1"/>
        <v>4</v>
      </c>
      <c r="AD35" s="11">
        <f t="shared" si="2"/>
        <v>20</v>
      </c>
      <c r="AE35" s="11">
        <f t="array" ref="AE35">AVEDEV(IF(U35:AB35&gt;0,U35:AB35))</f>
        <v>8</v>
      </c>
      <c r="AF35" s="11">
        <f t="shared" si="8"/>
        <v>2.0238095238095237</v>
      </c>
      <c r="AG35" s="11" t="s">
        <v>60</v>
      </c>
    </row>
    <row r="36" spans="1:33" ht="15.75" customHeight="1" x14ac:dyDescent="0.15">
      <c r="A36" s="4">
        <v>45170</v>
      </c>
      <c r="B36" s="6">
        <v>1</v>
      </c>
      <c r="C36" s="6">
        <v>9</v>
      </c>
      <c r="D36" s="5">
        <v>10</v>
      </c>
      <c r="E36" s="5">
        <v>15</v>
      </c>
      <c r="F36" s="5">
        <v>8</v>
      </c>
      <c r="G36" s="5">
        <v>10</v>
      </c>
      <c r="H36" s="5">
        <v>6</v>
      </c>
      <c r="I36" s="5">
        <v>0</v>
      </c>
      <c r="J36" s="5">
        <v>0</v>
      </c>
      <c r="K36" s="5">
        <f t="shared" si="13"/>
        <v>58</v>
      </c>
      <c r="L36" s="5">
        <v>11</v>
      </c>
      <c r="M36" s="5">
        <v>0</v>
      </c>
      <c r="N36" s="5">
        <v>18</v>
      </c>
      <c r="O36" s="5">
        <v>2</v>
      </c>
      <c r="P36" s="5">
        <v>6</v>
      </c>
      <c r="Q36" s="5">
        <v>5</v>
      </c>
      <c r="R36" s="6">
        <v>0</v>
      </c>
      <c r="S36" s="6">
        <v>0</v>
      </c>
      <c r="T36" s="12">
        <f t="shared" si="14"/>
        <v>42</v>
      </c>
      <c r="U36" s="12">
        <f t="shared" ref="U36:AB36" si="41">SUM(C36+L36)</f>
        <v>20</v>
      </c>
      <c r="V36" s="12">
        <f t="shared" si="41"/>
        <v>10</v>
      </c>
      <c r="W36" s="12">
        <f t="shared" si="41"/>
        <v>33</v>
      </c>
      <c r="X36" s="12">
        <f t="shared" si="41"/>
        <v>10</v>
      </c>
      <c r="Y36" s="12">
        <f t="shared" si="41"/>
        <v>16</v>
      </c>
      <c r="Z36" s="12">
        <f t="shared" si="41"/>
        <v>11</v>
      </c>
      <c r="AA36" s="12">
        <f t="shared" si="41"/>
        <v>0</v>
      </c>
      <c r="AB36" s="12">
        <f t="shared" si="41"/>
        <v>0</v>
      </c>
      <c r="AC36" s="13">
        <f t="shared" si="1"/>
        <v>5</v>
      </c>
      <c r="AD36" s="11">
        <f t="shared" si="2"/>
        <v>16.666666666666668</v>
      </c>
      <c r="AE36" s="11">
        <f t="array" ref="AE36">AVEDEV(IF(U36:AB36&gt;0,U36:AB36))</f>
        <v>6.5555555555555571</v>
      </c>
      <c r="AF36" s="11">
        <f t="shared" si="8"/>
        <v>1.547619047619047</v>
      </c>
      <c r="AG36" s="11" t="s">
        <v>60</v>
      </c>
    </row>
    <row r="37" spans="1:33" ht="15.75" customHeight="1" x14ac:dyDescent="0.15">
      <c r="A37" s="4">
        <v>45173</v>
      </c>
      <c r="B37" s="6">
        <v>1</v>
      </c>
      <c r="C37" s="6">
        <v>8</v>
      </c>
      <c r="D37" s="5">
        <v>40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f t="shared" si="13"/>
        <v>48</v>
      </c>
      <c r="L37" s="5">
        <v>2</v>
      </c>
      <c r="M37" s="5">
        <v>50</v>
      </c>
      <c r="N37" s="5">
        <v>0</v>
      </c>
      <c r="O37" s="5">
        <v>0</v>
      </c>
      <c r="P37" s="5">
        <v>0</v>
      </c>
      <c r="Q37" s="5">
        <v>0</v>
      </c>
      <c r="R37" s="6">
        <v>0</v>
      </c>
      <c r="S37" s="6">
        <v>0</v>
      </c>
      <c r="T37" s="12">
        <f t="shared" si="14"/>
        <v>52</v>
      </c>
      <c r="U37" s="12">
        <f t="shared" ref="U37:AB37" si="42">SUM(C37+L37)</f>
        <v>10</v>
      </c>
      <c r="V37" s="12">
        <f t="shared" si="42"/>
        <v>90</v>
      </c>
      <c r="W37" s="12">
        <f t="shared" si="42"/>
        <v>0</v>
      </c>
      <c r="X37" s="12">
        <f t="shared" si="42"/>
        <v>0</v>
      </c>
      <c r="Y37" s="12">
        <f t="shared" si="42"/>
        <v>0</v>
      </c>
      <c r="Z37" s="12">
        <f t="shared" si="42"/>
        <v>0</v>
      </c>
      <c r="AA37" s="12">
        <f t="shared" si="42"/>
        <v>0</v>
      </c>
      <c r="AB37" s="12">
        <f t="shared" si="42"/>
        <v>0</v>
      </c>
      <c r="AC37" s="13">
        <f t="shared" si="1"/>
        <v>1</v>
      </c>
      <c r="AD37" s="11">
        <f t="shared" si="2"/>
        <v>50</v>
      </c>
      <c r="AE37" s="11">
        <f t="array" ref="AE37">AVEDEV(IF(U37:AB37&gt;0,U37:AB37))</f>
        <v>40</v>
      </c>
      <c r="AF37" s="11">
        <f t="shared" si="8"/>
        <v>12.083333333333334</v>
      </c>
      <c r="AG37" s="11" t="s">
        <v>60</v>
      </c>
    </row>
    <row r="38" spans="1:33" ht="15.75" customHeight="1" x14ac:dyDescent="0.15">
      <c r="A38" s="4">
        <v>45174</v>
      </c>
      <c r="B38" s="6">
        <v>0</v>
      </c>
      <c r="C38" s="6">
        <v>11</v>
      </c>
      <c r="D38" s="5">
        <v>9</v>
      </c>
      <c r="E38" s="5">
        <v>7</v>
      </c>
      <c r="F38" s="5">
        <v>9</v>
      </c>
      <c r="G38" s="5">
        <v>15</v>
      </c>
      <c r="H38" s="5">
        <v>7</v>
      </c>
      <c r="I38" s="5">
        <v>2</v>
      </c>
      <c r="J38" s="5">
        <v>0</v>
      </c>
      <c r="K38" s="5">
        <f t="shared" si="13"/>
        <v>60</v>
      </c>
      <c r="L38" s="5">
        <v>11</v>
      </c>
      <c r="M38" s="5">
        <v>10</v>
      </c>
      <c r="N38" s="5">
        <v>3</v>
      </c>
      <c r="O38" s="5">
        <v>1</v>
      </c>
      <c r="P38" s="5">
        <v>9</v>
      </c>
      <c r="Q38" s="5">
        <v>5</v>
      </c>
      <c r="R38" s="6">
        <v>1</v>
      </c>
      <c r="S38" s="6">
        <v>0</v>
      </c>
      <c r="T38" s="12">
        <f t="shared" si="14"/>
        <v>40</v>
      </c>
      <c r="U38" s="12">
        <f t="shared" ref="U38:AB38" si="43">SUM(C38+L38)</f>
        <v>22</v>
      </c>
      <c r="V38" s="12">
        <f t="shared" si="43"/>
        <v>19</v>
      </c>
      <c r="W38" s="12">
        <f t="shared" si="43"/>
        <v>10</v>
      </c>
      <c r="X38" s="12">
        <f t="shared" si="43"/>
        <v>10</v>
      </c>
      <c r="Y38" s="12">
        <f t="shared" si="43"/>
        <v>24</v>
      </c>
      <c r="Z38" s="12">
        <f t="shared" si="43"/>
        <v>12</v>
      </c>
      <c r="AA38" s="12">
        <f t="shared" si="43"/>
        <v>3</v>
      </c>
      <c r="AB38" s="12">
        <f t="shared" si="43"/>
        <v>0</v>
      </c>
      <c r="AC38" s="13">
        <f t="shared" si="1"/>
        <v>6</v>
      </c>
      <c r="AD38" s="11">
        <f t="shared" si="2"/>
        <v>14.285714285714286</v>
      </c>
      <c r="AE38" s="11">
        <f t="array" ref="AE38">AVEDEV(IF(U38:AB38&gt;0,U38:AB38))</f>
        <v>6.3265306122448974</v>
      </c>
      <c r="AF38" s="11">
        <f t="shared" si="8"/>
        <v>12.380952380952381</v>
      </c>
      <c r="AG38" s="11" t="s">
        <v>60</v>
      </c>
    </row>
    <row r="39" spans="1:33" ht="15.75" customHeight="1" x14ac:dyDescent="0.15">
      <c r="A39" s="4">
        <v>45175</v>
      </c>
      <c r="B39" s="6">
        <v>1</v>
      </c>
      <c r="C39" s="6">
        <v>8</v>
      </c>
      <c r="D39" s="5">
        <v>9</v>
      </c>
      <c r="E39" s="5">
        <v>7</v>
      </c>
      <c r="F39" s="5">
        <v>8</v>
      </c>
      <c r="G39" s="5">
        <v>8</v>
      </c>
      <c r="H39" s="5">
        <v>7</v>
      </c>
      <c r="I39" s="5">
        <v>8</v>
      </c>
      <c r="J39" s="5">
        <v>5</v>
      </c>
      <c r="K39" s="5">
        <f t="shared" si="13"/>
        <v>60</v>
      </c>
      <c r="L39" s="5">
        <v>2</v>
      </c>
      <c r="M39" s="5">
        <v>1</v>
      </c>
      <c r="N39" s="5">
        <v>9</v>
      </c>
      <c r="O39" s="5">
        <v>9</v>
      </c>
      <c r="P39" s="5">
        <v>2</v>
      </c>
      <c r="Q39" s="5">
        <v>3</v>
      </c>
      <c r="R39" s="6">
        <v>7</v>
      </c>
      <c r="S39" s="6">
        <v>7</v>
      </c>
      <c r="T39" s="12">
        <f t="shared" si="14"/>
        <v>40</v>
      </c>
      <c r="U39" s="12">
        <f t="shared" ref="U39:AB39" si="44">SUM(C39+L39)</f>
        <v>10</v>
      </c>
      <c r="V39" s="12">
        <f t="shared" si="44"/>
        <v>10</v>
      </c>
      <c r="W39" s="12">
        <f t="shared" si="44"/>
        <v>16</v>
      </c>
      <c r="X39" s="12">
        <f t="shared" si="44"/>
        <v>17</v>
      </c>
      <c r="Y39" s="12">
        <f t="shared" si="44"/>
        <v>10</v>
      </c>
      <c r="Z39" s="12">
        <f t="shared" si="44"/>
        <v>10</v>
      </c>
      <c r="AA39" s="12">
        <f t="shared" si="44"/>
        <v>15</v>
      </c>
      <c r="AB39" s="12">
        <f t="shared" si="44"/>
        <v>12</v>
      </c>
      <c r="AC39" s="13">
        <f t="shared" si="1"/>
        <v>7</v>
      </c>
      <c r="AD39" s="11">
        <f t="shared" si="2"/>
        <v>12.5</v>
      </c>
      <c r="AE39" s="11">
        <f t="array" ref="AE39">AVEDEV(IF(U39:AB39&gt;0,U39:AB39))</f>
        <v>2.625</v>
      </c>
      <c r="AF39" s="11">
        <f t="shared" si="8"/>
        <v>13.318452380952381</v>
      </c>
      <c r="AG39" s="11" t="s">
        <v>60</v>
      </c>
    </row>
    <row r="40" spans="1:33" ht="15.75" customHeight="1" x14ac:dyDescent="0.15">
      <c r="A40" s="4">
        <v>45176</v>
      </c>
      <c r="B40" s="6">
        <v>1</v>
      </c>
      <c r="C40" s="6">
        <v>10</v>
      </c>
      <c r="D40" s="5">
        <v>9</v>
      </c>
      <c r="E40" s="5">
        <v>10</v>
      </c>
      <c r="F40" s="5">
        <v>12</v>
      </c>
      <c r="G40" s="5">
        <v>7</v>
      </c>
      <c r="H40" s="5">
        <v>11</v>
      </c>
      <c r="I40" s="5">
        <v>2</v>
      </c>
      <c r="J40" s="5">
        <v>0</v>
      </c>
      <c r="K40" s="5">
        <f t="shared" si="13"/>
        <v>61</v>
      </c>
      <c r="L40" s="5">
        <v>0</v>
      </c>
      <c r="M40" s="5">
        <v>7</v>
      </c>
      <c r="N40" s="5">
        <v>7</v>
      </c>
      <c r="O40" s="5">
        <v>8</v>
      </c>
      <c r="P40" s="5">
        <v>3</v>
      </c>
      <c r="Q40" s="5">
        <v>9</v>
      </c>
      <c r="R40" s="6">
        <v>4</v>
      </c>
      <c r="S40" s="6">
        <v>0</v>
      </c>
      <c r="T40" s="12">
        <f t="shared" si="14"/>
        <v>38</v>
      </c>
      <c r="U40" s="12">
        <f t="shared" ref="U40:AB40" si="45">SUM(C40+L40)</f>
        <v>10</v>
      </c>
      <c r="V40" s="12">
        <f t="shared" si="45"/>
        <v>16</v>
      </c>
      <c r="W40" s="12">
        <f t="shared" si="45"/>
        <v>17</v>
      </c>
      <c r="X40" s="12">
        <f t="shared" si="45"/>
        <v>20</v>
      </c>
      <c r="Y40" s="12">
        <f t="shared" si="45"/>
        <v>10</v>
      </c>
      <c r="Z40" s="12">
        <f t="shared" si="45"/>
        <v>20</v>
      </c>
      <c r="AA40" s="12">
        <f t="shared" si="45"/>
        <v>6</v>
      </c>
      <c r="AB40" s="12">
        <f t="shared" si="45"/>
        <v>0</v>
      </c>
      <c r="AC40" s="13">
        <f t="shared" si="1"/>
        <v>6</v>
      </c>
      <c r="AD40" s="11">
        <f t="shared" si="2"/>
        <v>14.142857142857142</v>
      </c>
      <c r="AE40" s="11">
        <f t="array" ref="AE40">AVEDEV(IF(U40:AB40&gt;0,U40:AB40))</f>
        <v>4.6938775510204085</v>
      </c>
      <c r="AF40" s="11">
        <f t="shared" si="8"/>
        <v>13.633928571428571</v>
      </c>
      <c r="AG40" s="11" t="s">
        <v>60</v>
      </c>
    </row>
    <row r="41" spans="1:33" ht="15.75" customHeight="1" x14ac:dyDescent="0.15">
      <c r="A41" s="4">
        <v>45177</v>
      </c>
      <c r="B41" s="6">
        <v>0</v>
      </c>
      <c r="C41" s="6">
        <v>9</v>
      </c>
      <c r="D41" s="5">
        <v>12</v>
      </c>
      <c r="E41" s="5">
        <v>16</v>
      </c>
      <c r="F41" s="5">
        <v>8</v>
      </c>
      <c r="G41" s="5">
        <v>7</v>
      </c>
      <c r="H41" s="5">
        <v>7</v>
      </c>
      <c r="I41" s="5">
        <v>0</v>
      </c>
      <c r="J41" s="5">
        <v>0</v>
      </c>
      <c r="K41" s="5">
        <f t="shared" si="13"/>
        <v>59</v>
      </c>
      <c r="L41" s="5">
        <v>8</v>
      </c>
      <c r="M41" s="5">
        <v>7</v>
      </c>
      <c r="N41" s="5">
        <v>16</v>
      </c>
      <c r="O41" s="5">
        <v>2</v>
      </c>
      <c r="P41" s="5">
        <v>3</v>
      </c>
      <c r="Q41" s="5">
        <v>4</v>
      </c>
      <c r="R41" s="6">
        <v>1</v>
      </c>
      <c r="S41" s="6">
        <v>0</v>
      </c>
      <c r="T41" s="12">
        <f t="shared" si="14"/>
        <v>41</v>
      </c>
      <c r="U41" s="12">
        <f t="shared" ref="U41:AB41" si="46">SUM(C41+L41)</f>
        <v>17</v>
      </c>
      <c r="V41" s="12">
        <f t="shared" si="46"/>
        <v>19</v>
      </c>
      <c r="W41" s="12">
        <f t="shared" si="46"/>
        <v>32</v>
      </c>
      <c r="X41" s="12">
        <f t="shared" si="46"/>
        <v>10</v>
      </c>
      <c r="Y41" s="12">
        <f t="shared" si="46"/>
        <v>10</v>
      </c>
      <c r="Z41" s="12">
        <f t="shared" si="46"/>
        <v>11</v>
      </c>
      <c r="AA41" s="12">
        <f t="shared" si="46"/>
        <v>1</v>
      </c>
      <c r="AB41" s="12">
        <f t="shared" si="46"/>
        <v>0</v>
      </c>
      <c r="AC41" s="13">
        <f t="shared" si="1"/>
        <v>6</v>
      </c>
      <c r="AD41" s="11">
        <f t="shared" si="2"/>
        <v>14.285714285714286</v>
      </c>
      <c r="AE41" s="11">
        <f t="array" ref="AE41">AVEDEV(IF(U41:AB41&gt;0,U41:AB41))</f>
        <v>7.1836734693877551</v>
      </c>
      <c r="AF41" s="11">
        <f t="shared" si="8"/>
        <v>0.65178571428571441</v>
      </c>
      <c r="AG41" s="11" t="s">
        <v>60</v>
      </c>
    </row>
    <row r="42" spans="1:33" ht="15.75" customHeight="1" x14ac:dyDescent="0.15">
      <c r="A42" s="10">
        <v>45180</v>
      </c>
      <c r="B42" s="6">
        <v>1</v>
      </c>
      <c r="C42" s="6">
        <v>8</v>
      </c>
      <c r="D42" s="5">
        <v>9</v>
      </c>
      <c r="E42" s="5">
        <v>12</v>
      </c>
      <c r="F42" s="5">
        <v>7</v>
      </c>
      <c r="G42" s="5">
        <v>10</v>
      </c>
      <c r="H42" s="5">
        <v>14</v>
      </c>
      <c r="I42" s="5">
        <v>0</v>
      </c>
      <c r="J42" s="5">
        <v>0</v>
      </c>
      <c r="K42" s="5">
        <f t="shared" si="13"/>
        <v>60</v>
      </c>
      <c r="L42" s="5">
        <v>2</v>
      </c>
      <c r="M42" s="5">
        <v>1</v>
      </c>
      <c r="N42" s="5">
        <v>10</v>
      </c>
      <c r="O42" s="5">
        <v>4</v>
      </c>
      <c r="P42" s="5">
        <v>9</v>
      </c>
      <c r="Q42" s="5">
        <v>14</v>
      </c>
      <c r="R42" s="6">
        <v>0</v>
      </c>
      <c r="S42" s="6">
        <v>0</v>
      </c>
      <c r="T42" s="12">
        <f t="shared" si="14"/>
        <v>40</v>
      </c>
      <c r="U42" s="12">
        <f t="shared" ref="U42:AB42" si="47">SUM(C42+L42)</f>
        <v>10</v>
      </c>
      <c r="V42" s="12">
        <f t="shared" si="47"/>
        <v>10</v>
      </c>
      <c r="W42" s="12">
        <f t="shared" si="47"/>
        <v>22</v>
      </c>
      <c r="X42" s="12">
        <f t="shared" si="47"/>
        <v>11</v>
      </c>
      <c r="Y42" s="12">
        <f t="shared" si="47"/>
        <v>19</v>
      </c>
      <c r="Z42" s="12">
        <f t="shared" si="47"/>
        <v>28</v>
      </c>
      <c r="AA42" s="12">
        <f t="shared" si="47"/>
        <v>0</v>
      </c>
      <c r="AB42" s="12">
        <f t="shared" si="47"/>
        <v>0</v>
      </c>
      <c r="AC42" s="13">
        <f t="shared" si="1"/>
        <v>5</v>
      </c>
      <c r="AD42" s="11">
        <f t="shared" si="2"/>
        <v>16.666666666666668</v>
      </c>
      <c r="AE42" s="11">
        <f t="array" ref="AE42">AVEDEV(IF(U42:AB42&gt;0,U42:AB42))</f>
        <v>6.333333333333333</v>
      </c>
      <c r="AF42" s="11">
        <f t="shared" si="8"/>
        <v>1.1339285714285725</v>
      </c>
      <c r="AG42" s="11" t="s">
        <v>60</v>
      </c>
    </row>
    <row r="43" spans="1:33" ht="15.75" customHeight="1" x14ac:dyDescent="0.15">
      <c r="A43" s="10">
        <v>45181</v>
      </c>
      <c r="B43" s="6">
        <v>0</v>
      </c>
      <c r="C43" s="6">
        <v>15</v>
      </c>
      <c r="D43" s="5">
        <v>9</v>
      </c>
      <c r="E43" s="5">
        <v>13</v>
      </c>
      <c r="F43" s="5">
        <v>9</v>
      </c>
      <c r="G43" s="5">
        <v>8</v>
      </c>
      <c r="H43" s="5">
        <v>2</v>
      </c>
      <c r="I43" s="5">
        <v>0</v>
      </c>
      <c r="J43" s="5">
        <v>0</v>
      </c>
      <c r="K43" s="5">
        <f t="shared" si="13"/>
        <v>56</v>
      </c>
      <c r="L43" s="5">
        <v>16</v>
      </c>
      <c r="M43" s="5">
        <v>1</v>
      </c>
      <c r="N43" s="5">
        <v>11</v>
      </c>
      <c r="O43" s="5">
        <v>9</v>
      </c>
      <c r="P43" s="5">
        <v>2</v>
      </c>
      <c r="Q43" s="5">
        <v>5</v>
      </c>
      <c r="R43" s="6">
        <v>0</v>
      </c>
      <c r="S43" s="6">
        <v>0</v>
      </c>
      <c r="T43" s="12">
        <f t="shared" si="14"/>
        <v>44</v>
      </c>
      <c r="U43" s="12">
        <f t="shared" ref="U43:AB43" si="48">SUM(C43+L43)</f>
        <v>31</v>
      </c>
      <c r="V43" s="12">
        <f t="shared" si="48"/>
        <v>10</v>
      </c>
      <c r="W43" s="12">
        <f t="shared" si="48"/>
        <v>24</v>
      </c>
      <c r="X43" s="12">
        <f t="shared" si="48"/>
        <v>18</v>
      </c>
      <c r="Y43" s="12">
        <f t="shared" si="48"/>
        <v>10</v>
      </c>
      <c r="Z43" s="12">
        <f t="shared" si="48"/>
        <v>7</v>
      </c>
      <c r="AA43" s="12">
        <f t="shared" si="48"/>
        <v>0</v>
      </c>
      <c r="AB43" s="12">
        <f t="shared" si="48"/>
        <v>0</v>
      </c>
      <c r="AC43" s="13">
        <f t="shared" si="1"/>
        <v>5</v>
      </c>
      <c r="AD43" s="11">
        <f t="shared" si="2"/>
        <v>16.666666666666668</v>
      </c>
      <c r="AE43" s="11">
        <f t="array" ref="AE43">AVEDEV(IF(U43:AB43&gt;0,U43:AB43))</f>
        <v>7.666666666666667</v>
      </c>
      <c r="AF43" s="11">
        <f t="shared" si="8"/>
        <v>1.2261904761904767</v>
      </c>
      <c r="AG43" s="11" t="s">
        <v>73</v>
      </c>
    </row>
    <row r="44" spans="1:33" ht="15.75" customHeight="1" x14ac:dyDescent="0.15">
      <c r="A44" s="10">
        <v>45182</v>
      </c>
      <c r="B44" s="6">
        <v>1</v>
      </c>
      <c r="C44" s="6">
        <v>8</v>
      </c>
      <c r="D44" s="5">
        <v>9</v>
      </c>
      <c r="E44" s="5">
        <v>9</v>
      </c>
      <c r="F44" s="5">
        <v>8</v>
      </c>
      <c r="G44" s="5">
        <v>10</v>
      </c>
      <c r="H44" s="5">
        <v>14</v>
      </c>
      <c r="I44" s="5">
        <v>3</v>
      </c>
      <c r="J44" s="5">
        <v>0</v>
      </c>
      <c r="K44" s="5">
        <f t="shared" si="13"/>
        <v>61</v>
      </c>
      <c r="L44" s="5">
        <v>2</v>
      </c>
      <c r="M44" s="5">
        <v>1</v>
      </c>
      <c r="N44" s="5">
        <v>7</v>
      </c>
      <c r="O44" s="5">
        <v>4</v>
      </c>
      <c r="P44" s="5">
        <v>9</v>
      </c>
      <c r="Q44" s="5">
        <v>12</v>
      </c>
      <c r="R44" s="6">
        <v>4</v>
      </c>
      <c r="S44" s="6">
        <v>0</v>
      </c>
      <c r="T44" s="12">
        <f t="shared" si="14"/>
        <v>39</v>
      </c>
      <c r="U44" s="12">
        <f t="shared" ref="U44:AB44" si="49">SUM(C44+L44)</f>
        <v>10</v>
      </c>
      <c r="V44" s="12">
        <f t="shared" si="49"/>
        <v>10</v>
      </c>
      <c r="W44" s="12">
        <f t="shared" si="49"/>
        <v>16</v>
      </c>
      <c r="X44" s="12">
        <f t="shared" si="49"/>
        <v>12</v>
      </c>
      <c r="Y44" s="12">
        <f t="shared" si="49"/>
        <v>19</v>
      </c>
      <c r="Z44" s="12">
        <f t="shared" si="49"/>
        <v>26</v>
      </c>
      <c r="AA44" s="12">
        <f t="shared" si="49"/>
        <v>7</v>
      </c>
      <c r="AB44" s="12">
        <f t="shared" si="49"/>
        <v>0</v>
      </c>
      <c r="AC44" s="13">
        <f t="shared" si="1"/>
        <v>6</v>
      </c>
      <c r="AD44" s="11">
        <f t="shared" si="2"/>
        <v>14.285714285714286</v>
      </c>
      <c r="AE44" s="11">
        <f t="array" ref="AE44">AVEDEV(IF(U44:AB44&gt;0,U44:AB44))</f>
        <v>5.1836734693877551</v>
      </c>
      <c r="AF44" s="11">
        <f t="shared" si="8"/>
        <v>1.1904761904761907</v>
      </c>
      <c r="AG44" s="11" t="s">
        <v>60</v>
      </c>
    </row>
    <row r="45" spans="1:33" ht="15.75" customHeight="1" x14ac:dyDescent="0.15">
      <c r="A45" s="10">
        <v>45183</v>
      </c>
      <c r="B45" s="6">
        <v>0</v>
      </c>
      <c r="C45" s="6">
        <v>30</v>
      </c>
      <c r="D45" s="5">
        <v>18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f t="shared" si="13"/>
        <v>48</v>
      </c>
      <c r="L45" s="5">
        <v>40</v>
      </c>
      <c r="M45" s="5">
        <v>10</v>
      </c>
      <c r="N45" s="5">
        <v>2</v>
      </c>
      <c r="O45" s="5">
        <v>0</v>
      </c>
      <c r="P45" s="5">
        <v>0</v>
      </c>
      <c r="Q45" s="5">
        <v>0</v>
      </c>
      <c r="R45" s="6">
        <v>0</v>
      </c>
      <c r="S45" s="6">
        <v>0</v>
      </c>
      <c r="T45" s="12">
        <f t="shared" si="14"/>
        <v>52</v>
      </c>
      <c r="U45" s="12">
        <f t="shared" ref="U45:AB45" si="50">SUM(C45+L45)</f>
        <v>70</v>
      </c>
      <c r="V45" s="12">
        <f t="shared" si="50"/>
        <v>28</v>
      </c>
      <c r="W45" s="12">
        <f t="shared" si="50"/>
        <v>2</v>
      </c>
      <c r="X45" s="12">
        <f t="shared" si="50"/>
        <v>0</v>
      </c>
      <c r="Y45" s="12">
        <f t="shared" si="50"/>
        <v>0</v>
      </c>
      <c r="Z45" s="12">
        <f t="shared" si="50"/>
        <v>0</v>
      </c>
      <c r="AA45" s="12">
        <f t="shared" si="50"/>
        <v>0</v>
      </c>
      <c r="AB45" s="12">
        <f t="shared" si="50"/>
        <v>0</v>
      </c>
      <c r="AC45" s="13">
        <f t="shared" si="1"/>
        <v>2</v>
      </c>
      <c r="AD45" s="11">
        <f t="shared" si="2"/>
        <v>33.333333333333336</v>
      </c>
      <c r="AE45" s="11">
        <f t="array" ref="AE45">AVEDEV(IF(U45:AB45&gt;0,U45:AB45))</f>
        <v>24.444444444444446</v>
      </c>
      <c r="AF45" s="11">
        <f t="shared" si="8"/>
        <v>6.5476190476190492</v>
      </c>
      <c r="AG45" s="11" t="s">
        <v>60</v>
      </c>
    </row>
    <row r="46" spans="1:33" ht="15.75" customHeight="1" x14ac:dyDescent="0.15">
      <c r="A46" s="10">
        <v>45184</v>
      </c>
      <c r="B46" s="6"/>
      <c r="C46" s="6"/>
      <c r="D46" s="5"/>
      <c r="E46" s="5"/>
      <c r="F46" s="5"/>
      <c r="G46" s="5"/>
      <c r="H46" s="5"/>
      <c r="I46" s="5"/>
      <c r="J46" s="5"/>
      <c r="K46" s="5">
        <f t="shared" si="13"/>
        <v>0</v>
      </c>
      <c r="L46" s="5"/>
      <c r="M46" s="5"/>
      <c r="N46" s="5"/>
      <c r="O46" s="5"/>
      <c r="P46" s="5"/>
      <c r="Q46" s="5"/>
      <c r="R46" s="6"/>
      <c r="S46" s="6"/>
      <c r="T46" s="12">
        <f t="shared" si="14"/>
        <v>0</v>
      </c>
      <c r="U46" s="12">
        <f t="shared" ref="U46:AB46" si="51">SUM(C46+L46)</f>
        <v>0</v>
      </c>
      <c r="V46" s="12">
        <f t="shared" si="51"/>
        <v>0</v>
      </c>
      <c r="W46" s="12">
        <f t="shared" si="51"/>
        <v>0</v>
      </c>
      <c r="X46" s="12">
        <f t="shared" si="51"/>
        <v>0</v>
      </c>
      <c r="Y46" s="12">
        <f t="shared" si="51"/>
        <v>0</v>
      </c>
      <c r="Z46" s="12">
        <f t="shared" si="51"/>
        <v>0</v>
      </c>
      <c r="AA46" s="12">
        <f t="shared" si="51"/>
        <v>0</v>
      </c>
      <c r="AB46" s="12">
        <f t="shared" si="51"/>
        <v>0</v>
      </c>
      <c r="AC46" s="13">
        <f t="shared" si="1"/>
        <v>-1</v>
      </c>
      <c r="AD46" s="11" t="e">
        <f t="shared" si="2"/>
        <v>#DIV/0!</v>
      </c>
      <c r="AE46" s="11" t="e">
        <f t="array" ref="AE46">AVEDEV(IF(U46:AB46&gt;0,U46:AB46))</f>
        <v>#NUM!</v>
      </c>
      <c r="AF46" s="11" t="e">
        <f t="shared" si="8"/>
        <v>#DIV/0!</v>
      </c>
      <c r="AG46" s="12"/>
    </row>
    <row r="47" spans="1:33" ht="15.75" customHeight="1" x14ac:dyDescent="0.15">
      <c r="A47" s="6"/>
      <c r="B47" s="6"/>
      <c r="C47" s="6"/>
      <c r="D47" s="5"/>
      <c r="E47" s="5"/>
      <c r="F47" s="5"/>
      <c r="G47" s="5"/>
      <c r="H47" s="5"/>
      <c r="I47" s="5"/>
      <c r="J47" s="5"/>
      <c r="K47" s="5">
        <f t="shared" si="13"/>
        <v>0</v>
      </c>
      <c r="L47" s="5"/>
      <c r="M47" s="5"/>
      <c r="N47" s="5"/>
      <c r="O47" s="5"/>
      <c r="P47" s="5"/>
      <c r="Q47" s="5"/>
      <c r="R47" s="6"/>
      <c r="S47" s="6"/>
      <c r="T47" s="12">
        <f t="shared" si="14"/>
        <v>0</v>
      </c>
      <c r="U47" s="12">
        <f t="shared" ref="U47:AB47" si="52">SUM(C47+L47)</f>
        <v>0</v>
      </c>
      <c r="V47" s="12">
        <f t="shared" si="52"/>
        <v>0</v>
      </c>
      <c r="W47" s="12">
        <f t="shared" si="52"/>
        <v>0</v>
      </c>
      <c r="X47" s="12">
        <f t="shared" si="52"/>
        <v>0</v>
      </c>
      <c r="Y47" s="12">
        <f t="shared" si="52"/>
        <v>0</v>
      </c>
      <c r="Z47" s="12">
        <f t="shared" si="52"/>
        <v>0</v>
      </c>
      <c r="AA47" s="12">
        <f t="shared" si="52"/>
        <v>0</v>
      </c>
      <c r="AB47" s="12">
        <f t="shared" si="52"/>
        <v>0</v>
      </c>
      <c r="AC47" s="13">
        <f t="shared" si="1"/>
        <v>-1</v>
      </c>
      <c r="AD47" s="11" t="e">
        <f t="shared" si="2"/>
        <v>#DIV/0!</v>
      </c>
      <c r="AE47" s="11" t="e">
        <f t="array" ref="AE47">AVEDEV(IF(U47:AB47&gt;0,U47:AB47))</f>
        <v>#NUM!</v>
      </c>
      <c r="AF47" s="11" t="e">
        <f t="shared" si="8"/>
        <v>#DIV/0!</v>
      </c>
      <c r="AG47" s="12"/>
    </row>
    <row r="48" spans="1:33" ht="15.75" customHeight="1" x14ac:dyDescent="0.15">
      <c r="A48" s="6"/>
      <c r="B48" s="6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  <c r="S48" s="6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5.75" customHeight="1" x14ac:dyDescent="0.15">
      <c r="A49" s="6"/>
      <c r="B49" s="6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6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5.75" customHeight="1" x14ac:dyDescent="0.15">
      <c r="A50" s="6"/>
      <c r="B50" s="6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6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0.1640625" customWidth="1"/>
    <col min="2" max="3" width="6.5" customWidth="1"/>
    <col min="4" max="4" width="5.6640625" customWidth="1"/>
    <col min="5" max="5" width="6.5" customWidth="1"/>
    <col min="6" max="6" width="6.6640625" customWidth="1"/>
    <col min="7" max="7" width="6.5" customWidth="1"/>
    <col min="8" max="8" width="6.33203125" customWidth="1"/>
    <col min="9" max="10" width="6.5" customWidth="1"/>
    <col min="11" max="12" width="7.83203125" customWidth="1"/>
    <col min="13" max="13" width="6.6640625" customWidth="1"/>
    <col min="14" max="14" width="6.5" customWidth="1"/>
    <col min="15" max="15" width="7.1640625" customWidth="1"/>
    <col min="16" max="16" width="7.33203125" customWidth="1"/>
    <col min="17" max="17" width="6.5" customWidth="1"/>
    <col min="18" max="18" width="6.6640625" customWidth="1"/>
  </cols>
  <sheetData>
    <row r="1" spans="1:36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66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67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6" t="s">
        <v>56</v>
      </c>
      <c r="AE1" s="6" t="s">
        <v>68</v>
      </c>
      <c r="AF1" s="7" t="s">
        <v>57</v>
      </c>
      <c r="AG1" s="7" t="s">
        <v>58</v>
      </c>
      <c r="AH1" s="7" t="s">
        <v>8</v>
      </c>
      <c r="AI1" s="7" t="s">
        <v>9</v>
      </c>
      <c r="AJ1" s="7" t="s">
        <v>59</v>
      </c>
    </row>
    <row r="2" spans="1:36" ht="15.75" customHeight="1" x14ac:dyDescent="0.15">
      <c r="A2" s="8">
        <v>45119</v>
      </c>
      <c r="B2" s="5">
        <v>0</v>
      </c>
      <c r="C2" s="5">
        <v>9</v>
      </c>
      <c r="D2" s="5">
        <v>16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/>
      <c r="L2" s="5">
        <f t="shared" ref="L2:L47" si="0">SUM(C2:K2)</f>
        <v>25</v>
      </c>
      <c r="M2" s="5">
        <v>1</v>
      </c>
      <c r="N2" s="5">
        <v>64</v>
      </c>
      <c r="O2" s="5">
        <v>10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f t="shared" ref="V2:V47" si="1">SUM(M2:U2)</f>
        <v>75</v>
      </c>
      <c r="W2" s="5">
        <f t="shared" ref="W2:AE2" si="2">SUM(C2+M2)</f>
        <v>10</v>
      </c>
      <c r="X2" s="5">
        <f t="shared" si="2"/>
        <v>80</v>
      </c>
      <c r="Y2" s="5">
        <f t="shared" si="2"/>
        <v>10</v>
      </c>
      <c r="Z2" s="5">
        <f t="shared" si="2"/>
        <v>0</v>
      </c>
      <c r="AA2" s="5">
        <f t="shared" si="2"/>
        <v>0</v>
      </c>
      <c r="AB2" s="5">
        <f t="shared" si="2"/>
        <v>0</v>
      </c>
      <c r="AC2" s="5">
        <f t="shared" si="2"/>
        <v>0</v>
      </c>
      <c r="AD2" s="6">
        <f t="shared" si="2"/>
        <v>0</v>
      </c>
      <c r="AE2" s="6">
        <f t="shared" si="2"/>
        <v>0</v>
      </c>
      <c r="AF2" s="7">
        <f t="shared" ref="AF2:AF47" si="3">(COUNTIF(W2:AE2,"&gt;0")-1)</f>
        <v>2</v>
      </c>
      <c r="AG2" s="9">
        <f t="shared" ref="AG2:AG47" si="4">AVERAGEIF(W2:AE2,"&gt;0")</f>
        <v>33.333333333333336</v>
      </c>
      <c r="AH2" s="9" t="e">
        <f t="array" ref="AH2">AVEDEV(IF(W2:AD2&gt;0,W2:AE2))</f>
        <v>#N/A</v>
      </c>
      <c r="AI2" s="9"/>
      <c r="AJ2" s="9" t="s">
        <v>60</v>
      </c>
    </row>
    <row r="3" spans="1:36" ht="15.75" customHeight="1" x14ac:dyDescent="0.15">
      <c r="A3" s="8">
        <v>45120</v>
      </c>
      <c r="B3" s="5">
        <v>0</v>
      </c>
      <c r="C3" s="5">
        <v>15</v>
      </c>
      <c r="D3" s="5">
        <v>7</v>
      </c>
      <c r="E3" s="5">
        <v>9</v>
      </c>
      <c r="F3" s="5">
        <v>10</v>
      </c>
      <c r="G3" s="5">
        <v>2</v>
      </c>
      <c r="H3" s="5">
        <v>0</v>
      </c>
      <c r="I3" s="5">
        <v>0</v>
      </c>
      <c r="J3" s="5">
        <v>0</v>
      </c>
      <c r="K3" s="5"/>
      <c r="L3" s="5">
        <f t="shared" si="0"/>
        <v>43</v>
      </c>
      <c r="M3" s="5">
        <v>31</v>
      </c>
      <c r="N3" s="5">
        <v>4</v>
      </c>
      <c r="O3" s="5">
        <v>9</v>
      </c>
      <c r="P3" s="5">
        <v>11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f t="shared" si="1"/>
        <v>57</v>
      </c>
      <c r="W3" s="5">
        <f t="shared" ref="W3:AE3" si="5">SUM(C3+M3)</f>
        <v>46</v>
      </c>
      <c r="X3" s="5">
        <f t="shared" si="5"/>
        <v>11</v>
      </c>
      <c r="Y3" s="5">
        <f t="shared" si="5"/>
        <v>18</v>
      </c>
      <c r="Z3" s="5">
        <f t="shared" si="5"/>
        <v>21</v>
      </c>
      <c r="AA3" s="5">
        <f t="shared" si="5"/>
        <v>4</v>
      </c>
      <c r="AB3" s="5">
        <f t="shared" si="5"/>
        <v>0</v>
      </c>
      <c r="AC3" s="5">
        <f t="shared" si="5"/>
        <v>0</v>
      </c>
      <c r="AD3" s="6">
        <f t="shared" si="5"/>
        <v>0</v>
      </c>
      <c r="AE3" s="6">
        <f t="shared" si="5"/>
        <v>0</v>
      </c>
      <c r="AF3" s="7">
        <f t="shared" si="3"/>
        <v>4</v>
      </c>
      <c r="AG3" s="9">
        <f t="shared" si="4"/>
        <v>20</v>
      </c>
      <c r="AH3" s="9" t="e">
        <f t="array" ref="AH3">AVEDEV(IF(W3:AD3&gt;0,W3:AE3))</f>
        <v>#N/A</v>
      </c>
      <c r="AI3" s="9"/>
      <c r="AJ3" s="9" t="s">
        <v>60</v>
      </c>
    </row>
    <row r="4" spans="1:36" ht="15.75" customHeight="1" x14ac:dyDescent="0.15">
      <c r="A4" s="8">
        <v>45121</v>
      </c>
      <c r="B4" s="5">
        <v>0</v>
      </c>
      <c r="C4" s="5">
        <v>8</v>
      </c>
      <c r="D4" s="5">
        <v>12</v>
      </c>
      <c r="E4" s="5">
        <v>11</v>
      </c>
      <c r="F4" s="5">
        <v>8</v>
      </c>
      <c r="G4" s="5">
        <v>4</v>
      </c>
      <c r="H4" s="5">
        <v>0</v>
      </c>
      <c r="I4" s="5">
        <v>0</v>
      </c>
      <c r="J4" s="5">
        <v>0</v>
      </c>
      <c r="K4" s="5"/>
      <c r="L4" s="5">
        <f t="shared" si="0"/>
        <v>43</v>
      </c>
      <c r="M4" s="5">
        <v>4</v>
      </c>
      <c r="N4" s="5">
        <v>8</v>
      </c>
      <c r="O4" s="5">
        <v>37</v>
      </c>
      <c r="P4" s="5">
        <v>5</v>
      </c>
      <c r="Q4" s="5">
        <v>3</v>
      </c>
      <c r="R4" s="5">
        <v>0</v>
      </c>
      <c r="S4" s="5">
        <v>0</v>
      </c>
      <c r="T4" s="5">
        <v>0</v>
      </c>
      <c r="U4" s="5">
        <v>0</v>
      </c>
      <c r="V4" s="5">
        <f t="shared" si="1"/>
        <v>57</v>
      </c>
      <c r="W4" s="5">
        <f t="shared" ref="W4:AE4" si="6">SUM(C4+M4)</f>
        <v>12</v>
      </c>
      <c r="X4" s="5">
        <f t="shared" si="6"/>
        <v>20</v>
      </c>
      <c r="Y4" s="5">
        <f t="shared" si="6"/>
        <v>48</v>
      </c>
      <c r="Z4" s="5">
        <f t="shared" si="6"/>
        <v>13</v>
      </c>
      <c r="AA4" s="5">
        <f t="shared" si="6"/>
        <v>7</v>
      </c>
      <c r="AB4" s="5">
        <f t="shared" si="6"/>
        <v>0</v>
      </c>
      <c r="AC4" s="5">
        <f t="shared" si="6"/>
        <v>0</v>
      </c>
      <c r="AD4" s="6">
        <f t="shared" si="6"/>
        <v>0</v>
      </c>
      <c r="AE4" s="6">
        <f t="shared" si="6"/>
        <v>0</v>
      </c>
      <c r="AF4" s="7">
        <f t="shared" si="3"/>
        <v>4</v>
      </c>
      <c r="AG4" s="9">
        <f t="shared" si="4"/>
        <v>20</v>
      </c>
      <c r="AH4" s="9" t="e">
        <f t="array" ref="AH4">AVEDEV(IF(W4:AD4&gt;0,W4:AE4))</f>
        <v>#N/A</v>
      </c>
      <c r="AI4" s="9"/>
      <c r="AJ4" s="9" t="s">
        <v>60</v>
      </c>
    </row>
    <row r="5" spans="1:36" ht="15.75" customHeight="1" x14ac:dyDescent="0.15">
      <c r="A5" s="8">
        <v>45125</v>
      </c>
      <c r="B5" s="5">
        <v>0</v>
      </c>
      <c r="C5" s="5">
        <v>7</v>
      </c>
      <c r="D5" s="5">
        <v>16</v>
      </c>
      <c r="E5" s="5">
        <v>16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K5" s="5"/>
      <c r="L5" s="5">
        <f t="shared" si="0"/>
        <v>49</v>
      </c>
      <c r="M5" s="5">
        <v>3</v>
      </c>
      <c r="N5" s="5">
        <v>25</v>
      </c>
      <c r="O5" s="5">
        <v>19</v>
      </c>
      <c r="P5" s="5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5">
        <f t="shared" si="1"/>
        <v>51</v>
      </c>
      <c r="W5" s="5">
        <f t="shared" ref="W5:AE5" si="7">SUM(C5+M5)</f>
        <v>10</v>
      </c>
      <c r="X5" s="5">
        <f t="shared" si="7"/>
        <v>41</v>
      </c>
      <c r="Y5" s="5">
        <f t="shared" si="7"/>
        <v>35</v>
      </c>
      <c r="Z5" s="5">
        <f t="shared" si="7"/>
        <v>10</v>
      </c>
      <c r="AA5" s="5">
        <f t="shared" si="7"/>
        <v>4</v>
      </c>
      <c r="AB5" s="5">
        <f t="shared" si="7"/>
        <v>0</v>
      </c>
      <c r="AC5" s="5">
        <f t="shared" si="7"/>
        <v>0</v>
      </c>
      <c r="AD5" s="6">
        <f t="shared" si="7"/>
        <v>0</v>
      </c>
      <c r="AE5" s="6">
        <f t="shared" si="7"/>
        <v>0</v>
      </c>
      <c r="AF5" s="7">
        <f t="shared" si="3"/>
        <v>4</v>
      </c>
      <c r="AG5" s="9">
        <f t="shared" si="4"/>
        <v>20</v>
      </c>
      <c r="AH5" s="9" t="e">
        <f t="array" ref="AH5">AVEDEV(IF(W5:AD5&gt;0,W5:AE5))</f>
        <v>#N/A</v>
      </c>
      <c r="AI5" s="9">
        <f t="shared" ref="AI5:AI47" si="8">AVEDEV(AG2:AG5)</f>
        <v>5.0000000000000018</v>
      </c>
      <c r="AJ5" s="9" t="s">
        <v>60</v>
      </c>
    </row>
    <row r="6" spans="1:36" ht="15.75" customHeight="1" x14ac:dyDescent="0.15">
      <c r="A6" s="8">
        <v>45127</v>
      </c>
      <c r="B6" s="5">
        <v>0</v>
      </c>
      <c r="C6" s="5">
        <v>7</v>
      </c>
      <c r="D6" s="5">
        <v>16</v>
      </c>
      <c r="E6" s="5">
        <v>10</v>
      </c>
      <c r="F6" s="5">
        <v>7</v>
      </c>
      <c r="G6" s="5">
        <v>13</v>
      </c>
      <c r="H6" s="5">
        <v>0</v>
      </c>
      <c r="I6" s="5">
        <v>0</v>
      </c>
      <c r="J6" s="5">
        <v>0</v>
      </c>
      <c r="K6" s="5"/>
      <c r="L6" s="5">
        <f t="shared" si="0"/>
        <v>53</v>
      </c>
      <c r="M6" s="5">
        <v>5</v>
      </c>
      <c r="N6" s="5">
        <v>21</v>
      </c>
      <c r="O6" s="5">
        <v>7</v>
      </c>
      <c r="P6" s="5">
        <v>3</v>
      </c>
      <c r="Q6" s="5">
        <v>11</v>
      </c>
      <c r="R6" s="5">
        <v>0</v>
      </c>
      <c r="S6" s="5">
        <v>0</v>
      </c>
      <c r="T6" s="5">
        <v>0</v>
      </c>
      <c r="U6" s="5">
        <v>0</v>
      </c>
      <c r="V6" s="5">
        <f t="shared" si="1"/>
        <v>47</v>
      </c>
      <c r="W6" s="5">
        <f t="shared" ref="W6:AE6" si="9">SUM(C6+M6)</f>
        <v>12</v>
      </c>
      <c r="X6" s="5">
        <f t="shared" si="9"/>
        <v>37</v>
      </c>
      <c r="Y6" s="5">
        <f t="shared" si="9"/>
        <v>17</v>
      </c>
      <c r="Z6" s="5">
        <f t="shared" si="9"/>
        <v>10</v>
      </c>
      <c r="AA6" s="5">
        <f t="shared" si="9"/>
        <v>24</v>
      </c>
      <c r="AB6" s="5">
        <f t="shared" si="9"/>
        <v>0</v>
      </c>
      <c r="AC6" s="5">
        <f t="shared" si="9"/>
        <v>0</v>
      </c>
      <c r="AD6" s="6">
        <f t="shared" si="9"/>
        <v>0</v>
      </c>
      <c r="AE6" s="6">
        <f t="shared" si="9"/>
        <v>0</v>
      </c>
      <c r="AF6" s="7">
        <f t="shared" si="3"/>
        <v>4</v>
      </c>
      <c r="AG6" s="9">
        <f t="shared" si="4"/>
        <v>20</v>
      </c>
      <c r="AH6" s="9" t="e">
        <f t="array" ref="AH6">AVEDEV(IF(W6:AD6&gt;0,W6:AE6))</f>
        <v>#N/A</v>
      </c>
      <c r="AI6" s="9">
        <f t="shared" si="8"/>
        <v>0</v>
      </c>
      <c r="AJ6" s="9" t="s">
        <v>60</v>
      </c>
    </row>
    <row r="7" spans="1:36" ht="15.75" customHeight="1" x14ac:dyDescent="0.15">
      <c r="A7" s="8">
        <v>45131</v>
      </c>
      <c r="B7" s="6">
        <v>1</v>
      </c>
      <c r="C7" s="5">
        <v>10</v>
      </c>
      <c r="D7" s="5">
        <v>8</v>
      </c>
      <c r="E7" s="5">
        <v>11</v>
      </c>
      <c r="F7" s="5">
        <v>11</v>
      </c>
      <c r="G7" s="5">
        <v>7</v>
      </c>
      <c r="H7" s="5">
        <v>0</v>
      </c>
      <c r="I7" s="5">
        <v>0</v>
      </c>
      <c r="J7" s="5">
        <v>0</v>
      </c>
      <c r="K7" s="5"/>
      <c r="L7" s="5">
        <f t="shared" si="0"/>
        <v>47</v>
      </c>
      <c r="M7" s="5">
        <v>10</v>
      </c>
      <c r="N7" s="5">
        <v>2</v>
      </c>
      <c r="O7" s="5">
        <v>22</v>
      </c>
      <c r="P7" s="5">
        <v>13</v>
      </c>
      <c r="Q7" s="5">
        <v>6</v>
      </c>
      <c r="R7" s="5">
        <v>0</v>
      </c>
      <c r="S7" s="5">
        <v>0</v>
      </c>
      <c r="T7" s="5">
        <v>0</v>
      </c>
      <c r="U7" s="5">
        <v>0</v>
      </c>
      <c r="V7" s="5">
        <f t="shared" si="1"/>
        <v>53</v>
      </c>
      <c r="W7" s="5">
        <f t="shared" ref="W7:AE7" si="10">SUM(C7+M7)</f>
        <v>20</v>
      </c>
      <c r="X7" s="5">
        <f t="shared" si="10"/>
        <v>10</v>
      </c>
      <c r="Y7" s="5">
        <f t="shared" si="10"/>
        <v>33</v>
      </c>
      <c r="Z7" s="5">
        <f t="shared" si="10"/>
        <v>24</v>
      </c>
      <c r="AA7" s="5">
        <f t="shared" si="10"/>
        <v>13</v>
      </c>
      <c r="AB7" s="5">
        <f t="shared" si="10"/>
        <v>0</v>
      </c>
      <c r="AC7" s="5">
        <f t="shared" si="10"/>
        <v>0</v>
      </c>
      <c r="AD7" s="6">
        <f t="shared" si="10"/>
        <v>0</v>
      </c>
      <c r="AE7" s="6">
        <f t="shared" si="10"/>
        <v>0</v>
      </c>
      <c r="AF7" s="7">
        <f t="shared" si="3"/>
        <v>4</v>
      </c>
      <c r="AG7" s="9">
        <f t="shared" si="4"/>
        <v>20</v>
      </c>
      <c r="AH7" s="9" t="e">
        <f t="array" ref="AH7">AVEDEV(IF(W7:AD7&gt;0,W7:AE7))</f>
        <v>#N/A</v>
      </c>
      <c r="AI7" s="9">
        <f t="shared" si="8"/>
        <v>0</v>
      </c>
      <c r="AJ7" s="9" t="s">
        <v>60</v>
      </c>
    </row>
    <row r="8" spans="1:36" ht="15.75" customHeight="1" x14ac:dyDescent="0.15">
      <c r="A8" s="8">
        <v>45132</v>
      </c>
      <c r="B8" s="6">
        <v>0</v>
      </c>
      <c r="C8" s="5">
        <v>12</v>
      </c>
      <c r="D8" s="5">
        <v>7</v>
      </c>
      <c r="E8" s="5">
        <v>14</v>
      </c>
      <c r="F8" s="5">
        <v>12</v>
      </c>
      <c r="G8" s="5">
        <v>11</v>
      </c>
      <c r="H8" s="5">
        <v>0</v>
      </c>
      <c r="I8" s="5">
        <v>0</v>
      </c>
      <c r="J8" s="5">
        <v>0</v>
      </c>
      <c r="K8" s="5"/>
      <c r="L8" s="5">
        <f t="shared" si="0"/>
        <v>56</v>
      </c>
      <c r="M8" s="5">
        <v>9</v>
      </c>
      <c r="N8" s="5">
        <v>3</v>
      </c>
      <c r="O8" s="5">
        <v>15</v>
      </c>
      <c r="P8" s="5">
        <v>8</v>
      </c>
      <c r="Q8" s="5">
        <v>9</v>
      </c>
      <c r="R8" s="5">
        <v>0</v>
      </c>
      <c r="S8" s="5">
        <v>0</v>
      </c>
      <c r="T8" s="5">
        <v>0</v>
      </c>
      <c r="U8" s="5">
        <v>0</v>
      </c>
      <c r="V8" s="5">
        <f t="shared" si="1"/>
        <v>44</v>
      </c>
      <c r="W8" s="5">
        <f t="shared" ref="W8:AE8" si="11">SUM(C8+M8)</f>
        <v>21</v>
      </c>
      <c r="X8" s="5">
        <f t="shared" si="11"/>
        <v>10</v>
      </c>
      <c r="Y8" s="5">
        <f t="shared" si="11"/>
        <v>29</v>
      </c>
      <c r="Z8" s="5">
        <f t="shared" si="11"/>
        <v>20</v>
      </c>
      <c r="AA8" s="5">
        <f t="shared" si="11"/>
        <v>20</v>
      </c>
      <c r="AB8" s="5">
        <f t="shared" si="11"/>
        <v>0</v>
      </c>
      <c r="AC8" s="5">
        <f t="shared" si="11"/>
        <v>0</v>
      </c>
      <c r="AD8" s="6">
        <f t="shared" si="11"/>
        <v>0</v>
      </c>
      <c r="AE8" s="6">
        <f t="shared" si="11"/>
        <v>0</v>
      </c>
      <c r="AF8" s="7">
        <f t="shared" si="3"/>
        <v>4</v>
      </c>
      <c r="AG8" s="9">
        <f t="shared" si="4"/>
        <v>20</v>
      </c>
      <c r="AH8" s="9" t="e">
        <f t="array" ref="AH8">AVEDEV(IF(W8:AD8&gt;0,W8:AE8))</f>
        <v>#N/A</v>
      </c>
      <c r="AI8" s="9">
        <f t="shared" si="8"/>
        <v>0</v>
      </c>
      <c r="AJ8" s="9" t="s">
        <v>60</v>
      </c>
    </row>
    <row r="9" spans="1:36" ht="15.75" customHeight="1" x14ac:dyDescent="0.15">
      <c r="A9" s="8">
        <v>45133</v>
      </c>
      <c r="B9" s="6">
        <v>1</v>
      </c>
      <c r="C9" s="5">
        <v>7</v>
      </c>
      <c r="D9" s="5">
        <v>9</v>
      </c>
      <c r="E9" s="5">
        <v>9</v>
      </c>
      <c r="F9" s="5">
        <v>12</v>
      </c>
      <c r="G9" s="5">
        <v>10</v>
      </c>
      <c r="H9" s="5">
        <v>0</v>
      </c>
      <c r="I9" s="5">
        <v>0</v>
      </c>
      <c r="J9" s="5">
        <v>0</v>
      </c>
      <c r="K9" s="5"/>
      <c r="L9" s="5">
        <f t="shared" si="0"/>
        <v>47</v>
      </c>
      <c r="M9" s="5">
        <v>3</v>
      </c>
      <c r="N9" s="5">
        <v>1</v>
      </c>
      <c r="O9" s="5">
        <v>9</v>
      </c>
      <c r="P9" s="5">
        <v>16</v>
      </c>
      <c r="Q9" s="5">
        <v>24</v>
      </c>
      <c r="R9" s="5">
        <v>0</v>
      </c>
      <c r="S9" s="5">
        <v>0</v>
      </c>
      <c r="T9" s="5">
        <v>0</v>
      </c>
      <c r="U9" s="5">
        <v>0</v>
      </c>
      <c r="V9" s="5">
        <f t="shared" si="1"/>
        <v>53</v>
      </c>
      <c r="W9" s="5">
        <f t="shared" ref="W9:AE9" si="12">SUM(C9+M9)</f>
        <v>10</v>
      </c>
      <c r="X9" s="5">
        <f t="shared" si="12"/>
        <v>10</v>
      </c>
      <c r="Y9" s="5">
        <f t="shared" si="12"/>
        <v>18</v>
      </c>
      <c r="Z9" s="5">
        <f t="shared" si="12"/>
        <v>28</v>
      </c>
      <c r="AA9" s="5">
        <f t="shared" si="12"/>
        <v>34</v>
      </c>
      <c r="AB9" s="5">
        <f t="shared" si="12"/>
        <v>0</v>
      </c>
      <c r="AC9" s="5">
        <f t="shared" si="12"/>
        <v>0</v>
      </c>
      <c r="AD9" s="6">
        <f t="shared" si="12"/>
        <v>0</v>
      </c>
      <c r="AE9" s="6">
        <f t="shared" si="12"/>
        <v>0</v>
      </c>
      <c r="AF9" s="7">
        <f t="shared" si="3"/>
        <v>4</v>
      </c>
      <c r="AG9" s="9">
        <f t="shared" si="4"/>
        <v>20</v>
      </c>
      <c r="AH9" s="9" t="e">
        <f t="array" ref="AH9">AVEDEV(IF(W9:AD9&gt;0,W9:AE9))</f>
        <v>#N/A</v>
      </c>
      <c r="AI9" s="9">
        <f t="shared" si="8"/>
        <v>0</v>
      </c>
      <c r="AJ9" s="9" t="s">
        <v>60</v>
      </c>
    </row>
    <row r="10" spans="1:36" ht="15.75" customHeight="1" x14ac:dyDescent="0.15">
      <c r="A10" s="8">
        <v>45134</v>
      </c>
      <c r="B10" s="6">
        <v>1</v>
      </c>
      <c r="C10" s="5">
        <v>7</v>
      </c>
      <c r="D10" s="5">
        <v>8</v>
      </c>
      <c r="E10" s="5">
        <v>8</v>
      </c>
      <c r="F10" s="5">
        <v>9</v>
      </c>
      <c r="G10" s="5">
        <v>8</v>
      </c>
      <c r="H10" s="5">
        <v>10</v>
      </c>
      <c r="I10" s="5">
        <v>13</v>
      </c>
      <c r="J10" s="5">
        <v>0</v>
      </c>
      <c r="K10" s="5"/>
      <c r="L10" s="5">
        <f t="shared" si="0"/>
        <v>63</v>
      </c>
      <c r="M10" s="5">
        <v>3</v>
      </c>
      <c r="N10" s="5">
        <v>2</v>
      </c>
      <c r="O10" s="5">
        <v>6</v>
      </c>
      <c r="P10" s="5">
        <v>5</v>
      </c>
      <c r="Q10" s="5">
        <v>2</v>
      </c>
      <c r="R10" s="5">
        <v>0</v>
      </c>
      <c r="S10" s="5">
        <v>19</v>
      </c>
      <c r="T10" s="5">
        <v>0</v>
      </c>
      <c r="U10" s="5">
        <v>0</v>
      </c>
      <c r="V10" s="5">
        <f t="shared" si="1"/>
        <v>37</v>
      </c>
      <c r="W10" s="5">
        <f t="shared" ref="W10:AE10" si="13">SUM(C10+M10)</f>
        <v>10</v>
      </c>
      <c r="X10" s="5">
        <f t="shared" si="13"/>
        <v>10</v>
      </c>
      <c r="Y10" s="5">
        <f t="shared" si="13"/>
        <v>14</v>
      </c>
      <c r="Z10" s="5">
        <f t="shared" si="13"/>
        <v>14</v>
      </c>
      <c r="AA10" s="5">
        <f t="shared" si="13"/>
        <v>10</v>
      </c>
      <c r="AB10" s="5">
        <f t="shared" si="13"/>
        <v>10</v>
      </c>
      <c r="AC10" s="5">
        <f t="shared" si="13"/>
        <v>32</v>
      </c>
      <c r="AD10" s="6">
        <f t="shared" si="13"/>
        <v>0</v>
      </c>
      <c r="AE10" s="6">
        <f t="shared" si="13"/>
        <v>0</v>
      </c>
      <c r="AF10" s="7">
        <f t="shared" si="3"/>
        <v>6</v>
      </c>
      <c r="AG10" s="9">
        <f t="shared" si="4"/>
        <v>14.285714285714286</v>
      </c>
      <c r="AH10" s="9" t="e">
        <f t="array" ref="AH10">AVEDEV(IF(W10:AD10&gt;0,W10:AE10))</f>
        <v>#N/A</v>
      </c>
      <c r="AI10" s="9">
        <f t="shared" si="8"/>
        <v>2.1428571428571419</v>
      </c>
      <c r="AJ10" s="9" t="s">
        <v>60</v>
      </c>
    </row>
    <row r="11" spans="1:36" ht="15.75" customHeight="1" x14ac:dyDescent="0.15">
      <c r="A11" s="8">
        <v>45135</v>
      </c>
      <c r="B11" s="5">
        <v>1</v>
      </c>
      <c r="C11" s="5">
        <v>8</v>
      </c>
      <c r="D11" s="5">
        <v>10</v>
      </c>
      <c r="E11" s="5">
        <v>22</v>
      </c>
      <c r="F11" s="5">
        <v>10</v>
      </c>
      <c r="G11" s="5">
        <v>9</v>
      </c>
      <c r="H11" s="5">
        <v>0</v>
      </c>
      <c r="I11" s="5">
        <v>0</v>
      </c>
      <c r="J11" s="5">
        <v>0</v>
      </c>
      <c r="K11" s="5"/>
      <c r="L11" s="5">
        <f t="shared" si="0"/>
        <v>59</v>
      </c>
      <c r="M11" s="5">
        <v>2</v>
      </c>
      <c r="N11" s="5">
        <v>0</v>
      </c>
      <c r="O11" s="5">
        <v>30</v>
      </c>
      <c r="P11" s="5">
        <v>0</v>
      </c>
      <c r="Q11" s="5">
        <v>9</v>
      </c>
      <c r="R11" s="5">
        <v>0</v>
      </c>
      <c r="S11" s="5">
        <v>0</v>
      </c>
      <c r="T11" s="5">
        <v>0</v>
      </c>
      <c r="U11" s="5">
        <v>0</v>
      </c>
      <c r="V11" s="5">
        <f t="shared" si="1"/>
        <v>41</v>
      </c>
      <c r="W11" s="5">
        <f t="shared" ref="W11:AE11" si="14">SUM(C11+M11)</f>
        <v>10</v>
      </c>
      <c r="X11" s="5">
        <f t="shared" si="14"/>
        <v>10</v>
      </c>
      <c r="Y11" s="5">
        <f t="shared" si="14"/>
        <v>52</v>
      </c>
      <c r="Z11" s="5">
        <f t="shared" si="14"/>
        <v>10</v>
      </c>
      <c r="AA11" s="5">
        <f t="shared" si="14"/>
        <v>18</v>
      </c>
      <c r="AB11" s="5">
        <f t="shared" si="14"/>
        <v>0</v>
      </c>
      <c r="AC11" s="5">
        <f t="shared" si="14"/>
        <v>0</v>
      </c>
      <c r="AD11" s="6">
        <f t="shared" si="14"/>
        <v>0</v>
      </c>
      <c r="AE11" s="6">
        <f t="shared" si="14"/>
        <v>0</v>
      </c>
      <c r="AF11" s="7">
        <f t="shared" si="3"/>
        <v>4</v>
      </c>
      <c r="AG11" s="9">
        <f t="shared" si="4"/>
        <v>20</v>
      </c>
      <c r="AH11" s="9" t="e">
        <f t="array" ref="AH11">AVEDEV(IF(W11:AD11&gt;0,W11:AE11))</f>
        <v>#N/A</v>
      </c>
      <c r="AI11" s="9">
        <f t="shared" si="8"/>
        <v>2.1428571428571437</v>
      </c>
      <c r="AJ11" s="9" t="s">
        <v>60</v>
      </c>
    </row>
    <row r="12" spans="1:36" ht="15.75" customHeight="1" x14ac:dyDescent="0.15">
      <c r="A12" s="8">
        <v>45138</v>
      </c>
      <c r="B12" s="6">
        <v>1</v>
      </c>
      <c r="C12" s="6">
        <v>8</v>
      </c>
      <c r="D12" s="6">
        <v>8</v>
      </c>
      <c r="E12" s="6">
        <v>25</v>
      </c>
      <c r="F12" s="6">
        <v>7</v>
      </c>
      <c r="G12" s="6">
        <v>2</v>
      </c>
      <c r="H12" s="6">
        <v>0</v>
      </c>
      <c r="I12" s="6">
        <v>0</v>
      </c>
      <c r="J12" s="5">
        <v>0</v>
      </c>
      <c r="K12" s="5"/>
      <c r="L12" s="5">
        <f t="shared" si="0"/>
        <v>50</v>
      </c>
      <c r="M12" s="6">
        <v>2</v>
      </c>
      <c r="N12" s="6">
        <v>2</v>
      </c>
      <c r="O12" s="6">
        <v>35</v>
      </c>
      <c r="P12" s="6">
        <v>6</v>
      </c>
      <c r="Q12" s="6">
        <v>5</v>
      </c>
      <c r="R12" s="6">
        <v>0</v>
      </c>
      <c r="S12" s="6">
        <v>0</v>
      </c>
      <c r="T12" s="6">
        <v>0</v>
      </c>
      <c r="U12" s="5">
        <v>0</v>
      </c>
      <c r="V12" s="5">
        <f t="shared" si="1"/>
        <v>50</v>
      </c>
      <c r="W12" s="6">
        <f t="shared" ref="W12:AE12" si="15">SUM(C12+M12)</f>
        <v>10</v>
      </c>
      <c r="X12" s="6">
        <f t="shared" si="15"/>
        <v>10</v>
      </c>
      <c r="Y12" s="6">
        <f t="shared" si="15"/>
        <v>60</v>
      </c>
      <c r="Z12" s="6">
        <f t="shared" si="15"/>
        <v>13</v>
      </c>
      <c r="AA12" s="6">
        <f t="shared" si="15"/>
        <v>7</v>
      </c>
      <c r="AB12" s="6">
        <f t="shared" si="15"/>
        <v>0</v>
      </c>
      <c r="AC12" s="6">
        <f t="shared" si="15"/>
        <v>0</v>
      </c>
      <c r="AD12" s="6">
        <f t="shared" si="15"/>
        <v>0</v>
      </c>
      <c r="AE12" s="6">
        <f t="shared" si="15"/>
        <v>0</v>
      </c>
      <c r="AF12" s="7">
        <f t="shared" si="3"/>
        <v>4</v>
      </c>
      <c r="AG12" s="9">
        <f t="shared" si="4"/>
        <v>20</v>
      </c>
      <c r="AH12" s="9" t="e">
        <f t="array" ref="AH12">AVEDEV(IF(W12:AD12&gt;0,W12:AE12))</f>
        <v>#N/A</v>
      </c>
      <c r="AI12" s="9">
        <f t="shared" si="8"/>
        <v>2.1428571428571437</v>
      </c>
      <c r="AJ12" s="9" t="s">
        <v>60</v>
      </c>
    </row>
    <row r="13" spans="1:36" ht="15.75" customHeight="1" x14ac:dyDescent="0.15">
      <c r="A13" s="8">
        <v>45139</v>
      </c>
      <c r="B13" s="6">
        <v>1</v>
      </c>
      <c r="C13" s="6">
        <v>8</v>
      </c>
      <c r="D13" s="6">
        <v>8</v>
      </c>
      <c r="E13" s="6">
        <v>18</v>
      </c>
      <c r="F13" s="6">
        <v>7</v>
      </c>
      <c r="G13" s="6">
        <v>17</v>
      </c>
      <c r="H13" s="6">
        <v>1</v>
      </c>
      <c r="I13" s="6">
        <v>0</v>
      </c>
      <c r="J13" s="5">
        <v>0</v>
      </c>
      <c r="K13" s="5"/>
      <c r="L13" s="5">
        <f t="shared" si="0"/>
        <v>59</v>
      </c>
      <c r="M13" s="6">
        <v>2</v>
      </c>
      <c r="N13" s="6">
        <v>2</v>
      </c>
      <c r="O13" s="6">
        <v>17</v>
      </c>
      <c r="P13" s="6">
        <v>3</v>
      </c>
      <c r="Q13" s="6">
        <v>12</v>
      </c>
      <c r="R13" s="6">
        <v>5</v>
      </c>
      <c r="S13" s="6">
        <v>0</v>
      </c>
      <c r="T13" s="6">
        <v>0</v>
      </c>
      <c r="U13" s="5">
        <v>0</v>
      </c>
      <c r="V13" s="5">
        <f t="shared" si="1"/>
        <v>41</v>
      </c>
      <c r="W13" s="6">
        <f t="shared" ref="W13:AE13" si="16">SUM(C13+M13)</f>
        <v>10</v>
      </c>
      <c r="X13" s="6">
        <f t="shared" si="16"/>
        <v>10</v>
      </c>
      <c r="Y13" s="6">
        <f t="shared" si="16"/>
        <v>35</v>
      </c>
      <c r="Z13" s="6">
        <f t="shared" si="16"/>
        <v>10</v>
      </c>
      <c r="AA13" s="6">
        <f t="shared" si="16"/>
        <v>29</v>
      </c>
      <c r="AB13" s="6">
        <f t="shared" si="16"/>
        <v>6</v>
      </c>
      <c r="AC13" s="6">
        <f t="shared" si="16"/>
        <v>0</v>
      </c>
      <c r="AD13" s="6">
        <f t="shared" si="16"/>
        <v>0</v>
      </c>
      <c r="AE13" s="6">
        <f t="shared" si="16"/>
        <v>0</v>
      </c>
      <c r="AF13" s="7">
        <f t="shared" si="3"/>
        <v>5</v>
      </c>
      <c r="AG13" s="9">
        <f t="shared" si="4"/>
        <v>16.666666666666668</v>
      </c>
      <c r="AH13" s="9" t="e">
        <f t="array" ref="AH13">AVEDEV(IF(W13:AD13&gt;0,W13:AE13))</f>
        <v>#N/A</v>
      </c>
      <c r="AI13" s="9">
        <f t="shared" si="8"/>
        <v>2.2619047619047614</v>
      </c>
      <c r="AJ13" s="9" t="s">
        <v>60</v>
      </c>
    </row>
    <row r="14" spans="1:36" ht="15.75" customHeight="1" x14ac:dyDescent="0.15">
      <c r="A14" s="8">
        <v>45140</v>
      </c>
      <c r="B14" s="6">
        <v>1</v>
      </c>
      <c r="C14" s="6">
        <v>7</v>
      </c>
      <c r="D14" s="6">
        <v>8</v>
      </c>
      <c r="E14" s="6">
        <v>13</v>
      </c>
      <c r="F14" s="6">
        <v>14</v>
      </c>
      <c r="G14" s="6">
        <v>7</v>
      </c>
      <c r="H14" s="6">
        <v>0</v>
      </c>
      <c r="I14" s="6">
        <v>0</v>
      </c>
      <c r="J14" s="5">
        <v>0</v>
      </c>
      <c r="K14" s="5"/>
      <c r="L14" s="5">
        <f t="shared" si="0"/>
        <v>49</v>
      </c>
      <c r="M14" s="6">
        <v>4</v>
      </c>
      <c r="N14" s="6">
        <v>2</v>
      </c>
      <c r="O14" s="6">
        <v>17</v>
      </c>
      <c r="P14" s="6">
        <v>18</v>
      </c>
      <c r="Q14" s="6">
        <v>10</v>
      </c>
      <c r="R14" s="6">
        <v>0</v>
      </c>
      <c r="S14" s="6">
        <v>0</v>
      </c>
      <c r="T14" s="6">
        <v>0</v>
      </c>
      <c r="U14" s="5">
        <v>0</v>
      </c>
      <c r="V14" s="5">
        <f t="shared" si="1"/>
        <v>51</v>
      </c>
      <c r="W14" s="6">
        <f t="shared" ref="W14:AE14" si="17">SUM(C14+M14)</f>
        <v>11</v>
      </c>
      <c r="X14" s="6">
        <f t="shared" si="17"/>
        <v>10</v>
      </c>
      <c r="Y14" s="6">
        <f t="shared" si="17"/>
        <v>30</v>
      </c>
      <c r="Z14" s="6">
        <f t="shared" si="17"/>
        <v>32</v>
      </c>
      <c r="AA14" s="6">
        <f t="shared" si="17"/>
        <v>17</v>
      </c>
      <c r="AB14" s="6">
        <f t="shared" si="17"/>
        <v>0</v>
      </c>
      <c r="AC14" s="6">
        <f t="shared" si="17"/>
        <v>0</v>
      </c>
      <c r="AD14" s="6">
        <f t="shared" si="17"/>
        <v>0</v>
      </c>
      <c r="AE14" s="6">
        <f t="shared" si="17"/>
        <v>0</v>
      </c>
      <c r="AF14" s="7">
        <f t="shared" si="3"/>
        <v>4</v>
      </c>
      <c r="AG14" s="9">
        <f t="shared" si="4"/>
        <v>20</v>
      </c>
      <c r="AH14" s="9" t="e">
        <f t="array" ref="AH14">AVEDEV(IF(W14:AD14&gt;0,W14:AE14))</f>
        <v>#N/A</v>
      </c>
      <c r="AI14" s="9">
        <f t="shared" si="8"/>
        <v>1.2499999999999991</v>
      </c>
      <c r="AJ14" s="9" t="s">
        <v>60</v>
      </c>
    </row>
    <row r="15" spans="1:36" ht="15.75" customHeight="1" x14ac:dyDescent="0.15">
      <c r="A15" s="8">
        <v>45141</v>
      </c>
      <c r="B15" s="6">
        <v>1</v>
      </c>
      <c r="C15" s="6">
        <v>9</v>
      </c>
      <c r="D15" s="6">
        <v>8</v>
      </c>
      <c r="E15" s="6">
        <v>8</v>
      </c>
      <c r="F15" s="6">
        <v>9</v>
      </c>
      <c r="G15" s="6">
        <v>15</v>
      </c>
      <c r="H15" s="6">
        <v>8</v>
      </c>
      <c r="I15" s="6">
        <v>2</v>
      </c>
      <c r="J15" s="5">
        <v>0</v>
      </c>
      <c r="K15" s="5"/>
      <c r="L15" s="5">
        <f t="shared" si="0"/>
        <v>59</v>
      </c>
      <c r="M15" s="6">
        <v>1</v>
      </c>
      <c r="N15" s="6">
        <v>2</v>
      </c>
      <c r="O15" s="6">
        <v>6</v>
      </c>
      <c r="P15" s="6">
        <v>5</v>
      </c>
      <c r="Q15" s="6">
        <v>12</v>
      </c>
      <c r="R15" s="6">
        <v>11</v>
      </c>
      <c r="S15" s="6">
        <v>4</v>
      </c>
      <c r="T15" s="6">
        <v>0</v>
      </c>
      <c r="U15" s="5">
        <v>0</v>
      </c>
      <c r="V15" s="5">
        <f t="shared" si="1"/>
        <v>41</v>
      </c>
      <c r="W15" s="6">
        <f t="shared" ref="W15:AE15" si="18">SUM(C15+M15)</f>
        <v>10</v>
      </c>
      <c r="X15" s="6">
        <f t="shared" si="18"/>
        <v>10</v>
      </c>
      <c r="Y15" s="6">
        <f t="shared" si="18"/>
        <v>14</v>
      </c>
      <c r="Z15" s="6">
        <f t="shared" si="18"/>
        <v>14</v>
      </c>
      <c r="AA15" s="6">
        <f t="shared" si="18"/>
        <v>27</v>
      </c>
      <c r="AB15" s="6">
        <f t="shared" si="18"/>
        <v>19</v>
      </c>
      <c r="AC15" s="6">
        <f t="shared" si="18"/>
        <v>6</v>
      </c>
      <c r="AD15" s="6">
        <f t="shared" si="18"/>
        <v>0</v>
      </c>
      <c r="AE15" s="6">
        <f t="shared" si="18"/>
        <v>0</v>
      </c>
      <c r="AF15" s="7">
        <f t="shared" si="3"/>
        <v>6</v>
      </c>
      <c r="AG15" s="9">
        <f t="shared" si="4"/>
        <v>14.285714285714286</v>
      </c>
      <c r="AH15" s="9" t="e">
        <f t="array" ref="AH15">AVEDEV(IF(W15:AD15&gt;0,W15:AE15))</f>
        <v>#N/A</v>
      </c>
      <c r="AI15" s="9">
        <f t="shared" si="8"/>
        <v>2.2619047619047614</v>
      </c>
      <c r="AJ15" s="9" t="s">
        <v>61</v>
      </c>
    </row>
    <row r="16" spans="1:36" ht="15.75" customHeight="1" x14ac:dyDescent="0.15">
      <c r="A16" s="8">
        <v>45142</v>
      </c>
      <c r="B16" s="6">
        <v>1</v>
      </c>
      <c r="C16" s="6">
        <v>9</v>
      </c>
      <c r="D16" s="6">
        <v>7</v>
      </c>
      <c r="E16" s="6">
        <v>13</v>
      </c>
      <c r="F16" s="6">
        <v>7</v>
      </c>
      <c r="G16" s="6">
        <v>10</v>
      </c>
      <c r="H16" s="6">
        <v>6</v>
      </c>
      <c r="I16" s="6">
        <v>0</v>
      </c>
      <c r="J16" s="6">
        <v>0</v>
      </c>
      <c r="K16" s="5"/>
      <c r="L16" s="5">
        <f t="shared" si="0"/>
        <v>52</v>
      </c>
      <c r="M16" s="6">
        <v>1</v>
      </c>
      <c r="N16" s="6">
        <v>4</v>
      </c>
      <c r="O16" s="6">
        <v>22</v>
      </c>
      <c r="P16" s="6">
        <v>5</v>
      </c>
      <c r="Q16" s="6">
        <v>10</v>
      </c>
      <c r="R16" s="6">
        <v>6</v>
      </c>
      <c r="S16" s="6">
        <v>0</v>
      </c>
      <c r="T16" s="6">
        <v>0</v>
      </c>
      <c r="U16" s="5">
        <v>0</v>
      </c>
      <c r="V16" s="5">
        <f t="shared" si="1"/>
        <v>48</v>
      </c>
      <c r="W16" s="6">
        <f t="shared" ref="W16:AE16" si="19">SUM(C16+M16)</f>
        <v>10</v>
      </c>
      <c r="X16" s="6">
        <f t="shared" si="19"/>
        <v>11</v>
      </c>
      <c r="Y16" s="6">
        <f t="shared" si="19"/>
        <v>35</v>
      </c>
      <c r="Z16" s="6">
        <f t="shared" si="19"/>
        <v>12</v>
      </c>
      <c r="AA16" s="6">
        <f t="shared" si="19"/>
        <v>20</v>
      </c>
      <c r="AB16" s="6">
        <f t="shared" si="19"/>
        <v>12</v>
      </c>
      <c r="AC16" s="6">
        <f t="shared" si="19"/>
        <v>0</v>
      </c>
      <c r="AD16" s="6">
        <f t="shared" si="19"/>
        <v>0</v>
      </c>
      <c r="AE16" s="6">
        <f t="shared" si="19"/>
        <v>0</v>
      </c>
      <c r="AF16" s="7">
        <f t="shared" si="3"/>
        <v>5</v>
      </c>
      <c r="AG16" s="9">
        <f t="shared" si="4"/>
        <v>16.666666666666668</v>
      </c>
      <c r="AH16" s="9" t="e">
        <f t="array" ref="AH16">AVEDEV(IF(W16:AD16&gt;0,W16:AE16))</f>
        <v>#N/A</v>
      </c>
      <c r="AI16" s="9">
        <f t="shared" si="8"/>
        <v>1.547619047619047</v>
      </c>
      <c r="AJ16" s="9" t="s">
        <v>61</v>
      </c>
    </row>
    <row r="17" spans="1:36" ht="15.75" customHeight="1" x14ac:dyDescent="0.15">
      <c r="A17" s="4">
        <v>45145</v>
      </c>
      <c r="B17" s="6">
        <v>1</v>
      </c>
      <c r="C17" s="6">
        <v>9</v>
      </c>
      <c r="D17" s="6">
        <v>10</v>
      </c>
      <c r="E17" s="6">
        <v>24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5"/>
      <c r="L17" s="5">
        <f t="shared" si="0"/>
        <v>43</v>
      </c>
      <c r="M17" s="6">
        <v>1</v>
      </c>
      <c r="N17" s="6">
        <v>0</v>
      </c>
      <c r="O17" s="6">
        <v>56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5">
        <v>0</v>
      </c>
      <c r="V17" s="5">
        <f t="shared" si="1"/>
        <v>57</v>
      </c>
      <c r="W17" s="6">
        <f t="shared" ref="W17:AE17" si="20">SUM(C17+M17)</f>
        <v>10</v>
      </c>
      <c r="X17" s="6">
        <f t="shared" si="20"/>
        <v>10</v>
      </c>
      <c r="Y17" s="6">
        <f t="shared" si="20"/>
        <v>80</v>
      </c>
      <c r="Z17" s="6">
        <f t="shared" si="20"/>
        <v>0</v>
      </c>
      <c r="AA17" s="6">
        <f t="shared" si="20"/>
        <v>0</v>
      </c>
      <c r="AB17" s="6">
        <f t="shared" si="20"/>
        <v>0</v>
      </c>
      <c r="AC17" s="6">
        <f t="shared" si="20"/>
        <v>0</v>
      </c>
      <c r="AD17" s="6">
        <f t="shared" si="20"/>
        <v>0</v>
      </c>
      <c r="AE17" s="6">
        <f t="shared" si="20"/>
        <v>0</v>
      </c>
      <c r="AF17" s="7">
        <f t="shared" si="3"/>
        <v>2</v>
      </c>
      <c r="AG17" s="9">
        <f t="shared" si="4"/>
        <v>33.333333333333336</v>
      </c>
      <c r="AH17" s="9" t="e">
        <f t="array" ref="AH17">AVEDEV(IF(W17:AD17&gt;0,W17:AE17))</f>
        <v>#N/A</v>
      </c>
      <c r="AI17" s="9">
        <f t="shared" si="8"/>
        <v>6.1309523809523796</v>
      </c>
      <c r="AJ17" s="9" t="s">
        <v>61</v>
      </c>
    </row>
    <row r="18" spans="1:36" ht="15.75" customHeight="1" x14ac:dyDescent="0.15">
      <c r="A18" s="4">
        <v>45146</v>
      </c>
      <c r="B18" s="6">
        <v>1</v>
      </c>
      <c r="C18" s="6">
        <v>10</v>
      </c>
      <c r="D18" s="6">
        <v>9</v>
      </c>
      <c r="E18" s="6">
        <v>7</v>
      </c>
      <c r="F18" s="6">
        <v>7</v>
      </c>
      <c r="G18" s="6">
        <v>8</v>
      </c>
      <c r="H18" s="6">
        <v>7</v>
      </c>
      <c r="I18" s="6">
        <v>8</v>
      </c>
      <c r="J18" s="6">
        <v>2</v>
      </c>
      <c r="K18" s="5"/>
      <c r="L18" s="5">
        <f t="shared" si="0"/>
        <v>58</v>
      </c>
      <c r="M18" s="6">
        <v>0</v>
      </c>
      <c r="N18" s="6">
        <v>1</v>
      </c>
      <c r="O18" s="6">
        <v>5</v>
      </c>
      <c r="P18" s="6">
        <v>7</v>
      </c>
      <c r="Q18" s="6">
        <v>12</v>
      </c>
      <c r="R18" s="6">
        <v>5</v>
      </c>
      <c r="S18" s="6">
        <v>11</v>
      </c>
      <c r="T18" s="6">
        <v>1</v>
      </c>
      <c r="U18" s="5">
        <v>0</v>
      </c>
      <c r="V18" s="5">
        <f t="shared" si="1"/>
        <v>42</v>
      </c>
      <c r="W18" s="6">
        <f t="shared" ref="W18:AE18" si="21">SUM(C18+M18)</f>
        <v>10</v>
      </c>
      <c r="X18" s="6">
        <f t="shared" si="21"/>
        <v>10</v>
      </c>
      <c r="Y18" s="6">
        <f t="shared" si="21"/>
        <v>12</v>
      </c>
      <c r="Z18" s="6">
        <f t="shared" si="21"/>
        <v>14</v>
      </c>
      <c r="AA18" s="6">
        <f t="shared" si="21"/>
        <v>20</v>
      </c>
      <c r="AB18" s="6">
        <f t="shared" si="21"/>
        <v>12</v>
      </c>
      <c r="AC18" s="6">
        <f t="shared" si="21"/>
        <v>19</v>
      </c>
      <c r="AD18" s="6">
        <f t="shared" si="21"/>
        <v>3</v>
      </c>
      <c r="AE18" s="6">
        <f t="shared" si="21"/>
        <v>0</v>
      </c>
      <c r="AF18" s="7">
        <f t="shared" si="3"/>
        <v>7</v>
      </c>
      <c r="AG18" s="9">
        <f t="shared" si="4"/>
        <v>12.5</v>
      </c>
      <c r="AH18" s="9" t="e">
        <f t="array" ref="AH18">AVEDEV(IF(W18:AD18&gt;0,W18:AE18))</f>
        <v>#N/A</v>
      </c>
      <c r="AI18" s="9">
        <f t="shared" si="8"/>
        <v>7.0684523809523823</v>
      </c>
      <c r="AJ18" s="9" t="s">
        <v>61</v>
      </c>
    </row>
    <row r="19" spans="1:36" ht="15.75" customHeight="1" x14ac:dyDescent="0.15">
      <c r="A19" s="4">
        <v>45147</v>
      </c>
      <c r="B19" s="6">
        <v>0</v>
      </c>
      <c r="C19" s="6">
        <v>10</v>
      </c>
      <c r="D19" s="6">
        <v>8</v>
      </c>
      <c r="E19" s="6">
        <v>12</v>
      </c>
      <c r="F19" s="6">
        <v>7</v>
      </c>
      <c r="G19" s="6">
        <v>7</v>
      </c>
      <c r="H19" s="6">
        <v>7</v>
      </c>
      <c r="I19" s="6">
        <v>1</v>
      </c>
      <c r="J19" s="6">
        <v>0</v>
      </c>
      <c r="K19" s="5"/>
      <c r="L19" s="5">
        <f t="shared" si="0"/>
        <v>52</v>
      </c>
      <c r="M19" s="6">
        <v>20</v>
      </c>
      <c r="N19" s="6">
        <v>2</v>
      </c>
      <c r="O19" s="6">
        <v>8</v>
      </c>
      <c r="P19" s="6">
        <v>3</v>
      </c>
      <c r="Q19" s="6">
        <v>4</v>
      </c>
      <c r="R19" s="6">
        <v>7</v>
      </c>
      <c r="S19" s="6">
        <v>4</v>
      </c>
      <c r="T19" s="6">
        <v>0</v>
      </c>
      <c r="U19" s="5">
        <v>0</v>
      </c>
      <c r="V19" s="5">
        <f t="shared" si="1"/>
        <v>48</v>
      </c>
      <c r="W19" s="6">
        <f t="shared" ref="W19:AE19" si="22">SUM(C19+M19)</f>
        <v>30</v>
      </c>
      <c r="X19" s="6">
        <f t="shared" si="22"/>
        <v>10</v>
      </c>
      <c r="Y19" s="6">
        <f t="shared" si="22"/>
        <v>20</v>
      </c>
      <c r="Z19" s="6">
        <f t="shared" si="22"/>
        <v>10</v>
      </c>
      <c r="AA19" s="6">
        <f t="shared" si="22"/>
        <v>11</v>
      </c>
      <c r="AB19" s="6">
        <f t="shared" si="22"/>
        <v>14</v>
      </c>
      <c r="AC19" s="6">
        <f t="shared" si="22"/>
        <v>5</v>
      </c>
      <c r="AD19" s="6">
        <f t="shared" si="22"/>
        <v>0</v>
      </c>
      <c r="AE19" s="6">
        <f t="shared" si="22"/>
        <v>0</v>
      </c>
      <c r="AF19" s="7">
        <f t="shared" si="3"/>
        <v>6</v>
      </c>
      <c r="AG19" s="9">
        <f t="shared" si="4"/>
        <v>14.285714285714286</v>
      </c>
      <c r="AH19" s="9" t="e">
        <f t="array" ref="AH19">AVEDEV(IF(W19:AD19&gt;0,W19:AE19))</f>
        <v>#N/A</v>
      </c>
      <c r="AI19" s="9">
        <f t="shared" si="8"/>
        <v>7.0684523809523814</v>
      </c>
      <c r="AJ19" s="9" t="s">
        <v>61</v>
      </c>
    </row>
    <row r="20" spans="1:36" ht="15.75" customHeight="1" x14ac:dyDescent="0.15">
      <c r="A20" s="4">
        <v>45148</v>
      </c>
      <c r="B20" s="6">
        <v>1</v>
      </c>
      <c r="C20" s="6">
        <v>9</v>
      </c>
      <c r="D20" s="6">
        <v>7</v>
      </c>
      <c r="E20" s="6">
        <v>7</v>
      </c>
      <c r="F20" s="6">
        <v>8</v>
      </c>
      <c r="G20" s="6">
        <v>16</v>
      </c>
      <c r="H20" s="6">
        <v>8</v>
      </c>
      <c r="I20" s="6">
        <v>7</v>
      </c>
      <c r="J20" s="6">
        <v>0</v>
      </c>
      <c r="K20" s="5"/>
      <c r="L20" s="5">
        <f t="shared" si="0"/>
        <v>62</v>
      </c>
      <c r="M20" s="6">
        <v>1</v>
      </c>
      <c r="N20" s="6">
        <v>3</v>
      </c>
      <c r="O20" s="6">
        <v>3</v>
      </c>
      <c r="P20" s="6">
        <v>2</v>
      </c>
      <c r="Q20" s="6">
        <v>17</v>
      </c>
      <c r="R20" s="6">
        <v>2</v>
      </c>
      <c r="S20" s="6">
        <v>6</v>
      </c>
      <c r="T20" s="6">
        <v>4</v>
      </c>
      <c r="U20" s="5">
        <v>0</v>
      </c>
      <c r="V20" s="5">
        <f t="shared" si="1"/>
        <v>38</v>
      </c>
      <c r="W20" s="6">
        <f t="shared" ref="W20:AE20" si="23">SUM(C20+M20)</f>
        <v>10</v>
      </c>
      <c r="X20" s="6">
        <f t="shared" si="23"/>
        <v>10</v>
      </c>
      <c r="Y20" s="6">
        <f t="shared" si="23"/>
        <v>10</v>
      </c>
      <c r="Z20" s="6">
        <f t="shared" si="23"/>
        <v>10</v>
      </c>
      <c r="AA20" s="6">
        <f t="shared" si="23"/>
        <v>33</v>
      </c>
      <c r="AB20" s="6">
        <f t="shared" si="23"/>
        <v>10</v>
      </c>
      <c r="AC20" s="6">
        <f t="shared" si="23"/>
        <v>13</v>
      </c>
      <c r="AD20" s="6">
        <f t="shared" si="23"/>
        <v>4</v>
      </c>
      <c r="AE20" s="6">
        <f t="shared" si="23"/>
        <v>0</v>
      </c>
      <c r="AF20" s="7">
        <f t="shared" si="3"/>
        <v>7</v>
      </c>
      <c r="AG20" s="9">
        <f t="shared" si="4"/>
        <v>12.5</v>
      </c>
      <c r="AH20" s="9" t="e">
        <f t="array" ref="AH20">AVEDEV(IF(W20:AD20&gt;0,W20:AE20))</f>
        <v>#N/A</v>
      </c>
      <c r="AI20" s="9">
        <f t="shared" si="8"/>
        <v>7.5892857142857153</v>
      </c>
      <c r="AJ20" s="9" t="s">
        <v>61</v>
      </c>
    </row>
    <row r="21" spans="1:36" ht="15.75" customHeight="1" x14ac:dyDescent="0.15">
      <c r="A21" s="4">
        <v>45149</v>
      </c>
      <c r="B21" s="6">
        <v>0</v>
      </c>
      <c r="C21" s="6">
        <v>9</v>
      </c>
      <c r="D21" s="6">
        <v>7</v>
      </c>
      <c r="E21" s="6">
        <v>8</v>
      </c>
      <c r="F21" s="6">
        <v>10</v>
      </c>
      <c r="G21" s="6">
        <v>12</v>
      </c>
      <c r="H21" s="6">
        <v>7</v>
      </c>
      <c r="I21" s="6">
        <v>1</v>
      </c>
      <c r="J21" s="6">
        <v>0</v>
      </c>
      <c r="K21" s="5"/>
      <c r="L21" s="5">
        <f t="shared" si="0"/>
        <v>54</v>
      </c>
      <c r="M21" s="6">
        <v>12</v>
      </c>
      <c r="N21" s="6">
        <v>6</v>
      </c>
      <c r="O21" s="6">
        <v>11</v>
      </c>
      <c r="P21" s="6">
        <v>0</v>
      </c>
      <c r="Q21" s="6">
        <v>10</v>
      </c>
      <c r="R21" s="6">
        <v>5</v>
      </c>
      <c r="S21" s="6">
        <v>2</v>
      </c>
      <c r="T21" s="6">
        <v>0</v>
      </c>
      <c r="U21" s="5">
        <v>0</v>
      </c>
      <c r="V21" s="5">
        <f t="shared" si="1"/>
        <v>46</v>
      </c>
      <c r="W21" s="6">
        <f t="shared" ref="W21:AE21" si="24">SUM(C21+M21)</f>
        <v>21</v>
      </c>
      <c r="X21" s="6">
        <f t="shared" si="24"/>
        <v>13</v>
      </c>
      <c r="Y21" s="6">
        <f t="shared" si="24"/>
        <v>19</v>
      </c>
      <c r="Z21" s="6">
        <f t="shared" si="24"/>
        <v>10</v>
      </c>
      <c r="AA21" s="6">
        <f t="shared" si="24"/>
        <v>22</v>
      </c>
      <c r="AB21" s="6">
        <f t="shared" si="24"/>
        <v>12</v>
      </c>
      <c r="AC21" s="6">
        <f t="shared" si="24"/>
        <v>3</v>
      </c>
      <c r="AD21" s="6">
        <f t="shared" si="24"/>
        <v>0</v>
      </c>
      <c r="AE21" s="6">
        <f t="shared" si="24"/>
        <v>0</v>
      </c>
      <c r="AF21" s="7">
        <f t="shared" si="3"/>
        <v>6</v>
      </c>
      <c r="AG21" s="9">
        <f t="shared" si="4"/>
        <v>14.285714285714286</v>
      </c>
      <c r="AH21" s="9" t="e">
        <f t="array" ref="AH21">AVEDEV(IF(W21:AD21&gt;0,W21:AE21))</f>
        <v>#N/A</v>
      </c>
      <c r="AI21" s="9">
        <f t="shared" si="8"/>
        <v>0.89285714285714324</v>
      </c>
      <c r="AJ21" s="9" t="s">
        <v>61</v>
      </c>
    </row>
    <row r="22" spans="1:36" ht="15.75" customHeight="1" x14ac:dyDescent="0.15">
      <c r="A22" s="4">
        <v>45152</v>
      </c>
      <c r="B22" s="6">
        <v>0</v>
      </c>
      <c r="C22" s="6">
        <v>12</v>
      </c>
      <c r="D22" s="6">
        <v>8</v>
      </c>
      <c r="E22" s="6">
        <v>13</v>
      </c>
      <c r="F22" s="6">
        <v>7</v>
      </c>
      <c r="G22" s="6">
        <v>7</v>
      </c>
      <c r="H22" s="6">
        <v>9</v>
      </c>
      <c r="I22" s="6">
        <v>0</v>
      </c>
      <c r="J22" s="6">
        <v>0</v>
      </c>
      <c r="K22" s="5"/>
      <c r="L22" s="5">
        <f t="shared" si="0"/>
        <v>56</v>
      </c>
      <c r="M22" s="6">
        <v>13</v>
      </c>
      <c r="N22" s="6">
        <v>2</v>
      </c>
      <c r="O22" s="6">
        <v>14</v>
      </c>
      <c r="P22" s="6">
        <v>4</v>
      </c>
      <c r="Q22" s="6">
        <v>4</v>
      </c>
      <c r="R22" s="6">
        <v>1</v>
      </c>
      <c r="S22" s="6">
        <v>6</v>
      </c>
      <c r="T22" s="6">
        <v>0</v>
      </c>
      <c r="U22" s="5">
        <v>0</v>
      </c>
      <c r="V22" s="5">
        <f t="shared" si="1"/>
        <v>44</v>
      </c>
      <c r="W22" s="6">
        <f t="shared" ref="W22:AE22" si="25">SUM(C22+M22)</f>
        <v>25</v>
      </c>
      <c r="X22" s="6">
        <f t="shared" si="25"/>
        <v>10</v>
      </c>
      <c r="Y22" s="6">
        <f t="shared" si="25"/>
        <v>27</v>
      </c>
      <c r="Z22" s="6">
        <f t="shared" si="25"/>
        <v>11</v>
      </c>
      <c r="AA22" s="6">
        <f t="shared" si="25"/>
        <v>11</v>
      </c>
      <c r="AB22" s="6">
        <f t="shared" si="25"/>
        <v>10</v>
      </c>
      <c r="AC22" s="6">
        <f t="shared" si="25"/>
        <v>6</v>
      </c>
      <c r="AD22" s="6">
        <f t="shared" si="25"/>
        <v>0</v>
      </c>
      <c r="AE22" s="6">
        <f t="shared" si="25"/>
        <v>0</v>
      </c>
      <c r="AF22" s="7">
        <f t="shared" si="3"/>
        <v>6</v>
      </c>
      <c r="AG22" s="9">
        <f t="shared" si="4"/>
        <v>14.285714285714286</v>
      </c>
      <c r="AH22" s="9" t="e">
        <f t="array" ref="AH22">AVEDEV(IF(W22:AD22&gt;0,W22:AE22))</f>
        <v>#N/A</v>
      </c>
      <c r="AI22" s="9">
        <f t="shared" si="8"/>
        <v>0.66964285714285809</v>
      </c>
      <c r="AJ22" s="9" t="s">
        <v>60</v>
      </c>
    </row>
    <row r="23" spans="1:36" ht="15.75" customHeight="1" x14ac:dyDescent="0.15">
      <c r="A23" s="4">
        <v>45153</v>
      </c>
      <c r="B23" s="6">
        <v>0</v>
      </c>
      <c r="C23" s="6">
        <v>9</v>
      </c>
      <c r="D23" s="6">
        <v>8</v>
      </c>
      <c r="E23" s="6">
        <v>11</v>
      </c>
      <c r="F23" s="6">
        <v>10</v>
      </c>
      <c r="G23" s="6">
        <v>15</v>
      </c>
      <c r="H23" s="6">
        <v>3</v>
      </c>
      <c r="I23" s="6">
        <v>0</v>
      </c>
      <c r="J23" s="6">
        <v>0</v>
      </c>
      <c r="K23" s="5"/>
      <c r="L23" s="5">
        <f t="shared" si="0"/>
        <v>56</v>
      </c>
      <c r="M23" s="6">
        <v>11</v>
      </c>
      <c r="N23" s="6">
        <v>2</v>
      </c>
      <c r="O23" s="6">
        <v>13</v>
      </c>
      <c r="P23" s="6">
        <v>0</v>
      </c>
      <c r="Q23" s="6">
        <v>18</v>
      </c>
      <c r="R23" s="6">
        <v>0</v>
      </c>
      <c r="S23" s="6">
        <v>0</v>
      </c>
      <c r="T23" s="6">
        <v>0</v>
      </c>
      <c r="U23" s="5">
        <v>0</v>
      </c>
      <c r="V23" s="5">
        <f t="shared" si="1"/>
        <v>44</v>
      </c>
      <c r="W23" s="6">
        <f t="shared" ref="W23:AE23" si="26">SUM(C23+M23)</f>
        <v>20</v>
      </c>
      <c r="X23" s="6">
        <f t="shared" si="26"/>
        <v>10</v>
      </c>
      <c r="Y23" s="6">
        <f t="shared" si="26"/>
        <v>24</v>
      </c>
      <c r="Z23" s="6">
        <f t="shared" si="26"/>
        <v>10</v>
      </c>
      <c r="AA23" s="6">
        <f t="shared" si="26"/>
        <v>33</v>
      </c>
      <c r="AB23" s="6">
        <f t="shared" si="26"/>
        <v>3</v>
      </c>
      <c r="AC23" s="6">
        <f t="shared" si="26"/>
        <v>0</v>
      </c>
      <c r="AD23" s="6">
        <f t="shared" si="26"/>
        <v>0</v>
      </c>
      <c r="AE23" s="6">
        <f t="shared" si="26"/>
        <v>0</v>
      </c>
      <c r="AF23" s="7">
        <f t="shared" si="3"/>
        <v>5</v>
      </c>
      <c r="AG23" s="9">
        <f t="shared" si="4"/>
        <v>16.666666666666668</v>
      </c>
      <c r="AH23" s="9" t="e">
        <f t="array" ref="AH23">AVEDEV(IF(W23:AD23&gt;0,W23:AE23))</f>
        <v>#N/A</v>
      </c>
      <c r="AI23" s="9">
        <f t="shared" si="8"/>
        <v>1.1160714285714288</v>
      </c>
      <c r="AJ23" s="9" t="s">
        <v>60</v>
      </c>
    </row>
    <row r="24" spans="1:36" ht="15.75" customHeight="1" x14ac:dyDescent="0.15">
      <c r="A24" s="4">
        <v>45154</v>
      </c>
      <c r="B24" s="6">
        <v>0</v>
      </c>
      <c r="C24" s="6">
        <v>7</v>
      </c>
      <c r="D24" s="6">
        <v>8</v>
      </c>
      <c r="E24" s="6">
        <v>8</v>
      </c>
      <c r="F24" s="6">
        <v>7</v>
      </c>
      <c r="G24" s="6">
        <v>19</v>
      </c>
      <c r="H24" s="6">
        <v>0</v>
      </c>
      <c r="I24" s="6">
        <v>0</v>
      </c>
      <c r="J24" s="6">
        <v>0</v>
      </c>
      <c r="K24" s="5"/>
      <c r="L24" s="5">
        <f t="shared" si="0"/>
        <v>49</v>
      </c>
      <c r="M24" s="6">
        <v>6</v>
      </c>
      <c r="N24" s="6">
        <v>6</v>
      </c>
      <c r="O24" s="6">
        <v>9</v>
      </c>
      <c r="P24" s="6">
        <v>3</v>
      </c>
      <c r="Q24" s="6">
        <v>27</v>
      </c>
      <c r="R24" s="6">
        <v>0</v>
      </c>
      <c r="S24" s="6">
        <v>0</v>
      </c>
      <c r="T24" s="6">
        <v>0</v>
      </c>
      <c r="U24" s="5">
        <v>0</v>
      </c>
      <c r="V24" s="5">
        <f t="shared" si="1"/>
        <v>51</v>
      </c>
      <c r="W24" s="6">
        <f t="shared" ref="W24:AE24" si="27">SUM(C24+M24)</f>
        <v>13</v>
      </c>
      <c r="X24" s="6">
        <f t="shared" si="27"/>
        <v>14</v>
      </c>
      <c r="Y24" s="6">
        <f t="shared" si="27"/>
        <v>17</v>
      </c>
      <c r="Z24" s="6">
        <f t="shared" si="27"/>
        <v>10</v>
      </c>
      <c r="AA24" s="6">
        <f t="shared" si="27"/>
        <v>46</v>
      </c>
      <c r="AB24" s="6">
        <f t="shared" si="27"/>
        <v>0</v>
      </c>
      <c r="AC24" s="6">
        <f t="shared" si="27"/>
        <v>0</v>
      </c>
      <c r="AD24" s="6">
        <f t="shared" si="27"/>
        <v>0</v>
      </c>
      <c r="AE24" s="6">
        <f t="shared" si="27"/>
        <v>0</v>
      </c>
      <c r="AF24" s="7">
        <f t="shared" si="3"/>
        <v>4</v>
      </c>
      <c r="AG24" s="9">
        <f t="shared" si="4"/>
        <v>20</v>
      </c>
      <c r="AH24" s="9" t="e">
        <f t="array" ref="AH24">AVEDEV(IF(W24:AD24&gt;0,W24:AE24))</f>
        <v>#N/A</v>
      </c>
      <c r="AI24" s="9">
        <f t="shared" si="8"/>
        <v>2.0238095238095237</v>
      </c>
      <c r="AJ24" s="9" t="s">
        <v>60</v>
      </c>
    </row>
    <row r="25" spans="1:36" ht="15.75" customHeight="1" x14ac:dyDescent="0.15">
      <c r="A25" s="4">
        <v>45155</v>
      </c>
      <c r="B25" s="6">
        <v>1</v>
      </c>
      <c r="C25" s="6">
        <v>14</v>
      </c>
      <c r="D25" s="6">
        <v>10</v>
      </c>
      <c r="E25" s="6">
        <v>8</v>
      </c>
      <c r="F25" s="6">
        <v>9</v>
      </c>
      <c r="G25" s="6">
        <v>4</v>
      </c>
      <c r="H25" s="6">
        <v>0</v>
      </c>
      <c r="I25" s="6">
        <v>0</v>
      </c>
      <c r="J25" s="6">
        <v>0</v>
      </c>
      <c r="K25" s="5"/>
      <c r="L25" s="5">
        <f t="shared" si="0"/>
        <v>45</v>
      </c>
      <c r="M25" s="6">
        <v>33</v>
      </c>
      <c r="N25" s="6">
        <v>0</v>
      </c>
      <c r="O25" s="6">
        <v>9</v>
      </c>
      <c r="P25" s="6">
        <v>8</v>
      </c>
      <c r="Q25" s="6">
        <v>5</v>
      </c>
      <c r="R25" s="6">
        <v>0</v>
      </c>
      <c r="S25" s="6">
        <v>0</v>
      </c>
      <c r="T25" s="6">
        <v>0</v>
      </c>
      <c r="U25" s="5">
        <v>0</v>
      </c>
      <c r="V25" s="5">
        <f t="shared" si="1"/>
        <v>55</v>
      </c>
      <c r="W25" s="6">
        <f t="shared" ref="W25:AE25" si="28">SUM(C25+M25)</f>
        <v>47</v>
      </c>
      <c r="X25" s="6">
        <f t="shared" si="28"/>
        <v>10</v>
      </c>
      <c r="Y25" s="6">
        <f t="shared" si="28"/>
        <v>17</v>
      </c>
      <c r="Z25" s="6">
        <f t="shared" si="28"/>
        <v>17</v>
      </c>
      <c r="AA25" s="6">
        <f t="shared" si="28"/>
        <v>9</v>
      </c>
      <c r="AB25" s="6">
        <f t="shared" si="28"/>
        <v>0</v>
      </c>
      <c r="AC25" s="6">
        <f t="shared" si="28"/>
        <v>0</v>
      </c>
      <c r="AD25" s="6">
        <f t="shared" si="28"/>
        <v>0</v>
      </c>
      <c r="AE25" s="6">
        <f t="shared" si="28"/>
        <v>0</v>
      </c>
      <c r="AF25" s="7">
        <f t="shared" si="3"/>
        <v>4</v>
      </c>
      <c r="AG25" s="9">
        <f t="shared" si="4"/>
        <v>20</v>
      </c>
      <c r="AH25" s="9" t="e">
        <f t="array" ref="AH25">AVEDEV(IF(W25:AD25&gt;0,W25:AE25))</f>
        <v>#N/A</v>
      </c>
      <c r="AI25" s="9">
        <f t="shared" si="8"/>
        <v>2.2619047619047614</v>
      </c>
      <c r="AJ25" s="9" t="s">
        <v>65</v>
      </c>
    </row>
    <row r="26" spans="1:36" ht="15.75" customHeight="1" x14ac:dyDescent="0.15">
      <c r="A26" s="4">
        <v>45156</v>
      </c>
      <c r="B26" s="6">
        <v>1</v>
      </c>
      <c r="C26" s="6">
        <v>13</v>
      </c>
      <c r="D26" s="6">
        <v>10</v>
      </c>
      <c r="E26" s="6">
        <v>8</v>
      </c>
      <c r="F26" s="6">
        <v>9</v>
      </c>
      <c r="G26" s="6">
        <v>7</v>
      </c>
      <c r="H26" s="6">
        <v>9</v>
      </c>
      <c r="I26" s="6">
        <v>5</v>
      </c>
      <c r="J26" s="6">
        <v>0</v>
      </c>
      <c r="K26" s="5"/>
      <c r="L26" s="5">
        <f t="shared" si="0"/>
        <v>61</v>
      </c>
      <c r="M26" s="6">
        <v>14</v>
      </c>
      <c r="N26" s="6">
        <v>0</v>
      </c>
      <c r="O26" s="6">
        <v>16</v>
      </c>
      <c r="P26" s="6">
        <v>1</v>
      </c>
      <c r="Q26" s="6">
        <v>3</v>
      </c>
      <c r="R26" s="6">
        <v>1</v>
      </c>
      <c r="S26" s="6">
        <v>4</v>
      </c>
      <c r="T26" s="6">
        <v>0</v>
      </c>
      <c r="U26" s="5">
        <v>0</v>
      </c>
      <c r="V26" s="5">
        <f t="shared" si="1"/>
        <v>39</v>
      </c>
      <c r="W26" s="6">
        <f t="shared" ref="W26:AE26" si="29">SUM(C26+M26)</f>
        <v>27</v>
      </c>
      <c r="X26" s="6">
        <f t="shared" si="29"/>
        <v>10</v>
      </c>
      <c r="Y26" s="6">
        <f t="shared" si="29"/>
        <v>24</v>
      </c>
      <c r="Z26" s="6">
        <f t="shared" si="29"/>
        <v>10</v>
      </c>
      <c r="AA26" s="6">
        <f t="shared" si="29"/>
        <v>10</v>
      </c>
      <c r="AB26" s="6">
        <f t="shared" si="29"/>
        <v>10</v>
      </c>
      <c r="AC26" s="6">
        <f t="shared" si="29"/>
        <v>9</v>
      </c>
      <c r="AD26" s="6">
        <f t="shared" si="29"/>
        <v>0</v>
      </c>
      <c r="AE26" s="6">
        <f t="shared" si="29"/>
        <v>0</v>
      </c>
      <c r="AF26" s="7">
        <f t="shared" si="3"/>
        <v>6</v>
      </c>
      <c r="AG26" s="9">
        <f t="shared" si="4"/>
        <v>14.285714285714286</v>
      </c>
      <c r="AH26" s="9" t="e">
        <f t="array" ref="AH26">AVEDEV(IF(W26:AD26&gt;0,W26:AE26))</f>
        <v>#N/A</v>
      </c>
      <c r="AI26" s="9">
        <f t="shared" si="8"/>
        <v>2.2619047619047614</v>
      </c>
      <c r="AJ26" s="9" t="s">
        <v>65</v>
      </c>
    </row>
    <row r="27" spans="1:36" ht="15.75" customHeight="1" x14ac:dyDescent="0.15">
      <c r="A27" s="4">
        <v>45159</v>
      </c>
      <c r="B27" s="6">
        <v>1</v>
      </c>
      <c r="C27" s="6">
        <v>8</v>
      </c>
      <c r="D27" s="6">
        <v>8</v>
      </c>
      <c r="E27" s="6">
        <v>7</v>
      </c>
      <c r="F27" s="6">
        <v>9</v>
      </c>
      <c r="G27" s="6">
        <v>10</v>
      </c>
      <c r="H27" s="6">
        <v>7</v>
      </c>
      <c r="I27" s="6">
        <v>6</v>
      </c>
      <c r="J27" s="6">
        <v>0</v>
      </c>
      <c r="K27" s="5"/>
      <c r="L27" s="5">
        <f t="shared" si="0"/>
        <v>55</v>
      </c>
      <c r="M27" s="6">
        <v>2</v>
      </c>
      <c r="N27" s="6">
        <v>2</v>
      </c>
      <c r="O27" s="6">
        <v>3</v>
      </c>
      <c r="P27" s="6">
        <v>1</v>
      </c>
      <c r="Q27" s="6">
        <v>23</v>
      </c>
      <c r="R27" s="6">
        <v>4</v>
      </c>
      <c r="S27" s="6">
        <v>10</v>
      </c>
      <c r="T27" s="6">
        <v>0</v>
      </c>
      <c r="U27" s="5">
        <v>0</v>
      </c>
      <c r="V27" s="5">
        <f t="shared" si="1"/>
        <v>45</v>
      </c>
      <c r="W27" s="6">
        <f t="shared" ref="W27:AE27" si="30">SUM(C27+M27)</f>
        <v>10</v>
      </c>
      <c r="X27" s="6">
        <f t="shared" si="30"/>
        <v>10</v>
      </c>
      <c r="Y27" s="6">
        <f t="shared" si="30"/>
        <v>10</v>
      </c>
      <c r="Z27" s="6">
        <f t="shared" si="30"/>
        <v>10</v>
      </c>
      <c r="AA27" s="6">
        <f t="shared" si="30"/>
        <v>33</v>
      </c>
      <c r="AB27" s="6">
        <f t="shared" si="30"/>
        <v>11</v>
      </c>
      <c r="AC27" s="6">
        <f t="shared" si="30"/>
        <v>16</v>
      </c>
      <c r="AD27" s="6">
        <f t="shared" si="30"/>
        <v>0</v>
      </c>
      <c r="AE27" s="6">
        <f t="shared" si="30"/>
        <v>0</v>
      </c>
      <c r="AF27" s="7">
        <f t="shared" si="3"/>
        <v>6</v>
      </c>
      <c r="AG27" s="9">
        <f t="shared" si="4"/>
        <v>14.285714285714286</v>
      </c>
      <c r="AH27" s="9" t="e">
        <f t="array" ref="AH27">AVEDEV(IF(W27:AD27&gt;0,W27:AE27))</f>
        <v>#N/A</v>
      </c>
      <c r="AI27" s="9">
        <f t="shared" si="8"/>
        <v>2.8571428571428568</v>
      </c>
      <c r="AJ27" s="9" t="s">
        <v>65</v>
      </c>
    </row>
    <row r="28" spans="1:36" ht="15.75" customHeight="1" x14ac:dyDescent="0.15">
      <c r="A28" s="4">
        <v>45160</v>
      </c>
      <c r="B28" s="6">
        <v>0</v>
      </c>
      <c r="C28" s="6">
        <v>11</v>
      </c>
      <c r="D28" s="6">
        <v>8</v>
      </c>
      <c r="E28" s="6">
        <v>7</v>
      </c>
      <c r="F28" s="6">
        <v>9</v>
      </c>
      <c r="G28" s="6">
        <v>8</v>
      </c>
      <c r="H28" s="6">
        <v>12</v>
      </c>
      <c r="I28" s="6">
        <v>1</v>
      </c>
      <c r="J28" s="6">
        <v>0</v>
      </c>
      <c r="K28" s="5"/>
      <c r="L28" s="5">
        <f t="shared" si="0"/>
        <v>56</v>
      </c>
      <c r="M28" s="6">
        <v>8</v>
      </c>
      <c r="N28" s="6">
        <v>4</v>
      </c>
      <c r="O28" s="6">
        <v>5</v>
      </c>
      <c r="P28" s="6">
        <v>10</v>
      </c>
      <c r="Q28" s="6">
        <v>2</v>
      </c>
      <c r="R28" s="6">
        <v>10</v>
      </c>
      <c r="S28" s="6">
        <v>5</v>
      </c>
      <c r="T28" s="6">
        <v>0</v>
      </c>
      <c r="U28" s="5">
        <v>0</v>
      </c>
      <c r="V28" s="5">
        <f t="shared" si="1"/>
        <v>44</v>
      </c>
      <c r="W28" s="6">
        <f t="shared" ref="W28:AE28" si="31">SUM(C28+M28)</f>
        <v>19</v>
      </c>
      <c r="X28" s="6">
        <f t="shared" si="31"/>
        <v>12</v>
      </c>
      <c r="Y28" s="6">
        <f t="shared" si="31"/>
        <v>12</v>
      </c>
      <c r="Z28" s="6">
        <f t="shared" si="31"/>
        <v>19</v>
      </c>
      <c r="AA28" s="6">
        <f t="shared" si="31"/>
        <v>10</v>
      </c>
      <c r="AB28" s="6">
        <f t="shared" si="31"/>
        <v>22</v>
      </c>
      <c r="AC28" s="6">
        <f t="shared" si="31"/>
        <v>6</v>
      </c>
      <c r="AD28" s="6">
        <f t="shared" si="31"/>
        <v>0</v>
      </c>
      <c r="AE28" s="6">
        <f t="shared" si="31"/>
        <v>0</v>
      </c>
      <c r="AF28" s="7">
        <f t="shared" si="3"/>
        <v>6</v>
      </c>
      <c r="AG28" s="9">
        <f t="shared" si="4"/>
        <v>14.285714285714286</v>
      </c>
      <c r="AH28" s="9" t="e">
        <f t="array" ref="AH28">AVEDEV(IF(W28:AD28&gt;0,W28:AE28))</f>
        <v>#N/A</v>
      </c>
      <c r="AI28" s="9">
        <f t="shared" si="8"/>
        <v>2.1428571428571419</v>
      </c>
      <c r="AJ28" s="9" t="s">
        <v>60</v>
      </c>
    </row>
    <row r="29" spans="1:36" ht="15.75" customHeight="1" x14ac:dyDescent="0.15">
      <c r="A29" s="4">
        <v>45161</v>
      </c>
      <c r="B29" s="6">
        <v>1</v>
      </c>
      <c r="C29" s="6">
        <v>7</v>
      </c>
      <c r="D29" s="6">
        <v>8</v>
      </c>
      <c r="E29" s="6">
        <v>23</v>
      </c>
      <c r="F29" s="6">
        <v>8</v>
      </c>
      <c r="G29" s="6">
        <v>9</v>
      </c>
      <c r="H29" s="6">
        <v>0</v>
      </c>
      <c r="I29" s="6">
        <v>0</v>
      </c>
      <c r="J29" s="6">
        <v>0</v>
      </c>
      <c r="K29" s="5"/>
      <c r="L29" s="5">
        <f t="shared" si="0"/>
        <v>55</v>
      </c>
      <c r="M29" s="6">
        <v>3</v>
      </c>
      <c r="N29" s="6">
        <v>2</v>
      </c>
      <c r="O29" s="6">
        <v>25</v>
      </c>
      <c r="P29" s="6">
        <v>5</v>
      </c>
      <c r="Q29" s="6">
        <v>10</v>
      </c>
      <c r="R29" s="6">
        <v>0</v>
      </c>
      <c r="S29" s="6">
        <v>0</v>
      </c>
      <c r="T29" s="6">
        <v>0</v>
      </c>
      <c r="U29" s="5">
        <v>0</v>
      </c>
      <c r="V29" s="5">
        <f t="shared" si="1"/>
        <v>45</v>
      </c>
      <c r="W29" s="6">
        <f t="shared" ref="W29:AE29" si="32">SUM(C29+M29)</f>
        <v>10</v>
      </c>
      <c r="X29" s="6">
        <f t="shared" si="32"/>
        <v>10</v>
      </c>
      <c r="Y29" s="6">
        <f t="shared" si="32"/>
        <v>48</v>
      </c>
      <c r="Z29" s="6">
        <f t="shared" si="32"/>
        <v>13</v>
      </c>
      <c r="AA29" s="6">
        <f t="shared" si="32"/>
        <v>19</v>
      </c>
      <c r="AB29" s="6">
        <f t="shared" si="32"/>
        <v>0</v>
      </c>
      <c r="AC29" s="6">
        <f t="shared" si="32"/>
        <v>0</v>
      </c>
      <c r="AD29" s="6">
        <f t="shared" si="32"/>
        <v>0</v>
      </c>
      <c r="AE29" s="6">
        <f t="shared" si="32"/>
        <v>0</v>
      </c>
      <c r="AF29" s="7">
        <f t="shared" si="3"/>
        <v>4</v>
      </c>
      <c r="AG29" s="9">
        <f t="shared" si="4"/>
        <v>20</v>
      </c>
      <c r="AH29" s="9" t="e">
        <f t="array" ref="AH29">AVEDEV(IF(W29:AD29&gt;0,W29:AE29))</f>
        <v>#N/A</v>
      </c>
      <c r="AI29" s="9">
        <f t="shared" si="8"/>
        <v>2.1428571428571428</v>
      </c>
      <c r="AJ29" s="9" t="s">
        <v>60</v>
      </c>
    </row>
    <row r="30" spans="1:36" ht="15.75" customHeight="1" x14ac:dyDescent="0.15">
      <c r="A30" s="4">
        <v>45162</v>
      </c>
      <c r="B30" s="6">
        <v>0</v>
      </c>
      <c r="C30" s="6">
        <v>8</v>
      </c>
      <c r="D30" s="6">
        <v>10</v>
      </c>
      <c r="E30" s="6">
        <v>7</v>
      </c>
      <c r="F30" s="6">
        <v>8</v>
      </c>
      <c r="G30" s="6">
        <v>13</v>
      </c>
      <c r="H30" s="6">
        <v>7</v>
      </c>
      <c r="I30" s="6">
        <v>7</v>
      </c>
      <c r="J30" s="6">
        <v>0</v>
      </c>
      <c r="K30" s="5"/>
      <c r="L30" s="5">
        <f t="shared" si="0"/>
        <v>60</v>
      </c>
      <c r="M30" s="6">
        <v>7</v>
      </c>
      <c r="N30" s="6">
        <v>0</v>
      </c>
      <c r="O30" s="6">
        <v>5</v>
      </c>
      <c r="P30" s="6">
        <v>2</v>
      </c>
      <c r="Q30" s="6">
        <v>16</v>
      </c>
      <c r="R30" s="6">
        <v>3</v>
      </c>
      <c r="S30" s="6">
        <v>7</v>
      </c>
      <c r="T30" s="6">
        <v>0</v>
      </c>
      <c r="U30" s="5">
        <v>0</v>
      </c>
      <c r="V30" s="5">
        <f t="shared" si="1"/>
        <v>40</v>
      </c>
      <c r="W30" s="6">
        <f t="shared" ref="W30:AE30" si="33">SUM(C30+M30)</f>
        <v>15</v>
      </c>
      <c r="X30" s="6">
        <f t="shared" si="33"/>
        <v>10</v>
      </c>
      <c r="Y30" s="6">
        <f t="shared" si="33"/>
        <v>12</v>
      </c>
      <c r="Z30" s="6">
        <f t="shared" si="33"/>
        <v>10</v>
      </c>
      <c r="AA30" s="6">
        <f t="shared" si="33"/>
        <v>29</v>
      </c>
      <c r="AB30" s="6">
        <f t="shared" si="33"/>
        <v>10</v>
      </c>
      <c r="AC30" s="6">
        <f t="shared" si="33"/>
        <v>14</v>
      </c>
      <c r="AD30" s="6">
        <f t="shared" si="33"/>
        <v>0</v>
      </c>
      <c r="AE30" s="6">
        <f t="shared" si="33"/>
        <v>0</v>
      </c>
      <c r="AF30" s="7">
        <f t="shared" si="3"/>
        <v>6</v>
      </c>
      <c r="AG30" s="9">
        <f t="shared" si="4"/>
        <v>14.285714285714286</v>
      </c>
      <c r="AH30" s="9" t="e">
        <f t="array" ref="AH30">AVEDEV(IF(W30:AD30&gt;0,W30:AE30))</f>
        <v>#N/A</v>
      </c>
      <c r="AI30" s="9">
        <f t="shared" si="8"/>
        <v>2.1428571428571419</v>
      </c>
      <c r="AJ30" s="9" t="s">
        <v>60</v>
      </c>
    </row>
    <row r="31" spans="1:36" ht="15.75" customHeight="1" x14ac:dyDescent="0.15">
      <c r="A31" s="4">
        <v>45163</v>
      </c>
      <c r="B31" s="6">
        <v>1</v>
      </c>
      <c r="C31" s="6">
        <v>7</v>
      </c>
      <c r="D31" s="6">
        <v>10</v>
      </c>
      <c r="E31" s="6">
        <v>8</v>
      </c>
      <c r="F31" s="6">
        <v>9</v>
      </c>
      <c r="G31" s="6">
        <v>17</v>
      </c>
      <c r="H31" s="6">
        <v>10</v>
      </c>
      <c r="I31" s="6">
        <v>7</v>
      </c>
      <c r="J31" s="6">
        <v>0</v>
      </c>
      <c r="K31" s="5"/>
      <c r="L31" s="5">
        <f t="shared" si="0"/>
        <v>68</v>
      </c>
      <c r="M31" s="6">
        <v>4</v>
      </c>
      <c r="N31" s="6">
        <v>0</v>
      </c>
      <c r="O31" s="6">
        <v>7</v>
      </c>
      <c r="P31" s="6">
        <v>1</v>
      </c>
      <c r="Q31" s="6">
        <v>15</v>
      </c>
      <c r="R31" s="6">
        <v>0</v>
      </c>
      <c r="S31" s="6">
        <v>5</v>
      </c>
      <c r="T31" s="6">
        <v>0</v>
      </c>
      <c r="U31" s="5">
        <v>0</v>
      </c>
      <c r="V31" s="5">
        <f t="shared" si="1"/>
        <v>32</v>
      </c>
      <c r="W31" s="6">
        <f t="shared" ref="W31:AE31" si="34">SUM(C31+M31)</f>
        <v>11</v>
      </c>
      <c r="X31" s="6">
        <f t="shared" si="34"/>
        <v>10</v>
      </c>
      <c r="Y31" s="6">
        <f t="shared" si="34"/>
        <v>15</v>
      </c>
      <c r="Z31" s="6">
        <f t="shared" si="34"/>
        <v>10</v>
      </c>
      <c r="AA31" s="6">
        <f t="shared" si="34"/>
        <v>32</v>
      </c>
      <c r="AB31" s="6">
        <f t="shared" si="34"/>
        <v>10</v>
      </c>
      <c r="AC31" s="6">
        <f t="shared" si="34"/>
        <v>12</v>
      </c>
      <c r="AD31" s="6">
        <f t="shared" si="34"/>
        <v>0</v>
      </c>
      <c r="AE31" s="6">
        <f t="shared" si="34"/>
        <v>0</v>
      </c>
      <c r="AF31" s="7">
        <f t="shared" si="3"/>
        <v>6</v>
      </c>
      <c r="AG31" s="9">
        <f t="shared" si="4"/>
        <v>14.285714285714286</v>
      </c>
      <c r="AH31" s="9" t="e">
        <f t="array" ref="AH31">AVEDEV(IF(W31:AD31&gt;0,W31:AE31))</f>
        <v>#N/A</v>
      </c>
      <c r="AI31" s="9">
        <f t="shared" si="8"/>
        <v>2.1428571428571419</v>
      </c>
      <c r="AJ31" s="9" t="s">
        <v>60</v>
      </c>
    </row>
    <row r="32" spans="1:36" ht="15.75" customHeight="1" x14ac:dyDescent="0.15">
      <c r="A32" s="4">
        <v>45166</v>
      </c>
      <c r="B32" s="6">
        <v>0</v>
      </c>
      <c r="C32" s="6">
        <v>19</v>
      </c>
      <c r="D32" s="6">
        <v>7</v>
      </c>
      <c r="E32" s="6">
        <v>8</v>
      </c>
      <c r="F32" s="6">
        <v>18</v>
      </c>
      <c r="G32" s="6">
        <v>4</v>
      </c>
      <c r="H32" s="6">
        <v>0</v>
      </c>
      <c r="I32" s="6">
        <v>0</v>
      </c>
      <c r="J32" s="6">
        <v>0</v>
      </c>
      <c r="K32" s="5"/>
      <c r="L32" s="5">
        <f t="shared" si="0"/>
        <v>56</v>
      </c>
      <c r="M32" s="6">
        <v>15</v>
      </c>
      <c r="N32" s="6">
        <v>3</v>
      </c>
      <c r="O32" s="6">
        <v>2</v>
      </c>
      <c r="P32" s="6">
        <v>19</v>
      </c>
      <c r="Q32" s="6">
        <v>5</v>
      </c>
      <c r="R32" s="6">
        <v>0</v>
      </c>
      <c r="S32" s="6">
        <v>0</v>
      </c>
      <c r="T32" s="6">
        <v>0</v>
      </c>
      <c r="U32" s="5">
        <v>0</v>
      </c>
      <c r="V32" s="5">
        <f t="shared" si="1"/>
        <v>44</v>
      </c>
      <c r="W32" s="6">
        <f t="shared" ref="W32:AE32" si="35">SUM(C32+M32)</f>
        <v>34</v>
      </c>
      <c r="X32" s="6">
        <f t="shared" si="35"/>
        <v>10</v>
      </c>
      <c r="Y32" s="6">
        <f t="shared" si="35"/>
        <v>10</v>
      </c>
      <c r="Z32" s="6">
        <f t="shared" si="35"/>
        <v>37</v>
      </c>
      <c r="AA32" s="6">
        <f t="shared" si="35"/>
        <v>9</v>
      </c>
      <c r="AB32" s="6">
        <f t="shared" si="35"/>
        <v>0</v>
      </c>
      <c r="AC32" s="6">
        <f t="shared" si="35"/>
        <v>0</v>
      </c>
      <c r="AD32" s="6">
        <f t="shared" si="35"/>
        <v>0</v>
      </c>
      <c r="AE32" s="6">
        <f t="shared" si="35"/>
        <v>0</v>
      </c>
      <c r="AF32" s="7">
        <f t="shared" si="3"/>
        <v>4</v>
      </c>
      <c r="AG32" s="9">
        <f t="shared" si="4"/>
        <v>20</v>
      </c>
      <c r="AH32" s="9" t="e">
        <f t="array" ref="AH32">AVEDEV(IF(W32:AD32&gt;0,W32:AE32))</f>
        <v>#N/A</v>
      </c>
      <c r="AI32" s="9">
        <f t="shared" si="8"/>
        <v>2.8571428571428568</v>
      </c>
      <c r="AJ32" s="9" t="s">
        <v>60</v>
      </c>
    </row>
    <row r="33" spans="1:36" ht="15.75" customHeight="1" x14ac:dyDescent="0.15">
      <c r="A33" s="4">
        <v>45167</v>
      </c>
      <c r="B33" s="6">
        <v>0</v>
      </c>
      <c r="C33" s="6">
        <v>9</v>
      </c>
      <c r="D33" s="6">
        <v>8</v>
      </c>
      <c r="E33" s="6">
        <v>7</v>
      </c>
      <c r="F33" s="6">
        <v>8</v>
      </c>
      <c r="G33" s="6">
        <v>12</v>
      </c>
      <c r="H33" s="6">
        <v>8</v>
      </c>
      <c r="I33" s="6">
        <v>8</v>
      </c>
      <c r="J33" s="6">
        <v>1</v>
      </c>
      <c r="K33" s="5"/>
      <c r="L33" s="5">
        <f t="shared" si="0"/>
        <v>61</v>
      </c>
      <c r="M33" s="6">
        <v>7</v>
      </c>
      <c r="N33" s="6">
        <v>2</v>
      </c>
      <c r="O33" s="6">
        <v>5</v>
      </c>
      <c r="P33" s="6">
        <v>2</v>
      </c>
      <c r="Q33" s="6">
        <v>8</v>
      </c>
      <c r="R33" s="6">
        <v>6</v>
      </c>
      <c r="S33" s="6">
        <v>7</v>
      </c>
      <c r="T33" s="6">
        <v>2</v>
      </c>
      <c r="U33" s="5">
        <v>0</v>
      </c>
      <c r="V33" s="5">
        <f t="shared" si="1"/>
        <v>39</v>
      </c>
      <c r="W33" s="6">
        <f t="shared" ref="W33:AE33" si="36">SUM(C33+M33)</f>
        <v>16</v>
      </c>
      <c r="X33" s="6">
        <f t="shared" si="36"/>
        <v>10</v>
      </c>
      <c r="Y33" s="6">
        <f t="shared" si="36"/>
        <v>12</v>
      </c>
      <c r="Z33" s="6">
        <f t="shared" si="36"/>
        <v>10</v>
      </c>
      <c r="AA33" s="6">
        <f t="shared" si="36"/>
        <v>20</v>
      </c>
      <c r="AB33" s="6">
        <f t="shared" si="36"/>
        <v>14</v>
      </c>
      <c r="AC33" s="6">
        <f t="shared" si="36"/>
        <v>15</v>
      </c>
      <c r="AD33" s="6">
        <f t="shared" si="36"/>
        <v>3</v>
      </c>
      <c r="AE33" s="6">
        <f t="shared" si="36"/>
        <v>0</v>
      </c>
      <c r="AF33" s="7">
        <f t="shared" si="3"/>
        <v>7</v>
      </c>
      <c r="AG33" s="9">
        <f t="shared" si="4"/>
        <v>12.5</v>
      </c>
      <c r="AH33" s="9" t="e">
        <f t="array" ref="AH33">AVEDEV(IF(W33:AD33&gt;0,W33:AE33))</f>
        <v>#N/A</v>
      </c>
      <c r="AI33" s="9">
        <f t="shared" si="8"/>
        <v>2.3660714285714279</v>
      </c>
      <c r="AJ33" s="9" t="s">
        <v>60</v>
      </c>
    </row>
    <row r="34" spans="1:36" ht="15.75" customHeight="1" x14ac:dyDescent="0.15">
      <c r="A34" s="4">
        <v>45168</v>
      </c>
      <c r="B34" s="6">
        <v>1</v>
      </c>
      <c r="C34" s="6">
        <v>7</v>
      </c>
      <c r="D34" s="6">
        <v>8</v>
      </c>
      <c r="E34" s="6">
        <v>15</v>
      </c>
      <c r="F34" s="6">
        <v>8</v>
      </c>
      <c r="G34" s="6">
        <v>16</v>
      </c>
      <c r="H34" s="6">
        <v>4</v>
      </c>
      <c r="I34" s="6">
        <v>0</v>
      </c>
      <c r="J34" s="6">
        <v>0</v>
      </c>
      <c r="K34" s="5"/>
      <c r="L34" s="5">
        <f t="shared" si="0"/>
        <v>58</v>
      </c>
      <c r="M34" s="6">
        <v>3</v>
      </c>
      <c r="N34" s="6">
        <v>5</v>
      </c>
      <c r="O34" s="6">
        <v>16</v>
      </c>
      <c r="P34" s="6">
        <v>2</v>
      </c>
      <c r="Q34" s="6">
        <v>13</v>
      </c>
      <c r="R34" s="6">
        <v>3</v>
      </c>
      <c r="S34" s="6">
        <v>0</v>
      </c>
      <c r="T34" s="6">
        <v>0</v>
      </c>
      <c r="U34" s="5">
        <v>0</v>
      </c>
      <c r="V34" s="5">
        <f t="shared" si="1"/>
        <v>42</v>
      </c>
      <c r="W34" s="6">
        <f t="shared" ref="W34:AE34" si="37">SUM(C34+M34)</f>
        <v>10</v>
      </c>
      <c r="X34" s="6">
        <f t="shared" si="37"/>
        <v>13</v>
      </c>
      <c r="Y34" s="6">
        <f t="shared" si="37"/>
        <v>31</v>
      </c>
      <c r="Z34" s="6">
        <f t="shared" si="37"/>
        <v>10</v>
      </c>
      <c r="AA34" s="6">
        <f t="shared" si="37"/>
        <v>29</v>
      </c>
      <c r="AB34" s="6">
        <f t="shared" si="37"/>
        <v>7</v>
      </c>
      <c r="AC34" s="6">
        <f t="shared" si="37"/>
        <v>0</v>
      </c>
      <c r="AD34" s="6">
        <f t="shared" si="37"/>
        <v>0</v>
      </c>
      <c r="AE34" s="6">
        <f t="shared" si="37"/>
        <v>0</v>
      </c>
      <c r="AF34" s="7">
        <f t="shared" si="3"/>
        <v>5</v>
      </c>
      <c r="AG34" s="9">
        <f t="shared" si="4"/>
        <v>16.666666666666668</v>
      </c>
      <c r="AH34" s="9" t="e">
        <f t="array" ref="AH34">AVEDEV(IF(W34:AD34&gt;0,W34:AE34))</f>
        <v>#N/A</v>
      </c>
      <c r="AI34" s="9">
        <f t="shared" si="8"/>
        <v>2.4702380952380953</v>
      </c>
      <c r="AJ34" s="9" t="s">
        <v>60</v>
      </c>
    </row>
    <row r="35" spans="1:36" ht="15.75" customHeight="1" x14ac:dyDescent="0.15">
      <c r="A35" s="4">
        <v>45169</v>
      </c>
      <c r="B35" s="5">
        <v>0</v>
      </c>
      <c r="C35" s="5">
        <v>8</v>
      </c>
      <c r="D35" s="5">
        <v>7</v>
      </c>
      <c r="E35" s="5">
        <v>15</v>
      </c>
      <c r="F35" s="5">
        <v>10</v>
      </c>
      <c r="G35" s="5">
        <v>7</v>
      </c>
      <c r="H35" s="5">
        <v>9</v>
      </c>
      <c r="I35" s="5">
        <v>1</v>
      </c>
      <c r="J35" s="5">
        <v>0</v>
      </c>
      <c r="K35" s="5"/>
      <c r="L35" s="5">
        <f t="shared" si="0"/>
        <v>57</v>
      </c>
      <c r="M35" s="5">
        <v>7</v>
      </c>
      <c r="N35" s="5">
        <v>4</v>
      </c>
      <c r="O35" s="5">
        <v>17</v>
      </c>
      <c r="P35" s="5">
        <v>5</v>
      </c>
      <c r="Q35" s="5">
        <v>8</v>
      </c>
      <c r="R35" s="5">
        <v>1</v>
      </c>
      <c r="S35" s="5">
        <v>1</v>
      </c>
      <c r="T35" s="5">
        <v>0</v>
      </c>
      <c r="U35" s="5">
        <v>0</v>
      </c>
      <c r="V35" s="5">
        <f t="shared" si="1"/>
        <v>43</v>
      </c>
      <c r="W35" s="5">
        <f t="shared" ref="W35:AE35" si="38">SUM(C35+M35)</f>
        <v>15</v>
      </c>
      <c r="X35" s="5">
        <f t="shared" si="38"/>
        <v>11</v>
      </c>
      <c r="Y35" s="5">
        <f t="shared" si="38"/>
        <v>32</v>
      </c>
      <c r="Z35" s="5">
        <f t="shared" si="38"/>
        <v>15</v>
      </c>
      <c r="AA35" s="5">
        <f t="shared" si="38"/>
        <v>15</v>
      </c>
      <c r="AB35" s="5">
        <f t="shared" si="38"/>
        <v>10</v>
      </c>
      <c r="AC35" s="5">
        <f t="shared" si="38"/>
        <v>2</v>
      </c>
      <c r="AD35" s="5">
        <f t="shared" si="38"/>
        <v>0</v>
      </c>
      <c r="AE35" s="6">
        <f t="shared" si="38"/>
        <v>0</v>
      </c>
      <c r="AF35" s="7">
        <f t="shared" si="3"/>
        <v>6</v>
      </c>
      <c r="AG35" s="9">
        <f t="shared" si="4"/>
        <v>14.285714285714286</v>
      </c>
      <c r="AH35" s="9" t="e">
        <f t="array" ref="AH35">AVEDEV(IF(W35:AD35&gt;0,W35:AE35))</f>
        <v>#N/A</v>
      </c>
      <c r="AI35" s="14">
        <f t="shared" si="8"/>
        <v>2.4702380952380953</v>
      </c>
      <c r="AJ35" s="14" t="s">
        <v>60</v>
      </c>
    </row>
    <row r="36" spans="1:36" ht="15.75" customHeight="1" x14ac:dyDescent="0.15">
      <c r="A36" s="4">
        <v>45170</v>
      </c>
      <c r="B36" s="5">
        <v>1</v>
      </c>
      <c r="C36" s="5">
        <v>8</v>
      </c>
      <c r="D36" s="5">
        <v>9</v>
      </c>
      <c r="E36" s="5">
        <v>26</v>
      </c>
      <c r="F36" s="5">
        <v>8</v>
      </c>
      <c r="G36" s="5">
        <v>7</v>
      </c>
      <c r="H36" s="5">
        <v>3</v>
      </c>
      <c r="I36" s="5">
        <v>0</v>
      </c>
      <c r="J36" s="5">
        <v>0</v>
      </c>
      <c r="K36" s="5"/>
      <c r="L36" s="5">
        <f t="shared" si="0"/>
        <v>61</v>
      </c>
      <c r="M36" s="5">
        <v>2</v>
      </c>
      <c r="N36" s="5">
        <v>1</v>
      </c>
      <c r="O36" s="5">
        <v>27</v>
      </c>
      <c r="P36" s="5">
        <v>2</v>
      </c>
      <c r="Q36" s="5">
        <v>4</v>
      </c>
      <c r="R36" s="5">
        <v>3</v>
      </c>
      <c r="S36" s="5">
        <v>0</v>
      </c>
      <c r="T36" s="5">
        <v>0</v>
      </c>
      <c r="U36" s="5">
        <v>0</v>
      </c>
      <c r="V36" s="5">
        <f t="shared" si="1"/>
        <v>39</v>
      </c>
      <c r="W36" s="5">
        <f t="shared" ref="W36:AE36" si="39">SUM(C36+M36)</f>
        <v>10</v>
      </c>
      <c r="X36" s="5">
        <f t="shared" si="39"/>
        <v>10</v>
      </c>
      <c r="Y36" s="5">
        <f t="shared" si="39"/>
        <v>53</v>
      </c>
      <c r="Z36" s="5">
        <f t="shared" si="39"/>
        <v>10</v>
      </c>
      <c r="AA36" s="5">
        <f t="shared" si="39"/>
        <v>11</v>
      </c>
      <c r="AB36" s="5">
        <f t="shared" si="39"/>
        <v>6</v>
      </c>
      <c r="AC36" s="5">
        <f t="shared" si="39"/>
        <v>0</v>
      </c>
      <c r="AD36" s="5">
        <f t="shared" si="39"/>
        <v>0</v>
      </c>
      <c r="AE36" s="6">
        <f t="shared" si="39"/>
        <v>0</v>
      </c>
      <c r="AF36" s="7">
        <f t="shared" si="3"/>
        <v>5</v>
      </c>
      <c r="AG36" s="9">
        <f t="shared" si="4"/>
        <v>16.666666666666668</v>
      </c>
      <c r="AH36" s="9" t="e">
        <f t="array" ref="AH36">AVEDEV(IF(W36:AD36&gt;0,W36:AE36))</f>
        <v>#N/A</v>
      </c>
      <c r="AI36" s="14">
        <f t="shared" si="8"/>
        <v>1.6369047619047623</v>
      </c>
      <c r="AJ36" s="14" t="s">
        <v>60</v>
      </c>
    </row>
    <row r="37" spans="1:36" ht="15.75" customHeight="1" x14ac:dyDescent="0.15">
      <c r="A37" s="4">
        <v>45173</v>
      </c>
      <c r="B37" s="5">
        <v>1</v>
      </c>
      <c r="C37" s="5">
        <v>10</v>
      </c>
      <c r="D37" s="5">
        <v>9</v>
      </c>
      <c r="E37" s="5">
        <v>11</v>
      </c>
      <c r="F37" s="5">
        <v>8</v>
      </c>
      <c r="G37" s="5">
        <v>10</v>
      </c>
      <c r="H37" s="5">
        <v>10</v>
      </c>
      <c r="I37" s="5">
        <v>7</v>
      </c>
      <c r="J37" s="5">
        <v>9</v>
      </c>
      <c r="K37" s="5">
        <v>2</v>
      </c>
      <c r="L37" s="5">
        <f t="shared" si="0"/>
        <v>76</v>
      </c>
      <c r="M37" s="5">
        <v>0</v>
      </c>
      <c r="N37" s="5">
        <v>1</v>
      </c>
      <c r="O37" s="5">
        <v>7</v>
      </c>
      <c r="P37" s="5">
        <v>2</v>
      </c>
      <c r="Q37" s="5">
        <v>10</v>
      </c>
      <c r="R37" s="5">
        <v>0</v>
      </c>
      <c r="S37" s="5">
        <v>3</v>
      </c>
      <c r="T37" s="5">
        <v>1</v>
      </c>
      <c r="U37" s="5">
        <v>0</v>
      </c>
      <c r="V37" s="5">
        <f t="shared" si="1"/>
        <v>24</v>
      </c>
      <c r="W37" s="5">
        <f t="shared" ref="W37:AE37" si="40">SUM(C37+M37)</f>
        <v>10</v>
      </c>
      <c r="X37" s="5">
        <f t="shared" si="40"/>
        <v>10</v>
      </c>
      <c r="Y37" s="5">
        <f t="shared" si="40"/>
        <v>18</v>
      </c>
      <c r="Z37" s="5">
        <f t="shared" si="40"/>
        <v>10</v>
      </c>
      <c r="AA37" s="5">
        <f t="shared" si="40"/>
        <v>20</v>
      </c>
      <c r="AB37" s="5">
        <f t="shared" si="40"/>
        <v>10</v>
      </c>
      <c r="AC37" s="5">
        <f t="shared" si="40"/>
        <v>10</v>
      </c>
      <c r="AD37" s="5">
        <f t="shared" si="40"/>
        <v>10</v>
      </c>
      <c r="AE37" s="6">
        <f t="shared" si="40"/>
        <v>2</v>
      </c>
      <c r="AF37" s="7">
        <f t="shared" si="3"/>
        <v>8</v>
      </c>
      <c r="AG37" s="9">
        <f t="shared" si="4"/>
        <v>11.111111111111111</v>
      </c>
      <c r="AH37" s="9" t="e">
        <f t="array" ref="AH37">AVEDEV(IF(W37:AD37&gt;0,W37:AE37))</f>
        <v>#N/A</v>
      </c>
      <c r="AI37" s="14">
        <f t="shared" si="8"/>
        <v>1.9841269841269846</v>
      </c>
      <c r="AJ37" s="14" t="s">
        <v>60</v>
      </c>
    </row>
    <row r="38" spans="1:36" ht="15.75" customHeight="1" x14ac:dyDescent="0.15">
      <c r="A38" s="4">
        <v>45174</v>
      </c>
      <c r="B38" s="5">
        <v>1</v>
      </c>
      <c r="C38" s="5">
        <v>9</v>
      </c>
      <c r="D38" s="5">
        <v>8</v>
      </c>
      <c r="E38" s="5">
        <v>8</v>
      </c>
      <c r="F38" s="5">
        <v>13</v>
      </c>
      <c r="G38" s="5">
        <v>10</v>
      </c>
      <c r="H38" s="5">
        <v>7</v>
      </c>
      <c r="I38" s="5">
        <v>3</v>
      </c>
      <c r="J38" s="5">
        <v>0</v>
      </c>
      <c r="K38" s="5">
        <v>0</v>
      </c>
      <c r="L38" s="5">
        <f t="shared" si="0"/>
        <v>58</v>
      </c>
      <c r="M38" s="5">
        <v>1</v>
      </c>
      <c r="N38" s="5">
        <v>4</v>
      </c>
      <c r="O38" s="5">
        <v>10</v>
      </c>
      <c r="P38" s="5">
        <v>8</v>
      </c>
      <c r="Q38" s="5">
        <v>9</v>
      </c>
      <c r="R38" s="5">
        <v>3</v>
      </c>
      <c r="S38" s="5">
        <v>7</v>
      </c>
      <c r="T38" s="5">
        <v>0</v>
      </c>
      <c r="U38" s="5">
        <v>0</v>
      </c>
      <c r="V38" s="5">
        <f t="shared" si="1"/>
        <v>42</v>
      </c>
      <c r="W38" s="5">
        <f t="shared" ref="W38:AE38" si="41">SUM(C38+M38)</f>
        <v>10</v>
      </c>
      <c r="X38" s="5">
        <f t="shared" si="41"/>
        <v>12</v>
      </c>
      <c r="Y38" s="5">
        <f t="shared" si="41"/>
        <v>18</v>
      </c>
      <c r="Z38" s="5">
        <f t="shared" si="41"/>
        <v>21</v>
      </c>
      <c r="AA38" s="5">
        <f t="shared" si="41"/>
        <v>19</v>
      </c>
      <c r="AB38" s="5">
        <f t="shared" si="41"/>
        <v>10</v>
      </c>
      <c r="AC38" s="5">
        <f t="shared" si="41"/>
        <v>10</v>
      </c>
      <c r="AD38" s="5">
        <f t="shared" si="41"/>
        <v>0</v>
      </c>
      <c r="AE38" s="6">
        <f t="shared" si="41"/>
        <v>0</v>
      </c>
      <c r="AF38" s="7">
        <f t="shared" si="3"/>
        <v>6</v>
      </c>
      <c r="AG38" s="9">
        <f t="shared" si="4"/>
        <v>14.285714285714286</v>
      </c>
      <c r="AH38" s="9" t="e">
        <f t="array" ref="AH38">AVEDEV(IF(W38:AD38&gt;0,W38:AE38))</f>
        <v>#N/A</v>
      </c>
      <c r="AI38" s="14">
        <f t="shared" si="8"/>
        <v>1.488095238095239</v>
      </c>
      <c r="AJ38" s="14" t="s">
        <v>60</v>
      </c>
    </row>
    <row r="39" spans="1:36" ht="15.75" customHeight="1" x14ac:dyDescent="0.15">
      <c r="A39" s="4">
        <v>45175</v>
      </c>
      <c r="B39" s="5">
        <v>1</v>
      </c>
      <c r="C39" s="5">
        <v>10</v>
      </c>
      <c r="D39" s="5">
        <v>10</v>
      </c>
      <c r="E39" s="5">
        <v>10</v>
      </c>
      <c r="F39" s="5">
        <v>9</v>
      </c>
      <c r="G39" s="5">
        <v>21</v>
      </c>
      <c r="H39" s="5">
        <v>2</v>
      </c>
      <c r="I39" s="5">
        <v>0</v>
      </c>
      <c r="J39" s="5">
        <v>0</v>
      </c>
      <c r="K39" s="5">
        <v>0</v>
      </c>
      <c r="L39" s="5">
        <f t="shared" si="0"/>
        <v>62</v>
      </c>
      <c r="M39" s="5">
        <v>0</v>
      </c>
      <c r="N39" s="5">
        <v>0</v>
      </c>
      <c r="O39" s="5">
        <v>11</v>
      </c>
      <c r="P39" s="5">
        <v>1</v>
      </c>
      <c r="Q39" s="5">
        <v>19</v>
      </c>
      <c r="R39" s="5">
        <v>7</v>
      </c>
      <c r="S39" s="5">
        <v>0</v>
      </c>
      <c r="T39" s="5">
        <v>0</v>
      </c>
      <c r="U39" s="5">
        <v>0</v>
      </c>
      <c r="V39" s="5">
        <f t="shared" si="1"/>
        <v>38</v>
      </c>
      <c r="W39" s="5">
        <f t="shared" ref="W39:AE39" si="42">SUM(C39+M39)</f>
        <v>10</v>
      </c>
      <c r="X39" s="5">
        <f t="shared" si="42"/>
        <v>10</v>
      </c>
      <c r="Y39" s="5">
        <f t="shared" si="42"/>
        <v>21</v>
      </c>
      <c r="Z39" s="5">
        <f t="shared" si="42"/>
        <v>10</v>
      </c>
      <c r="AA39" s="5">
        <f t="shared" si="42"/>
        <v>40</v>
      </c>
      <c r="AB39" s="5">
        <f t="shared" si="42"/>
        <v>9</v>
      </c>
      <c r="AC39" s="5">
        <f t="shared" si="42"/>
        <v>0</v>
      </c>
      <c r="AD39" s="5">
        <f t="shared" si="42"/>
        <v>0</v>
      </c>
      <c r="AE39" s="6">
        <f t="shared" si="42"/>
        <v>0</v>
      </c>
      <c r="AF39" s="7">
        <f t="shared" si="3"/>
        <v>5</v>
      </c>
      <c r="AG39" s="9">
        <f t="shared" si="4"/>
        <v>16.666666666666668</v>
      </c>
      <c r="AH39" s="9" t="e">
        <f t="array" ref="AH39">AVEDEV(IF(W39:AD39&gt;0,W39:AE39))</f>
        <v>#N/A</v>
      </c>
      <c r="AI39" s="14">
        <f t="shared" si="8"/>
        <v>1.9841269841269846</v>
      </c>
      <c r="AJ39" s="14" t="s">
        <v>74</v>
      </c>
    </row>
    <row r="40" spans="1:36" ht="15.75" customHeight="1" x14ac:dyDescent="0.15">
      <c r="A40" s="4">
        <v>45176</v>
      </c>
      <c r="B40" s="5">
        <v>0</v>
      </c>
      <c r="C40" s="5">
        <v>11</v>
      </c>
      <c r="D40" s="5">
        <v>8</v>
      </c>
      <c r="E40" s="5">
        <v>7</v>
      </c>
      <c r="F40" s="5">
        <v>17</v>
      </c>
      <c r="G40" s="5">
        <v>11</v>
      </c>
      <c r="H40" s="5">
        <v>0</v>
      </c>
      <c r="I40" s="5">
        <v>0</v>
      </c>
      <c r="J40" s="5">
        <v>0</v>
      </c>
      <c r="K40" s="5">
        <v>0</v>
      </c>
      <c r="L40" s="5">
        <f t="shared" si="0"/>
        <v>54</v>
      </c>
      <c r="M40" s="5">
        <v>14</v>
      </c>
      <c r="N40" s="5">
        <v>2</v>
      </c>
      <c r="O40" s="5">
        <v>5</v>
      </c>
      <c r="P40" s="5">
        <v>14</v>
      </c>
      <c r="Q40" s="5">
        <v>11</v>
      </c>
      <c r="R40" s="5">
        <v>0</v>
      </c>
      <c r="S40" s="5">
        <v>0</v>
      </c>
      <c r="T40" s="5">
        <v>0</v>
      </c>
      <c r="U40" s="5">
        <v>0</v>
      </c>
      <c r="V40" s="5">
        <f t="shared" si="1"/>
        <v>46</v>
      </c>
      <c r="W40" s="5">
        <f t="shared" ref="W40:AE40" si="43">SUM(C40+M40)</f>
        <v>25</v>
      </c>
      <c r="X40" s="5">
        <f t="shared" si="43"/>
        <v>10</v>
      </c>
      <c r="Y40" s="5">
        <f t="shared" si="43"/>
        <v>12</v>
      </c>
      <c r="Z40" s="5">
        <f t="shared" si="43"/>
        <v>31</v>
      </c>
      <c r="AA40" s="5">
        <f t="shared" si="43"/>
        <v>22</v>
      </c>
      <c r="AB40" s="5">
        <f t="shared" si="43"/>
        <v>0</v>
      </c>
      <c r="AC40" s="5">
        <f t="shared" si="43"/>
        <v>0</v>
      </c>
      <c r="AD40" s="5">
        <f t="shared" si="43"/>
        <v>0</v>
      </c>
      <c r="AE40" s="6">
        <f t="shared" si="43"/>
        <v>0</v>
      </c>
      <c r="AF40" s="7">
        <f t="shared" si="3"/>
        <v>4</v>
      </c>
      <c r="AG40" s="9">
        <f t="shared" si="4"/>
        <v>20</v>
      </c>
      <c r="AH40" s="9" t="e">
        <f t="array" ref="AH40">AVEDEV(IF(W40:AD40&gt;0,W40:AE40))</f>
        <v>#N/A</v>
      </c>
      <c r="AI40" s="14">
        <f t="shared" si="8"/>
        <v>2.8174603174603177</v>
      </c>
      <c r="AJ40" s="14" t="s">
        <v>60</v>
      </c>
    </row>
    <row r="41" spans="1:36" ht="15.75" customHeight="1" x14ac:dyDescent="0.15">
      <c r="A41" s="4">
        <v>45177</v>
      </c>
      <c r="B41" s="5">
        <v>0</v>
      </c>
      <c r="C41" s="5">
        <v>11</v>
      </c>
      <c r="D41" s="5">
        <v>7</v>
      </c>
      <c r="E41" s="5">
        <v>8</v>
      </c>
      <c r="F41" s="5">
        <v>10</v>
      </c>
      <c r="G41" s="5">
        <v>7</v>
      </c>
      <c r="H41" s="5">
        <v>7</v>
      </c>
      <c r="I41" s="5">
        <v>8</v>
      </c>
      <c r="J41" s="5">
        <v>8</v>
      </c>
      <c r="K41" s="5">
        <v>1</v>
      </c>
      <c r="L41" s="5">
        <f t="shared" si="0"/>
        <v>67</v>
      </c>
      <c r="M41" s="5">
        <v>10</v>
      </c>
      <c r="N41" s="5">
        <v>3</v>
      </c>
      <c r="O41" s="5">
        <v>6</v>
      </c>
      <c r="P41" s="5">
        <v>0</v>
      </c>
      <c r="Q41" s="5">
        <v>5</v>
      </c>
      <c r="R41" s="5">
        <v>4</v>
      </c>
      <c r="S41" s="5">
        <v>2</v>
      </c>
      <c r="T41" s="5">
        <v>2</v>
      </c>
      <c r="U41" s="5">
        <v>1</v>
      </c>
      <c r="V41" s="5">
        <f t="shared" si="1"/>
        <v>33</v>
      </c>
      <c r="W41" s="5">
        <f t="shared" ref="W41:AE41" si="44">SUM(C41+M41)</f>
        <v>21</v>
      </c>
      <c r="X41" s="5">
        <f t="shared" si="44"/>
        <v>10</v>
      </c>
      <c r="Y41" s="5">
        <f t="shared" si="44"/>
        <v>14</v>
      </c>
      <c r="Z41" s="5">
        <f t="shared" si="44"/>
        <v>10</v>
      </c>
      <c r="AA41" s="5">
        <f t="shared" si="44"/>
        <v>12</v>
      </c>
      <c r="AB41" s="5">
        <f t="shared" si="44"/>
        <v>11</v>
      </c>
      <c r="AC41" s="5">
        <f t="shared" si="44"/>
        <v>10</v>
      </c>
      <c r="AD41" s="5">
        <f t="shared" si="44"/>
        <v>10</v>
      </c>
      <c r="AE41" s="6">
        <f t="shared" si="44"/>
        <v>2</v>
      </c>
      <c r="AF41" s="7">
        <f t="shared" si="3"/>
        <v>8</v>
      </c>
      <c r="AG41" s="9">
        <f t="shared" si="4"/>
        <v>11.111111111111111</v>
      </c>
      <c r="AH41" s="9" t="e">
        <f t="array" ref="AH41">AVEDEV(IF(W41:AD41&gt;0,W41:AE41))</f>
        <v>#N/A</v>
      </c>
      <c r="AI41" s="14">
        <f t="shared" si="8"/>
        <v>2.8174603174603177</v>
      </c>
      <c r="AJ41" s="14" t="s">
        <v>60</v>
      </c>
    </row>
    <row r="42" spans="1:36" ht="15.75" customHeight="1" x14ac:dyDescent="0.15">
      <c r="A42" s="8">
        <v>45180</v>
      </c>
      <c r="B42" s="5">
        <v>0</v>
      </c>
      <c r="C42" s="5">
        <v>10</v>
      </c>
      <c r="D42" s="5">
        <v>9</v>
      </c>
      <c r="E42" s="5">
        <v>16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f t="shared" si="0"/>
        <v>35</v>
      </c>
      <c r="M42" s="5">
        <v>10</v>
      </c>
      <c r="N42" s="5">
        <v>7</v>
      </c>
      <c r="O42" s="5">
        <v>48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f t="shared" si="1"/>
        <v>65</v>
      </c>
      <c r="W42" s="5">
        <f t="shared" ref="W42:AE42" si="45">SUM(C42+M42)</f>
        <v>20</v>
      </c>
      <c r="X42" s="5">
        <f t="shared" si="45"/>
        <v>16</v>
      </c>
      <c r="Y42" s="5">
        <f t="shared" si="45"/>
        <v>64</v>
      </c>
      <c r="Z42" s="5">
        <f t="shared" si="45"/>
        <v>0</v>
      </c>
      <c r="AA42" s="5">
        <f t="shared" si="45"/>
        <v>0</v>
      </c>
      <c r="AB42" s="5">
        <f t="shared" si="45"/>
        <v>0</v>
      </c>
      <c r="AC42" s="5">
        <f t="shared" si="45"/>
        <v>0</v>
      </c>
      <c r="AD42" s="5">
        <f t="shared" si="45"/>
        <v>0</v>
      </c>
      <c r="AE42" s="6">
        <f t="shared" si="45"/>
        <v>0</v>
      </c>
      <c r="AF42" s="7">
        <f t="shared" si="3"/>
        <v>2</v>
      </c>
      <c r="AG42" s="9">
        <f t="shared" si="4"/>
        <v>33.333333333333336</v>
      </c>
      <c r="AH42" s="9" t="e">
        <f t="array" ref="AH42">AVEDEV(IF(W42:AD42&gt;0,W42:AE42))</f>
        <v>#N/A</v>
      </c>
      <c r="AI42" s="14">
        <f t="shared" si="8"/>
        <v>6.5277777777777786</v>
      </c>
      <c r="AJ42" s="14" t="s">
        <v>60</v>
      </c>
    </row>
    <row r="43" spans="1:36" ht="15.75" customHeight="1" x14ac:dyDescent="0.15">
      <c r="A43" s="8">
        <v>45181</v>
      </c>
      <c r="B43" s="5">
        <v>0</v>
      </c>
      <c r="C43" s="5">
        <v>11</v>
      </c>
      <c r="D43" s="5">
        <v>13</v>
      </c>
      <c r="E43" s="5">
        <v>7</v>
      </c>
      <c r="F43" s="5">
        <v>7</v>
      </c>
      <c r="G43" s="5">
        <v>7</v>
      </c>
      <c r="H43" s="5">
        <v>11</v>
      </c>
      <c r="I43" s="5">
        <v>2</v>
      </c>
      <c r="J43" s="5">
        <v>0</v>
      </c>
      <c r="K43" s="5">
        <v>0</v>
      </c>
      <c r="L43" s="5">
        <f t="shared" si="0"/>
        <v>58</v>
      </c>
      <c r="M43" s="5">
        <v>12</v>
      </c>
      <c r="N43" s="5">
        <v>5</v>
      </c>
      <c r="O43" s="5">
        <v>5</v>
      </c>
      <c r="P43" s="5">
        <v>3</v>
      </c>
      <c r="Q43" s="5">
        <v>4</v>
      </c>
      <c r="R43" s="5">
        <v>6</v>
      </c>
      <c r="S43" s="5">
        <v>7</v>
      </c>
      <c r="T43" s="5">
        <v>0</v>
      </c>
      <c r="U43" s="5">
        <v>0</v>
      </c>
      <c r="V43" s="5">
        <f t="shared" si="1"/>
        <v>42</v>
      </c>
      <c r="W43" s="5">
        <f t="shared" ref="W43:AE43" si="46">SUM(C43+M43)</f>
        <v>23</v>
      </c>
      <c r="X43" s="5">
        <f t="shared" si="46"/>
        <v>18</v>
      </c>
      <c r="Y43" s="5">
        <f t="shared" si="46"/>
        <v>12</v>
      </c>
      <c r="Z43" s="5">
        <f t="shared" si="46"/>
        <v>10</v>
      </c>
      <c r="AA43" s="5">
        <f t="shared" si="46"/>
        <v>11</v>
      </c>
      <c r="AB43" s="5">
        <f t="shared" si="46"/>
        <v>17</v>
      </c>
      <c r="AC43" s="5">
        <f t="shared" si="46"/>
        <v>9</v>
      </c>
      <c r="AD43" s="5">
        <f t="shared" si="46"/>
        <v>0</v>
      </c>
      <c r="AE43" s="6">
        <f t="shared" si="46"/>
        <v>0</v>
      </c>
      <c r="AF43" s="7">
        <f t="shared" si="3"/>
        <v>6</v>
      </c>
      <c r="AG43" s="9">
        <f t="shared" si="4"/>
        <v>14.285714285714286</v>
      </c>
      <c r="AH43" s="9" t="e">
        <f t="array" ref="AH43">AVEDEV(IF(W43:AD43&gt;0,W43:AE43))</f>
        <v>#N/A</v>
      </c>
      <c r="AI43" s="14">
        <f t="shared" si="8"/>
        <v>6.9841269841269842</v>
      </c>
      <c r="AJ43" s="14" t="s">
        <v>60</v>
      </c>
    </row>
    <row r="44" spans="1:36" ht="15.75" customHeight="1" x14ac:dyDescent="0.15">
      <c r="A44" s="8">
        <v>45182</v>
      </c>
      <c r="B44" s="5">
        <v>0</v>
      </c>
      <c r="C44" s="5">
        <v>7</v>
      </c>
      <c r="D44" s="5">
        <v>9</v>
      </c>
      <c r="E44" s="5">
        <v>9</v>
      </c>
      <c r="F44" s="5">
        <v>10</v>
      </c>
      <c r="G44" s="5">
        <v>13</v>
      </c>
      <c r="H44" s="5">
        <v>7</v>
      </c>
      <c r="I44" s="5">
        <v>9</v>
      </c>
      <c r="J44" s="5">
        <v>5</v>
      </c>
      <c r="K44" s="5">
        <v>0</v>
      </c>
      <c r="L44" s="5">
        <f t="shared" si="0"/>
        <v>69</v>
      </c>
      <c r="M44" s="5">
        <v>5</v>
      </c>
      <c r="N44" s="5">
        <v>1</v>
      </c>
      <c r="O44" s="5">
        <v>7</v>
      </c>
      <c r="P44" s="5">
        <v>0</v>
      </c>
      <c r="Q44" s="5">
        <v>7</v>
      </c>
      <c r="R44" s="5">
        <v>3</v>
      </c>
      <c r="S44" s="5">
        <v>8</v>
      </c>
      <c r="T44" s="5">
        <v>0</v>
      </c>
      <c r="U44" s="5">
        <v>0</v>
      </c>
      <c r="V44" s="5">
        <f t="shared" si="1"/>
        <v>31</v>
      </c>
      <c r="W44" s="5">
        <f t="shared" ref="W44:AE44" si="47">SUM(C44+M44)</f>
        <v>12</v>
      </c>
      <c r="X44" s="5">
        <f t="shared" si="47"/>
        <v>10</v>
      </c>
      <c r="Y44" s="5">
        <f t="shared" si="47"/>
        <v>16</v>
      </c>
      <c r="Z44" s="5">
        <f t="shared" si="47"/>
        <v>10</v>
      </c>
      <c r="AA44" s="5">
        <f t="shared" si="47"/>
        <v>20</v>
      </c>
      <c r="AB44" s="5">
        <f t="shared" si="47"/>
        <v>10</v>
      </c>
      <c r="AC44" s="5">
        <f t="shared" si="47"/>
        <v>17</v>
      </c>
      <c r="AD44" s="5">
        <f t="shared" si="47"/>
        <v>5</v>
      </c>
      <c r="AE44" s="6">
        <f t="shared" si="47"/>
        <v>0</v>
      </c>
      <c r="AF44" s="7">
        <f t="shared" si="3"/>
        <v>7</v>
      </c>
      <c r="AG44" s="9">
        <f t="shared" si="4"/>
        <v>12.5</v>
      </c>
      <c r="AH44" s="9" t="e">
        <f t="array" ref="AH44">AVEDEV(IF(W44:AD44&gt;0,W44:AE44))</f>
        <v>#N/A</v>
      </c>
      <c r="AI44" s="14">
        <f t="shared" si="8"/>
        <v>7.762896825396826</v>
      </c>
      <c r="AJ44" s="14" t="s">
        <v>60</v>
      </c>
    </row>
    <row r="45" spans="1:36" ht="15.75" customHeight="1" x14ac:dyDescent="0.15">
      <c r="A45" s="8">
        <v>45183</v>
      </c>
      <c r="B45" s="5">
        <v>1</v>
      </c>
      <c r="C45" s="5">
        <v>8</v>
      </c>
      <c r="D45" s="5">
        <v>10</v>
      </c>
      <c r="E45" s="5">
        <v>16</v>
      </c>
      <c r="F45" s="5">
        <v>8</v>
      </c>
      <c r="G45" s="5">
        <v>8</v>
      </c>
      <c r="H45" s="5">
        <v>7</v>
      </c>
      <c r="I45" s="5">
        <v>4</v>
      </c>
      <c r="J45" s="5">
        <v>0</v>
      </c>
      <c r="K45" s="5">
        <v>0</v>
      </c>
      <c r="L45" s="5">
        <f t="shared" si="0"/>
        <v>61</v>
      </c>
      <c r="M45" s="5">
        <v>2</v>
      </c>
      <c r="N45" s="5">
        <v>0</v>
      </c>
      <c r="O45" s="5">
        <v>20</v>
      </c>
      <c r="P45" s="5">
        <v>2</v>
      </c>
      <c r="Q45" s="5">
        <v>6</v>
      </c>
      <c r="R45" s="5">
        <v>3</v>
      </c>
      <c r="S45" s="5">
        <v>6</v>
      </c>
      <c r="T45" s="5">
        <v>0</v>
      </c>
      <c r="U45" s="5">
        <v>0</v>
      </c>
      <c r="V45" s="5">
        <f t="shared" si="1"/>
        <v>39</v>
      </c>
      <c r="W45" s="5">
        <f t="shared" ref="W45:AE45" si="48">SUM(C45+M45)</f>
        <v>10</v>
      </c>
      <c r="X45" s="5">
        <f t="shared" si="48"/>
        <v>10</v>
      </c>
      <c r="Y45" s="5">
        <f t="shared" si="48"/>
        <v>36</v>
      </c>
      <c r="Z45" s="5">
        <f t="shared" si="48"/>
        <v>10</v>
      </c>
      <c r="AA45" s="5">
        <f t="shared" si="48"/>
        <v>14</v>
      </c>
      <c r="AB45" s="5">
        <f t="shared" si="48"/>
        <v>10</v>
      </c>
      <c r="AC45" s="5">
        <f t="shared" si="48"/>
        <v>10</v>
      </c>
      <c r="AD45" s="5">
        <f t="shared" si="48"/>
        <v>0</v>
      </c>
      <c r="AE45" s="6">
        <f t="shared" si="48"/>
        <v>0</v>
      </c>
      <c r="AF45" s="7">
        <f t="shared" si="3"/>
        <v>6</v>
      </c>
      <c r="AG45" s="9">
        <f t="shared" si="4"/>
        <v>14.285714285714286</v>
      </c>
      <c r="AH45" s="9" t="e">
        <f t="array" ref="AH45">AVEDEV(IF(W45:AD45&gt;0,W45:AE45))</f>
        <v>#N/A</v>
      </c>
      <c r="AI45" s="14">
        <f t="shared" si="8"/>
        <v>7.3660714285714306</v>
      </c>
      <c r="AJ45" s="14" t="s">
        <v>60</v>
      </c>
    </row>
    <row r="46" spans="1:36" ht="15.75" customHeight="1" x14ac:dyDescent="0.15">
      <c r="A46" s="8">
        <v>45184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>
        <f t="shared" si="0"/>
        <v>0</v>
      </c>
      <c r="M46" s="5"/>
      <c r="N46" s="5"/>
      <c r="O46" s="5"/>
      <c r="P46" s="5"/>
      <c r="Q46" s="5"/>
      <c r="R46" s="5"/>
      <c r="S46" s="5"/>
      <c r="T46" s="5"/>
      <c r="U46" s="5"/>
      <c r="V46" s="5">
        <f t="shared" si="1"/>
        <v>0</v>
      </c>
      <c r="W46" s="5">
        <f t="shared" ref="W46:AE46" si="49">SUM(C46+M46)</f>
        <v>0</v>
      </c>
      <c r="X46" s="5">
        <f t="shared" si="49"/>
        <v>0</v>
      </c>
      <c r="Y46" s="5">
        <f t="shared" si="49"/>
        <v>0</v>
      </c>
      <c r="Z46" s="5">
        <f t="shared" si="49"/>
        <v>0</v>
      </c>
      <c r="AA46" s="5">
        <f t="shared" si="49"/>
        <v>0</v>
      </c>
      <c r="AB46" s="5">
        <f t="shared" si="49"/>
        <v>0</v>
      </c>
      <c r="AC46" s="5">
        <f t="shared" si="49"/>
        <v>0</v>
      </c>
      <c r="AD46" s="5">
        <f t="shared" si="49"/>
        <v>0</v>
      </c>
      <c r="AE46" s="6">
        <f t="shared" si="49"/>
        <v>0</v>
      </c>
      <c r="AF46" s="7">
        <f t="shared" si="3"/>
        <v>-1</v>
      </c>
      <c r="AG46" s="9" t="e">
        <f t="shared" si="4"/>
        <v>#DIV/0!</v>
      </c>
      <c r="AH46" s="9" t="e">
        <f t="array" ref="AH46">AVEDEV(IF(W46:AD46&gt;0,W46:AE46))</f>
        <v>#N/A</v>
      </c>
      <c r="AI46" s="14" t="e">
        <f t="shared" si="8"/>
        <v>#DIV/0!</v>
      </c>
      <c r="AJ46" s="5"/>
    </row>
    <row r="47" spans="1:3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>
        <f t="shared" si="0"/>
        <v>0</v>
      </c>
      <c r="M47" s="5"/>
      <c r="N47" s="5"/>
      <c r="O47" s="5"/>
      <c r="P47" s="5"/>
      <c r="Q47" s="5"/>
      <c r="R47" s="5"/>
      <c r="S47" s="5"/>
      <c r="T47" s="5"/>
      <c r="U47" s="5"/>
      <c r="V47" s="5">
        <f t="shared" si="1"/>
        <v>0</v>
      </c>
      <c r="W47" s="5">
        <f t="shared" ref="W47:AE47" si="50">SUM(C47+M47)</f>
        <v>0</v>
      </c>
      <c r="X47" s="5">
        <f t="shared" si="50"/>
        <v>0</v>
      </c>
      <c r="Y47" s="5">
        <f t="shared" si="50"/>
        <v>0</v>
      </c>
      <c r="Z47" s="5">
        <f t="shared" si="50"/>
        <v>0</v>
      </c>
      <c r="AA47" s="5">
        <f t="shared" si="50"/>
        <v>0</v>
      </c>
      <c r="AB47" s="5">
        <f t="shared" si="50"/>
        <v>0</v>
      </c>
      <c r="AC47" s="5">
        <f t="shared" si="50"/>
        <v>0</v>
      </c>
      <c r="AD47" s="5">
        <f t="shared" si="50"/>
        <v>0</v>
      </c>
      <c r="AE47" s="6">
        <f t="shared" si="50"/>
        <v>0</v>
      </c>
      <c r="AF47" s="7">
        <f t="shared" si="3"/>
        <v>-1</v>
      </c>
      <c r="AG47" s="9" t="e">
        <f t="shared" si="4"/>
        <v>#DIV/0!</v>
      </c>
      <c r="AH47" s="9" t="e">
        <f t="array" ref="AH47">AVEDEV(IF(W47:AD47&gt;0,W47:AE47))</f>
        <v>#N/A</v>
      </c>
      <c r="AI47" s="14" t="e">
        <f t="shared" si="8"/>
        <v>#DIV/0!</v>
      </c>
      <c r="AJ47" s="5"/>
    </row>
    <row r="48" spans="1:36" ht="15.75" customHeight="1" x14ac:dyDescent="0.15">
      <c r="A48" s="6"/>
      <c r="B48" s="6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5.75" customHeight="1" x14ac:dyDescent="0.15">
      <c r="A49" s="6"/>
      <c r="B49" s="6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5.75" customHeight="1" x14ac:dyDescent="0.15">
      <c r="A50" s="6"/>
      <c r="B50" s="6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5.75" customHeight="1" x14ac:dyDescent="0.15">
      <c r="A51" s="6"/>
      <c r="B51" s="6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5.75" customHeight="1" x14ac:dyDescent="0.15">
      <c r="A52" s="6"/>
      <c r="B52" s="6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5.75" customHeight="1" x14ac:dyDescent="0.15">
      <c r="A53" s="6"/>
      <c r="B53" s="6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5.75" customHeight="1" x14ac:dyDescent="0.15">
      <c r="A54" s="6"/>
      <c r="B54" s="6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5.75" customHeight="1" x14ac:dyDescent="0.15">
      <c r="A55" s="6"/>
      <c r="B55" s="6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5.75" customHeight="1" x14ac:dyDescent="0.15">
      <c r="A56" s="6"/>
      <c r="B56" s="6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5.75" customHeight="1" x14ac:dyDescent="0.15">
      <c r="A57" s="6"/>
      <c r="B57" s="6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5.75" customHeight="1" x14ac:dyDescent="0.15">
      <c r="A58" s="6"/>
      <c r="B58" s="6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5.75" customHeight="1" x14ac:dyDescent="0.15">
      <c r="A59" s="6"/>
      <c r="B59" s="6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5.75" customHeight="1" x14ac:dyDescent="0.15">
      <c r="A60" s="6"/>
      <c r="B60" s="6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5.75" customHeight="1" x14ac:dyDescent="0.15">
      <c r="A61" s="6"/>
      <c r="B61" s="6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5.75" customHeight="1" x14ac:dyDescent="0.15">
      <c r="A62" s="6"/>
      <c r="B62" s="6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5.75" customHeight="1" x14ac:dyDescent="0.15">
      <c r="A63" s="6"/>
      <c r="B63" s="6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5.75" customHeight="1" x14ac:dyDescent="0.15">
      <c r="A64" s="6"/>
      <c r="B64" s="6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5.75" customHeight="1" x14ac:dyDescent="0.15">
      <c r="A65" s="6"/>
      <c r="B65" s="6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5.75" customHeight="1" x14ac:dyDescent="0.15">
      <c r="A66" s="6"/>
      <c r="B66" s="6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5.75" customHeight="1" x14ac:dyDescent="0.15">
      <c r="A67" s="6"/>
      <c r="B67" s="6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5.75" customHeight="1" x14ac:dyDescent="0.15">
      <c r="A68" s="6"/>
      <c r="B68" s="6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5.75" customHeight="1" x14ac:dyDescent="0.15">
      <c r="A69" s="6"/>
      <c r="B69" s="6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5.75" customHeight="1" x14ac:dyDescent="0.15">
      <c r="A70" s="6"/>
      <c r="B70" s="6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5.75" customHeight="1" x14ac:dyDescent="0.15">
      <c r="A71" s="6"/>
      <c r="B71" s="6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5.75" customHeight="1" x14ac:dyDescent="0.15">
      <c r="A72" s="6"/>
      <c r="B72" s="6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5.75" customHeight="1" x14ac:dyDescent="0.15">
      <c r="A73" s="6"/>
      <c r="B73" s="6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5.75" customHeight="1" x14ac:dyDescent="0.15">
      <c r="A74" s="6"/>
      <c r="B74" s="6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5.75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5.75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5.75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5.75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5.75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5.7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5.75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5.75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5.75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5.75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5.75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5.75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5.75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5.75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5.75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5.75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5.75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5.75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5.75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5.75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5.7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5.75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5.75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5.75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5.75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5.75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5.75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5.75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5.75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5.75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5.75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5.75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5.75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5.75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5.75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5.75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5.75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5.75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5.75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5.75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5.75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5.75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5.75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5.75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5.75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5.75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5.75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5.75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5.75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5.75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5.75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5.75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5.75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5.75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5.75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5.75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5.7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5.7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5.7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5.7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5.7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5.75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5.75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5.75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5.75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5.75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5.75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5.75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5.75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5.75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5.75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5.75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5.75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5.75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5.75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5.75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5.75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5.75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5.75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5.75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5.75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5.75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5.75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5.75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5.75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5.75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5.75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5.75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5.75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5.75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5.75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5.7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5.75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5.75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5.75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5.75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5.75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5.75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5.75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5.75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5.75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5.75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5.75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5.7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5.75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5.75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5.75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5.75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5.75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5.75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5.75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5.75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5.75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5.75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5.75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5.75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5.75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5.75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5.75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5.7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5.7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5.7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5.7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5.7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5.7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5.7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5.7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5.75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5.75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5.75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5.75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5.75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5.75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5.75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5.75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5.75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5.75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5.75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5.75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5.75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5.75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5.75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5.75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5.75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5.75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5.75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5.75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5.75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5.75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5.75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5.75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5.75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5.75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5.75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5.75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5.75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5.75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5.75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5.75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5.75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5.75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5.75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5.75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5.75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5.75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5.75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5.75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5.75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5.75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5.75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5.75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5.75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5.75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5.75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5.75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5.75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5.75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5.75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5.75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5.75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5.75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5.75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5.75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5.75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5.75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5.75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5.75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5.75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5.75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5.75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5.75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5.75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5.75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5.75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5.75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5.75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5.75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5.75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5.75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5.75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5.75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5.75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5.75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5.75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5.75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5.75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5.75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5.75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5.75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5.75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5.75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5.75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5.75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5.75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5.75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5.75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5.75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5.75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5.75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5.75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5.75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5.75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5.75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5.75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5.75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5.75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5.75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5.75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5.75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5.75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5.75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5.75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5.75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5.75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5.75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5.75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5.75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5.75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5.75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5.75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5.75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5.75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5.75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5.75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5.75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5.75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5.75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5.75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5.75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5.75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5.75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5.75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5.75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5.75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5.75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5.75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5.75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5.75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5.75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5.75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5.75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5.75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5.75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5.75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5.75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5.75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5.75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5.75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5.75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5.75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5.75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5.75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5.75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5.75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5.75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5.75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5.75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5.75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5.75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5.75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5.75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5.75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5.75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5.75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5.75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5.75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5.75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5.75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5.75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5.75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5.75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5.75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5.75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5.75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5.75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5.75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5.75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5.75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5.75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5.75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5.75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5.75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5.75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5.75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5.75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5.75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5.75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5.75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5.75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5.75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5.75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5.75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5.75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5.75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5.75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5.75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5.75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5.75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5.75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5.75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5.75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5.75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5.75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5.75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5.75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5.75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5.75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5.75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5.75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5.75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5.75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5.75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5.75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5.75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5.75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5.75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5.75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5.75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5.75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5.75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5.75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5.75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5.75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5.75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5.75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5.75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5.75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5.75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5.75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5.75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5.75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5.75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5.75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5.75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5.75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5.75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5.75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5.75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5.75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5.75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5.75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5.75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5.75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5.75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5.75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5.75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5.75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5.75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5.75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5.75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5.75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5.75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5.75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5.75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5.75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5.75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5.75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5.75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5.75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5.75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5.75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5.75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5.75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5.75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5.75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5.75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5.75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5.75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5.75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5.75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5.75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5.75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5.75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5.75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5.75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5.75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5.75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5.75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5.75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5.75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5.75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5.75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5.75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5.75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5.75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5.75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5.75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5.75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5.75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5.75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5.75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5.75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5.75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5.75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5.75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5.75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5.75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5.75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5.75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5.75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5.75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5.75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5.75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5.75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5.75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5.75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5.75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5.75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5.75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5.75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5.75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5.75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5.75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5.75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5.75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5.75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5.75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5.75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5.75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5.75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5.75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5.75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5.75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5.75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5.75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5.75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5.75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5.75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5.75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5.75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5.75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5.75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5.75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5.75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5.75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5.75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5.75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5.75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5.75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5.75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5.75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5.75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5.75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5.75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5.75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5.75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5.75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5.75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5.75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5.75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5.75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5.75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5.75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5.75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5.75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5.75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5.75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5.75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5.75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5.75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5.75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5.75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5.75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5.75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5.75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5.75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5.75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5.75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5.75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5.75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5.75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5.75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5.75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5.75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5.75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5.75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5.75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5.75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5.75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5.75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5.75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5.75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5.75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5.75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5.75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5.75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5.75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5.75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5.75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5.75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5.75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5.75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5.75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5.75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5.75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5.75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5.75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5.75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5.75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5.75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5.75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5.75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5.75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5.75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5.75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5.75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5.75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5.75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5.75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5.75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5.75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5.75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5.75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5.75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5.75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5.75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5.75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5.75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5.75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5.75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5.75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5.75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5.75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5.75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5.75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5.75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5.75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5.75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5.75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5.75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5.75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5.75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5.75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5.75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5.75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5.75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5.75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5.75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5.75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5.75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5.75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5.75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5.75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5.75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5.75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5.75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5.75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5.75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5.75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5.75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5.75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5.75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5.75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5.75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5.75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5.75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5.75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5.75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5.75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5.75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5.75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5.75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5.75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5.75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5.75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5.75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5.75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5.75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5.75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5.75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5.75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5.75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5.75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5.75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5.75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5.75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5.75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5.75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5.75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5.75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5.75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5.75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5.75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5.75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5.75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5.75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5.75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5.75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5.75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5.75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5.75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5.75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5.75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5.75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5.75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5.75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5.75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5.75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5.75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5.75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5.75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5.75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5.75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5.75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5.75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5.75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5.75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5.75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5.75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5.75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5.75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5.75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5.75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5.75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5.75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5.75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5.75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5.75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5.75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5.75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5.75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5.75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5.75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5.75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5.75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5.75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5.75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5.75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5.75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5.75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5.75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5.75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5.75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5.75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5.75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5.75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5.75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5.75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5.75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5.75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5.75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5.75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5.75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5.75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5.75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5.75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5.75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5.75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5.75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5.75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5.75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5.75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5.75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5.75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5.75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5.75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5.75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5.75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5.75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5.75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5.75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5.75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5.75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5.75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5.75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5.75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5.75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5.75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5.75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5.75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5.75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5.75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5.75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5.75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5.75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5.75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5.75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5.75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5.75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5.75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5.75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5.75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5.75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5.75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5.75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5.75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5.75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5.75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5.75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5.75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5.75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5.75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5.75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5.75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5.75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5.75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5.75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5.75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5.75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5.75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5.75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5.75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5.75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5.75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5.75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5.75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5.75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5.75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5.75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5.75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5.75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5.75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5.75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5.75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5.75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5.75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5.75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5.75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5.75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5.75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5.75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5.75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5.75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5.75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5.75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5.75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5.75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5.75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5.75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5.75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5.75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5.75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5.75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5.75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5.75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5.75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5.75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5.75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5.75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5.75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5.75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5.75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5.75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5.75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5.75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5.75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5.75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5.75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5.75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5.75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5.75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5.75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5.75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5.75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5.75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5.75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5.75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5.75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5.75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5.75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5.75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5.75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5.75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5.75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5.75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5.75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5.75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5.75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5.75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5.75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5.75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5.75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5.75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5.75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5.75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5.75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5.75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5.75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5.75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5.75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5.75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5.75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5.75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5.75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5.75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5.75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5.75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5.75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5.75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5.75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5.75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5.75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5.75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5.75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5.75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5.75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5.75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5.75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5.75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5.75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5.75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5.75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5.75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5.75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5.75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5.75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5.75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5.75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5.75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5.75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5.75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5.75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5.75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5.75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5.75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5.75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5.75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5.75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5.75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5.75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5.75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5.75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5.75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5.75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5.75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5.75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5.75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5.75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5.75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5.75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5.75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5.75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5.75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5.75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5.75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5.75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5.75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5.75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5.75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5.75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5.75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5.75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5.75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5.75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5.75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5.75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5.75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5.75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5.75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5.75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5.75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5.75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5.75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5.75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5.75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5.75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5.75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5.75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5.75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5.75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5.75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5.75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5.75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5.75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5.75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5.75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5.75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5.75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5.75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ht="15.75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ht="15.75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ht="15.75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ht="15.75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ht="15.75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ht="15.75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ht="15.75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ht="15.75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ht="15.75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ht="15.75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ht="15.75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ht="15.75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ht="15.75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ht="15.75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ht="15.75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ht="15.75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ht="15.75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ht="15.75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ht="15.75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ht="15.75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ht="15.75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ht="15.75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 ht="15.75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 ht="15.75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 ht="15.75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 ht="15.75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 ht="15.75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 ht="15.75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 ht="15.75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 ht="15.75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 ht="15.75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 ht="15.75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 ht="15.75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 ht="15.75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 ht="15.75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 ht="15.75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 ht="15.75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10.1640625" customWidth="1"/>
    <col min="2" max="2" width="10" customWidth="1"/>
    <col min="3" max="3" width="6.5" customWidth="1"/>
    <col min="4" max="4" width="5.6640625" customWidth="1"/>
    <col min="5" max="5" width="6.5" customWidth="1"/>
    <col min="6" max="6" width="6.6640625" customWidth="1"/>
    <col min="7" max="7" width="6.5" customWidth="1"/>
    <col min="8" max="8" width="6.33203125" customWidth="1"/>
    <col min="9" max="10" width="6.5" customWidth="1"/>
    <col min="11" max="11" width="7.83203125" customWidth="1"/>
    <col min="12" max="12" width="6.6640625" customWidth="1"/>
    <col min="13" max="13" width="6.5" customWidth="1"/>
    <col min="14" max="14" width="7.1640625" customWidth="1"/>
    <col min="15" max="15" width="7.33203125" customWidth="1"/>
    <col min="16" max="16" width="6.5" customWidth="1"/>
    <col min="17" max="17" width="6.6640625" customWidth="1"/>
  </cols>
  <sheetData>
    <row r="1" spans="1:33" ht="15.75" customHeight="1" x14ac:dyDescent="0.15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5" t="s">
        <v>46</v>
      </c>
      <c r="S1" s="5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7" t="s">
        <v>57</v>
      </c>
      <c r="AD1" s="7" t="s">
        <v>58</v>
      </c>
      <c r="AE1" s="2" t="s">
        <v>8</v>
      </c>
      <c r="AF1" s="2" t="s">
        <v>9</v>
      </c>
      <c r="AG1" s="2" t="s">
        <v>59</v>
      </c>
    </row>
    <row r="2" spans="1:33" ht="15.75" customHeight="1" x14ac:dyDescent="0.15">
      <c r="A2" s="8">
        <v>45119</v>
      </c>
      <c r="B2" s="5">
        <v>0</v>
      </c>
      <c r="C2" s="5">
        <v>9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f>SUM(C2:J2)</f>
        <v>16</v>
      </c>
      <c r="L2" s="5">
        <v>1</v>
      </c>
      <c r="M2" s="5">
        <v>83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f>SUM(L2:S2)</f>
        <v>84</v>
      </c>
      <c r="U2" s="6">
        <f t="shared" ref="U2:AB2" si="0">SUM(C2+L2)</f>
        <v>10</v>
      </c>
      <c r="V2" s="6">
        <f t="shared" si="0"/>
        <v>90</v>
      </c>
      <c r="W2" s="6">
        <f t="shared" si="0"/>
        <v>0</v>
      </c>
      <c r="X2" s="6">
        <f t="shared" si="0"/>
        <v>0</v>
      </c>
      <c r="Y2" s="6">
        <f t="shared" si="0"/>
        <v>0</v>
      </c>
      <c r="Z2" s="6">
        <f t="shared" si="0"/>
        <v>0</v>
      </c>
      <c r="AA2" s="6">
        <f t="shared" si="0"/>
        <v>0</v>
      </c>
      <c r="AB2" s="6">
        <f t="shared" si="0"/>
        <v>0</v>
      </c>
      <c r="AC2" s="7">
        <f t="shared" ref="AC2:AC47" si="1">(COUNTIF(U2:AB2,"&gt;0")-1)</f>
        <v>1</v>
      </c>
      <c r="AD2" s="9">
        <f t="shared" ref="AD2:AD47" si="2">AVERAGEIF(U2:AB2,"&gt;0")</f>
        <v>50</v>
      </c>
      <c r="AE2" s="11">
        <f t="array" ref="AE2">AVEDEV(IF(U2:AB2&gt;0,U2:AB2))</f>
        <v>40</v>
      </c>
      <c r="AF2" s="11"/>
      <c r="AG2" s="11" t="s">
        <v>60</v>
      </c>
    </row>
    <row r="3" spans="1:33" ht="15.75" customHeight="1" x14ac:dyDescent="0.15">
      <c r="A3" s="8">
        <v>45120</v>
      </c>
      <c r="B3" s="5">
        <v>0</v>
      </c>
      <c r="C3" s="5">
        <v>9</v>
      </c>
      <c r="D3" s="5">
        <v>18</v>
      </c>
      <c r="E3" s="5">
        <v>14</v>
      </c>
      <c r="F3" s="5">
        <v>3</v>
      </c>
      <c r="G3" s="5">
        <v>0</v>
      </c>
      <c r="H3" s="5">
        <v>0</v>
      </c>
      <c r="I3" s="5">
        <v>0</v>
      </c>
      <c r="J3" s="5">
        <v>0</v>
      </c>
      <c r="K3" s="5">
        <f t="shared" ref="K3:K9" si="3">SUM(C3:I3)</f>
        <v>44</v>
      </c>
      <c r="L3" s="5">
        <v>1</v>
      </c>
      <c r="M3" s="5">
        <v>32</v>
      </c>
      <c r="N3" s="5">
        <v>20</v>
      </c>
      <c r="O3" s="5">
        <v>3</v>
      </c>
      <c r="P3" s="5">
        <v>0</v>
      </c>
      <c r="Q3" s="5">
        <v>0</v>
      </c>
      <c r="R3" s="5">
        <v>0</v>
      </c>
      <c r="S3" s="5">
        <v>0</v>
      </c>
      <c r="T3" s="6">
        <f t="shared" ref="T3:T9" si="4">SUM(L3:R3)</f>
        <v>56</v>
      </c>
      <c r="U3" s="6">
        <f t="shared" ref="U3:AB3" si="5">SUM(C3+L3)</f>
        <v>10</v>
      </c>
      <c r="V3" s="6">
        <f t="shared" si="5"/>
        <v>50</v>
      </c>
      <c r="W3" s="6">
        <f t="shared" si="5"/>
        <v>34</v>
      </c>
      <c r="X3" s="6">
        <f t="shared" si="5"/>
        <v>6</v>
      </c>
      <c r="Y3" s="6">
        <f t="shared" si="5"/>
        <v>0</v>
      </c>
      <c r="Z3" s="6">
        <f t="shared" si="5"/>
        <v>0</v>
      </c>
      <c r="AA3" s="6">
        <f t="shared" si="5"/>
        <v>0</v>
      </c>
      <c r="AB3" s="6">
        <f t="shared" si="5"/>
        <v>0</v>
      </c>
      <c r="AC3" s="7">
        <f t="shared" si="1"/>
        <v>3</v>
      </c>
      <c r="AD3" s="9">
        <f t="shared" si="2"/>
        <v>25</v>
      </c>
      <c r="AE3" s="11">
        <f t="array" ref="AE3">AVEDEV(IF(U3:AB3&gt;0,U3:AB3))</f>
        <v>17</v>
      </c>
      <c r="AF3" s="11"/>
      <c r="AG3" s="11" t="s">
        <v>60</v>
      </c>
    </row>
    <row r="4" spans="1:33" ht="15.75" customHeight="1" x14ac:dyDescent="0.15">
      <c r="A4" s="8">
        <v>45121</v>
      </c>
      <c r="B4" s="5">
        <v>0</v>
      </c>
      <c r="C4" s="5">
        <v>9</v>
      </c>
      <c r="D4" s="5">
        <v>9</v>
      </c>
      <c r="E4" s="5">
        <v>20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f t="shared" si="3"/>
        <v>39</v>
      </c>
      <c r="L4" s="5">
        <v>11</v>
      </c>
      <c r="M4" s="5">
        <v>17</v>
      </c>
      <c r="N4" s="5">
        <v>27</v>
      </c>
      <c r="O4" s="5">
        <v>6</v>
      </c>
      <c r="P4" s="5">
        <v>0</v>
      </c>
      <c r="Q4" s="5">
        <v>0</v>
      </c>
      <c r="R4" s="5">
        <v>0</v>
      </c>
      <c r="S4" s="5">
        <v>0</v>
      </c>
      <c r="T4" s="6">
        <f t="shared" si="4"/>
        <v>61</v>
      </c>
      <c r="U4" s="6">
        <f t="shared" ref="U4:AB4" si="6">SUM(C4+L4)</f>
        <v>20</v>
      </c>
      <c r="V4" s="6">
        <f t="shared" si="6"/>
        <v>26</v>
      </c>
      <c r="W4" s="6">
        <f t="shared" si="6"/>
        <v>47</v>
      </c>
      <c r="X4" s="6">
        <f t="shared" si="6"/>
        <v>7</v>
      </c>
      <c r="Y4" s="6">
        <f t="shared" si="6"/>
        <v>0</v>
      </c>
      <c r="Z4" s="6">
        <f t="shared" si="6"/>
        <v>0</v>
      </c>
      <c r="AA4" s="6">
        <f t="shared" si="6"/>
        <v>0</v>
      </c>
      <c r="AB4" s="6">
        <f t="shared" si="6"/>
        <v>0</v>
      </c>
      <c r="AC4" s="7">
        <f t="shared" si="1"/>
        <v>3</v>
      </c>
      <c r="AD4" s="9">
        <f t="shared" si="2"/>
        <v>25</v>
      </c>
      <c r="AE4" s="11">
        <f t="array" ref="AE4">AVEDEV(IF(U4:AB4&gt;0,U4:AB4))</f>
        <v>11.5</v>
      </c>
      <c r="AF4" s="11"/>
      <c r="AG4" s="11" t="s">
        <v>60</v>
      </c>
    </row>
    <row r="5" spans="1:33" ht="15.75" customHeight="1" x14ac:dyDescent="0.15">
      <c r="A5" s="8">
        <v>45125</v>
      </c>
      <c r="B5" s="5">
        <v>0</v>
      </c>
      <c r="C5" s="5">
        <v>7</v>
      </c>
      <c r="D5" s="5">
        <v>9</v>
      </c>
      <c r="E5" s="5">
        <v>7</v>
      </c>
      <c r="F5" s="5">
        <v>7</v>
      </c>
      <c r="G5" s="5">
        <v>24</v>
      </c>
      <c r="H5" s="5">
        <v>0</v>
      </c>
      <c r="I5" s="5">
        <v>0</v>
      </c>
      <c r="J5" s="5">
        <v>0</v>
      </c>
      <c r="K5" s="5">
        <f t="shared" si="3"/>
        <v>54</v>
      </c>
      <c r="L5" s="5">
        <v>4</v>
      </c>
      <c r="M5" s="5">
        <v>14</v>
      </c>
      <c r="N5" s="5">
        <v>8</v>
      </c>
      <c r="O5" s="5">
        <v>10</v>
      </c>
      <c r="P5" s="5">
        <v>10</v>
      </c>
      <c r="Q5" s="5">
        <v>0</v>
      </c>
      <c r="R5" s="5">
        <v>0</v>
      </c>
      <c r="S5" s="5">
        <v>0</v>
      </c>
      <c r="T5" s="6">
        <f t="shared" si="4"/>
        <v>46</v>
      </c>
      <c r="U5" s="6">
        <f t="shared" ref="U5:AB5" si="7">SUM(C5+L5)</f>
        <v>11</v>
      </c>
      <c r="V5" s="6">
        <f t="shared" si="7"/>
        <v>23</v>
      </c>
      <c r="W5" s="6">
        <f t="shared" si="7"/>
        <v>15</v>
      </c>
      <c r="X5" s="6">
        <f t="shared" si="7"/>
        <v>17</v>
      </c>
      <c r="Y5" s="6">
        <f t="shared" si="7"/>
        <v>34</v>
      </c>
      <c r="Z5" s="6">
        <f t="shared" si="7"/>
        <v>0</v>
      </c>
      <c r="AA5" s="6">
        <f t="shared" si="7"/>
        <v>0</v>
      </c>
      <c r="AB5" s="6">
        <f t="shared" si="7"/>
        <v>0</v>
      </c>
      <c r="AC5" s="7">
        <f t="shared" si="1"/>
        <v>4</v>
      </c>
      <c r="AD5" s="9">
        <f t="shared" si="2"/>
        <v>20</v>
      </c>
      <c r="AE5" s="11">
        <f t="array" ref="AE5">AVEDEV(IF(U5:AB5&gt;0,U5:AB5))</f>
        <v>6.8</v>
      </c>
      <c r="AF5" s="11">
        <f t="shared" ref="AF5:AF47" si="8">AVEDEV(AD2:AD5)</f>
        <v>10</v>
      </c>
      <c r="AG5" s="11" t="s">
        <v>60</v>
      </c>
    </row>
    <row r="6" spans="1:33" ht="15.75" customHeight="1" x14ac:dyDescent="0.15">
      <c r="A6" s="8">
        <v>45127</v>
      </c>
      <c r="B6" s="5">
        <v>0</v>
      </c>
      <c r="C6" s="5">
        <v>9</v>
      </c>
      <c r="D6" s="5">
        <v>12</v>
      </c>
      <c r="E6" s="5">
        <v>7</v>
      </c>
      <c r="F6" s="5">
        <v>13</v>
      </c>
      <c r="G6" s="5">
        <v>23</v>
      </c>
      <c r="H6" s="5">
        <v>0</v>
      </c>
      <c r="I6" s="5">
        <v>0</v>
      </c>
      <c r="J6" s="5">
        <v>0</v>
      </c>
      <c r="K6" s="5">
        <f t="shared" si="3"/>
        <v>64</v>
      </c>
      <c r="L6" s="5">
        <v>1</v>
      </c>
      <c r="M6" s="5">
        <v>8</v>
      </c>
      <c r="N6" s="5">
        <v>5</v>
      </c>
      <c r="O6" s="5">
        <v>11</v>
      </c>
      <c r="P6" s="5">
        <v>11</v>
      </c>
      <c r="Q6" s="5">
        <v>0</v>
      </c>
      <c r="R6" s="5">
        <v>0</v>
      </c>
      <c r="S6" s="5">
        <v>0</v>
      </c>
      <c r="T6" s="6">
        <f t="shared" si="4"/>
        <v>36</v>
      </c>
      <c r="U6" s="6">
        <f t="shared" ref="U6:AB6" si="9">SUM(C6+L6)</f>
        <v>10</v>
      </c>
      <c r="V6" s="6">
        <f t="shared" si="9"/>
        <v>20</v>
      </c>
      <c r="W6" s="6">
        <f t="shared" si="9"/>
        <v>12</v>
      </c>
      <c r="X6" s="6">
        <f t="shared" si="9"/>
        <v>24</v>
      </c>
      <c r="Y6" s="6">
        <f t="shared" si="9"/>
        <v>34</v>
      </c>
      <c r="Z6" s="6">
        <f t="shared" si="9"/>
        <v>0</v>
      </c>
      <c r="AA6" s="6">
        <f t="shared" si="9"/>
        <v>0</v>
      </c>
      <c r="AB6" s="6">
        <f t="shared" si="9"/>
        <v>0</v>
      </c>
      <c r="AC6" s="7">
        <f t="shared" si="1"/>
        <v>4</v>
      </c>
      <c r="AD6" s="9">
        <f t="shared" si="2"/>
        <v>20</v>
      </c>
      <c r="AE6" s="9">
        <f t="array" ref="AE6">AVEDEV(IF(U6:AB6&gt;0,U6:AB6))</f>
        <v>7.2</v>
      </c>
      <c r="AF6" s="11">
        <f t="shared" si="8"/>
        <v>2.5</v>
      </c>
      <c r="AG6" s="11" t="s">
        <v>60</v>
      </c>
    </row>
    <row r="7" spans="1:33" ht="15.75" customHeight="1" x14ac:dyDescent="0.15">
      <c r="A7" s="8">
        <v>45131</v>
      </c>
      <c r="B7" s="6">
        <v>1</v>
      </c>
      <c r="C7" s="6">
        <v>10</v>
      </c>
      <c r="D7" s="6">
        <v>7</v>
      </c>
      <c r="E7" s="6">
        <v>15</v>
      </c>
      <c r="F7" s="6">
        <v>17</v>
      </c>
      <c r="G7" s="6">
        <v>0</v>
      </c>
      <c r="H7" s="6">
        <v>0</v>
      </c>
      <c r="I7" s="6">
        <v>0</v>
      </c>
      <c r="J7" s="5">
        <v>0</v>
      </c>
      <c r="K7" s="5">
        <f t="shared" si="3"/>
        <v>49</v>
      </c>
      <c r="L7" s="6">
        <v>9</v>
      </c>
      <c r="M7" s="6">
        <v>4</v>
      </c>
      <c r="N7" s="6">
        <v>12</v>
      </c>
      <c r="O7" s="6">
        <v>26</v>
      </c>
      <c r="P7" s="6">
        <v>0</v>
      </c>
      <c r="Q7" s="6">
        <v>0</v>
      </c>
      <c r="R7" s="6">
        <v>0</v>
      </c>
      <c r="S7" s="5">
        <v>0</v>
      </c>
      <c r="T7" s="6">
        <f t="shared" si="4"/>
        <v>51</v>
      </c>
      <c r="U7" s="6">
        <f t="shared" ref="U7:AB7" si="10">SUM(C7+L7)</f>
        <v>19</v>
      </c>
      <c r="V7" s="6">
        <f t="shared" si="10"/>
        <v>11</v>
      </c>
      <c r="W7" s="6">
        <f t="shared" si="10"/>
        <v>27</v>
      </c>
      <c r="X7" s="6">
        <f t="shared" si="10"/>
        <v>43</v>
      </c>
      <c r="Y7" s="6">
        <f t="shared" si="10"/>
        <v>0</v>
      </c>
      <c r="Z7" s="6">
        <f t="shared" si="10"/>
        <v>0</v>
      </c>
      <c r="AA7" s="6">
        <f t="shared" si="10"/>
        <v>0</v>
      </c>
      <c r="AB7" s="6">
        <f t="shared" si="10"/>
        <v>0</v>
      </c>
      <c r="AC7" s="7">
        <f t="shared" si="1"/>
        <v>3</v>
      </c>
      <c r="AD7" s="9">
        <f t="shared" si="2"/>
        <v>25</v>
      </c>
      <c r="AE7" s="9">
        <f t="array" ref="AE7">AVEDEV(IF(U7:AB7&gt;0,U7:AB7))</f>
        <v>10</v>
      </c>
      <c r="AF7" s="11">
        <f t="shared" si="8"/>
        <v>2.5</v>
      </c>
      <c r="AG7" s="11" t="s">
        <v>60</v>
      </c>
    </row>
    <row r="8" spans="1:33" ht="15.75" customHeight="1" x14ac:dyDescent="0.15">
      <c r="A8" s="8">
        <v>45132</v>
      </c>
      <c r="B8" s="6">
        <v>0</v>
      </c>
      <c r="C8" s="6">
        <v>7</v>
      </c>
      <c r="D8" s="6">
        <v>7</v>
      </c>
      <c r="E8" s="6">
        <v>7</v>
      </c>
      <c r="F8" s="6">
        <v>18</v>
      </c>
      <c r="G8" s="6">
        <v>9</v>
      </c>
      <c r="H8" s="6">
        <v>5</v>
      </c>
      <c r="I8" s="6">
        <v>0</v>
      </c>
      <c r="J8" s="5">
        <v>0</v>
      </c>
      <c r="K8" s="5">
        <f t="shared" si="3"/>
        <v>53</v>
      </c>
      <c r="L8" s="6">
        <v>6</v>
      </c>
      <c r="M8" s="6">
        <v>3</v>
      </c>
      <c r="N8" s="6">
        <v>3</v>
      </c>
      <c r="O8" s="6">
        <v>19</v>
      </c>
      <c r="P8" s="6">
        <v>11</v>
      </c>
      <c r="Q8" s="6">
        <v>5</v>
      </c>
      <c r="R8" s="6">
        <v>0</v>
      </c>
      <c r="S8" s="5">
        <v>0</v>
      </c>
      <c r="T8" s="6">
        <f t="shared" si="4"/>
        <v>47</v>
      </c>
      <c r="U8" s="6">
        <f t="shared" ref="U8:AB8" si="11">SUM(C8+L8)</f>
        <v>13</v>
      </c>
      <c r="V8" s="6">
        <f t="shared" si="11"/>
        <v>10</v>
      </c>
      <c r="W8" s="6">
        <f t="shared" si="11"/>
        <v>10</v>
      </c>
      <c r="X8" s="6">
        <f t="shared" si="11"/>
        <v>37</v>
      </c>
      <c r="Y8" s="6">
        <f t="shared" si="11"/>
        <v>20</v>
      </c>
      <c r="Z8" s="6">
        <f t="shared" si="11"/>
        <v>10</v>
      </c>
      <c r="AA8" s="6">
        <f t="shared" si="11"/>
        <v>0</v>
      </c>
      <c r="AB8" s="6">
        <f t="shared" si="11"/>
        <v>0</v>
      </c>
      <c r="AC8" s="7">
        <f t="shared" si="1"/>
        <v>5</v>
      </c>
      <c r="AD8" s="9">
        <f t="shared" si="2"/>
        <v>16.666666666666668</v>
      </c>
      <c r="AE8" s="9">
        <f t="array" ref="AE8">AVEDEV(IF(U8:AB8&gt;0,U8:AB8))</f>
        <v>7.8888888888888902</v>
      </c>
      <c r="AF8" s="11">
        <f t="shared" si="8"/>
        <v>2.291666666666667</v>
      </c>
      <c r="AG8" s="11" t="s">
        <v>60</v>
      </c>
    </row>
    <row r="9" spans="1:33" ht="15.75" customHeight="1" x14ac:dyDescent="0.15">
      <c r="A9" s="8">
        <v>45133</v>
      </c>
      <c r="B9" s="6">
        <v>1</v>
      </c>
      <c r="C9" s="6">
        <v>11</v>
      </c>
      <c r="D9" s="6">
        <v>7</v>
      </c>
      <c r="E9" s="6">
        <v>22</v>
      </c>
      <c r="F9" s="6">
        <v>0</v>
      </c>
      <c r="G9" s="6">
        <v>0</v>
      </c>
      <c r="H9" s="6">
        <v>0</v>
      </c>
      <c r="I9" s="6">
        <v>0</v>
      </c>
      <c r="J9" s="5">
        <v>0</v>
      </c>
      <c r="K9" s="5">
        <f t="shared" si="3"/>
        <v>40</v>
      </c>
      <c r="L9" s="6">
        <v>8</v>
      </c>
      <c r="M9" s="6">
        <v>3</v>
      </c>
      <c r="N9" s="6">
        <v>49</v>
      </c>
      <c r="O9" s="6">
        <v>0</v>
      </c>
      <c r="P9" s="6">
        <v>0</v>
      </c>
      <c r="Q9" s="6">
        <v>0</v>
      </c>
      <c r="R9" s="6">
        <v>0</v>
      </c>
      <c r="S9" s="5">
        <v>0</v>
      </c>
      <c r="T9" s="6">
        <f t="shared" si="4"/>
        <v>60</v>
      </c>
      <c r="U9" s="6">
        <f t="shared" ref="U9:AB9" si="12">SUM(C9+L9)</f>
        <v>19</v>
      </c>
      <c r="V9" s="6">
        <f t="shared" si="12"/>
        <v>10</v>
      </c>
      <c r="W9" s="6">
        <f t="shared" si="12"/>
        <v>71</v>
      </c>
      <c r="X9" s="6">
        <f t="shared" si="12"/>
        <v>0</v>
      </c>
      <c r="Y9" s="6">
        <f t="shared" si="12"/>
        <v>0</v>
      </c>
      <c r="Z9" s="6">
        <f t="shared" si="12"/>
        <v>0</v>
      </c>
      <c r="AA9" s="6">
        <f t="shared" si="12"/>
        <v>0</v>
      </c>
      <c r="AB9" s="6">
        <f t="shared" si="12"/>
        <v>0</v>
      </c>
      <c r="AC9" s="7">
        <f t="shared" si="1"/>
        <v>2</v>
      </c>
      <c r="AD9" s="9">
        <f t="shared" si="2"/>
        <v>33.333333333333336</v>
      </c>
      <c r="AE9" s="9">
        <f t="array" ref="AE9">AVEDEV(IF(U9:AB9&gt;0,U9:AB9))</f>
        <v>25.111111111111114</v>
      </c>
      <c r="AF9" s="11">
        <f t="shared" si="8"/>
        <v>5.416666666666667</v>
      </c>
      <c r="AG9" s="11" t="s">
        <v>60</v>
      </c>
    </row>
    <row r="10" spans="1:33" ht="15.75" customHeight="1" x14ac:dyDescent="0.15">
      <c r="A10" s="8">
        <v>45134</v>
      </c>
      <c r="B10" s="6">
        <v>1</v>
      </c>
      <c r="C10" s="6">
        <v>7</v>
      </c>
      <c r="D10" s="6">
        <v>7</v>
      </c>
      <c r="E10" s="6">
        <v>9</v>
      </c>
      <c r="F10" s="6">
        <v>8</v>
      </c>
      <c r="G10" s="6">
        <v>8</v>
      </c>
      <c r="H10" s="6">
        <v>7</v>
      </c>
      <c r="I10" s="6">
        <v>0</v>
      </c>
      <c r="J10" s="6">
        <v>0</v>
      </c>
      <c r="K10" s="5">
        <f t="shared" ref="K10:K47" si="13">SUM(C10:J10)</f>
        <v>46</v>
      </c>
      <c r="L10" s="6">
        <v>5</v>
      </c>
      <c r="M10" s="6">
        <v>4</v>
      </c>
      <c r="N10" s="6">
        <v>24</v>
      </c>
      <c r="O10" s="6">
        <v>2</v>
      </c>
      <c r="P10" s="6">
        <v>2</v>
      </c>
      <c r="Q10" s="6">
        <v>17</v>
      </c>
      <c r="R10" s="6">
        <v>0</v>
      </c>
      <c r="S10" s="6">
        <v>0</v>
      </c>
      <c r="T10" s="6">
        <f t="shared" ref="T10:T47" si="14">SUM(L10:S10)</f>
        <v>54</v>
      </c>
      <c r="U10" s="6">
        <f t="shared" ref="U10:AB10" si="15">SUM(C10+L10)</f>
        <v>12</v>
      </c>
      <c r="V10" s="6">
        <f t="shared" si="15"/>
        <v>11</v>
      </c>
      <c r="W10" s="6">
        <f t="shared" si="15"/>
        <v>33</v>
      </c>
      <c r="X10" s="6">
        <f t="shared" si="15"/>
        <v>10</v>
      </c>
      <c r="Y10" s="6">
        <f t="shared" si="15"/>
        <v>10</v>
      </c>
      <c r="Z10" s="6">
        <f t="shared" si="15"/>
        <v>24</v>
      </c>
      <c r="AA10" s="6">
        <f t="shared" si="15"/>
        <v>0</v>
      </c>
      <c r="AB10" s="6">
        <f t="shared" si="15"/>
        <v>0</v>
      </c>
      <c r="AC10" s="7">
        <f t="shared" si="1"/>
        <v>5</v>
      </c>
      <c r="AD10" s="9">
        <f t="shared" si="2"/>
        <v>16.666666666666668</v>
      </c>
      <c r="AE10" s="9">
        <f t="array" ref="AE10">AVEDEV(IF(U10:AB10&gt;0,U10:AB10))</f>
        <v>7.8888888888888884</v>
      </c>
      <c r="AF10" s="11">
        <f t="shared" si="8"/>
        <v>6.25</v>
      </c>
      <c r="AG10" s="11" t="s">
        <v>60</v>
      </c>
    </row>
    <row r="11" spans="1:33" ht="15.75" customHeight="1" x14ac:dyDescent="0.15">
      <c r="A11" s="8">
        <v>45135</v>
      </c>
      <c r="B11" s="6">
        <v>1</v>
      </c>
      <c r="C11" s="6">
        <v>9</v>
      </c>
      <c r="D11" s="6">
        <v>9</v>
      </c>
      <c r="E11" s="6">
        <v>21</v>
      </c>
      <c r="F11" s="6">
        <v>7</v>
      </c>
      <c r="G11" s="6">
        <v>1</v>
      </c>
      <c r="H11" s="6">
        <v>0</v>
      </c>
      <c r="I11" s="6">
        <v>0</v>
      </c>
      <c r="J11" s="6">
        <v>0</v>
      </c>
      <c r="K11" s="5">
        <f t="shared" si="13"/>
        <v>47</v>
      </c>
      <c r="L11" s="6">
        <v>10</v>
      </c>
      <c r="M11" s="6">
        <v>1</v>
      </c>
      <c r="N11" s="6">
        <v>33</v>
      </c>
      <c r="O11" s="6">
        <v>6</v>
      </c>
      <c r="P11" s="6">
        <v>3</v>
      </c>
      <c r="Q11" s="6">
        <v>0</v>
      </c>
      <c r="R11" s="6">
        <v>0</v>
      </c>
      <c r="S11" s="6">
        <v>0</v>
      </c>
      <c r="T11" s="6">
        <f t="shared" si="14"/>
        <v>53</v>
      </c>
      <c r="U11" s="6">
        <f t="shared" ref="U11:AB11" si="16">SUM(C11+L11)</f>
        <v>19</v>
      </c>
      <c r="V11" s="6">
        <f t="shared" si="16"/>
        <v>10</v>
      </c>
      <c r="W11" s="6">
        <f t="shared" si="16"/>
        <v>54</v>
      </c>
      <c r="X11" s="6">
        <f t="shared" si="16"/>
        <v>13</v>
      </c>
      <c r="Y11" s="6">
        <f t="shared" si="16"/>
        <v>4</v>
      </c>
      <c r="Z11" s="6">
        <f t="shared" si="16"/>
        <v>0</v>
      </c>
      <c r="AA11" s="6">
        <f t="shared" si="16"/>
        <v>0</v>
      </c>
      <c r="AB11" s="6">
        <f t="shared" si="16"/>
        <v>0</v>
      </c>
      <c r="AC11" s="7">
        <f t="shared" si="1"/>
        <v>4</v>
      </c>
      <c r="AD11" s="9">
        <f t="shared" si="2"/>
        <v>20</v>
      </c>
      <c r="AE11" s="9">
        <f t="array" ref="AE11">AVEDEV(IF(U11:AB11&gt;0,U11:AB11))</f>
        <v>13.6</v>
      </c>
      <c r="AF11" s="11">
        <f t="shared" si="8"/>
        <v>5.8333333333333339</v>
      </c>
      <c r="AG11" s="11" t="s">
        <v>60</v>
      </c>
    </row>
    <row r="12" spans="1:33" ht="15.75" customHeight="1" x14ac:dyDescent="0.15">
      <c r="A12" s="8">
        <v>45138</v>
      </c>
      <c r="B12" s="6">
        <v>1</v>
      </c>
      <c r="C12" s="6">
        <v>10</v>
      </c>
      <c r="D12" s="6">
        <v>7</v>
      </c>
      <c r="E12" s="6">
        <v>7</v>
      </c>
      <c r="F12" s="6">
        <v>9</v>
      </c>
      <c r="G12" s="6">
        <v>14</v>
      </c>
      <c r="H12" s="6">
        <v>11</v>
      </c>
      <c r="I12" s="6">
        <v>0</v>
      </c>
      <c r="J12" s="5">
        <v>0</v>
      </c>
      <c r="K12" s="5">
        <f t="shared" si="13"/>
        <v>58</v>
      </c>
      <c r="L12" s="6">
        <v>6</v>
      </c>
      <c r="M12" s="6">
        <v>3</v>
      </c>
      <c r="N12" s="6">
        <v>3</v>
      </c>
      <c r="O12" s="6">
        <v>5</v>
      </c>
      <c r="P12" s="6">
        <v>14</v>
      </c>
      <c r="Q12" s="6">
        <v>11</v>
      </c>
      <c r="R12" s="6">
        <v>0</v>
      </c>
      <c r="S12" s="6">
        <v>0</v>
      </c>
      <c r="T12" s="12">
        <f t="shared" si="14"/>
        <v>42</v>
      </c>
      <c r="U12" s="12">
        <f t="shared" ref="U12:AB12" si="17">SUM(C12+L12)</f>
        <v>16</v>
      </c>
      <c r="V12" s="12">
        <f t="shared" si="17"/>
        <v>10</v>
      </c>
      <c r="W12" s="12">
        <f t="shared" si="17"/>
        <v>10</v>
      </c>
      <c r="X12" s="12">
        <f t="shared" si="17"/>
        <v>14</v>
      </c>
      <c r="Y12" s="12">
        <f t="shared" si="17"/>
        <v>28</v>
      </c>
      <c r="Z12" s="12">
        <f t="shared" si="17"/>
        <v>22</v>
      </c>
      <c r="AA12" s="12">
        <f t="shared" si="17"/>
        <v>0</v>
      </c>
      <c r="AB12" s="12">
        <f t="shared" si="17"/>
        <v>0</v>
      </c>
      <c r="AC12" s="13">
        <f t="shared" si="1"/>
        <v>5</v>
      </c>
      <c r="AD12" s="11">
        <f t="shared" si="2"/>
        <v>16.666666666666668</v>
      </c>
      <c r="AE12" s="11">
        <f t="array" ref="AE12">AVEDEV(IF(U12:AB12&gt;0,U12:AB12))</f>
        <v>5.5555555555555562</v>
      </c>
      <c r="AF12" s="11">
        <f t="shared" si="8"/>
        <v>5.8333333333333339</v>
      </c>
      <c r="AG12" s="11" t="s">
        <v>60</v>
      </c>
    </row>
    <row r="13" spans="1:33" ht="15.75" customHeight="1" x14ac:dyDescent="0.15">
      <c r="A13" s="8">
        <v>45139</v>
      </c>
      <c r="B13" s="6">
        <v>1</v>
      </c>
      <c r="C13" s="6">
        <v>7</v>
      </c>
      <c r="D13" s="6">
        <v>9</v>
      </c>
      <c r="E13" s="6">
        <v>10</v>
      </c>
      <c r="F13" s="6">
        <v>9</v>
      </c>
      <c r="G13" s="6">
        <v>8</v>
      </c>
      <c r="H13" s="6">
        <v>10</v>
      </c>
      <c r="I13" s="6">
        <v>0</v>
      </c>
      <c r="J13" s="5">
        <v>0</v>
      </c>
      <c r="K13" s="5">
        <f t="shared" si="13"/>
        <v>53</v>
      </c>
      <c r="L13" s="6">
        <v>3</v>
      </c>
      <c r="M13" s="6">
        <v>1</v>
      </c>
      <c r="N13" s="6">
        <v>14</v>
      </c>
      <c r="O13" s="6">
        <v>7</v>
      </c>
      <c r="P13" s="6">
        <v>6</v>
      </c>
      <c r="Q13" s="6">
        <v>10</v>
      </c>
      <c r="R13" s="6">
        <v>6</v>
      </c>
      <c r="S13" s="6">
        <v>0</v>
      </c>
      <c r="T13" s="12">
        <f t="shared" si="14"/>
        <v>47</v>
      </c>
      <c r="U13" s="12">
        <f t="shared" ref="U13:AB13" si="18">SUM(C13+L13)</f>
        <v>10</v>
      </c>
      <c r="V13" s="12">
        <f t="shared" si="18"/>
        <v>10</v>
      </c>
      <c r="W13" s="12">
        <f t="shared" si="18"/>
        <v>24</v>
      </c>
      <c r="X13" s="12">
        <f t="shared" si="18"/>
        <v>16</v>
      </c>
      <c r="Y13" s="12">
        <f t="shared" si="18"/>
        <v>14</v>
      </c>
      <c r="Z13" s="12">
        <f t="shared" si="18"/>
        <v>20</v>
      </c>
      <c r="AA13" s="12">
        <f t="shared" si="18"/>
        <v>6</v>
      </c>
      <c r="AB13" s="12">
        <f t="shared" si="18"/>
        <v>0</v>
      </c>
      <c r="AC13" s="13">
        <f t="shared" si="1"/>
        <v>6</v>
      </c>
      <c r="AD13" s="11">
        <f t="shared" si="2"/>
        <v>14.285714285714286</v>
      </c>
      <c r="AE13" s="11">
        <f t="array" ref="AE13">AVEDEV(IF(U13:AB13&gt;0,U13:AB13))</f>
        <v>4.8979591836734695</v>
      </c>
      <c r="AF13" s="11">
        <f t="shared" si="8"/>
        <v>1.5476190476190488</v>
      </c>
      <c r="AG13" s="11" t="s">
        <v>60</v>
      </c>
    </row>
    <row r="14" spans="1:33" ht="15.75" customHeight="1" x14ac:dyDescent="0.15">
      <c r="A14" s="8">
        <v>45140</v>
      </c>
      <c r="B14" s="6">
        <v>1</v>
      </c>
      <c r="C14" s="6">
        <v>8</v>
      </c>
      <c r="D14" s="6">
        <v>9</v>
      </c>
      <c r="E14" s="6">
        <v>11</v>
      </c>
      <c r="F14" s="6">
        <v>10</v>
      </c>
      <c r="G14" s="6">
        <v>15</v>
      </c>
      <c r="H14" s="6">
        <v>0</v>
      </c>
      <c r="I14" s="6">
        <v>0</v>
      </c>
      <c r="J14" s="5">
        <v>0</v>
      </c>
      <c r="K14" s="5">
        <f t="shared" si="13"/>
        <v>53</v>
      </c>
      <c r="L14" s="6">
        <v>2</v>
      </c>
      <c r="M14" s="6">
        <v>1</v>
      </c>
      <c r="N14" s="6">
        <v>23</v>
      </c>
      <c r="O14" s="6">
        <v>7</v>
      </c>
      <c r="P14" s="6">
        <v>13</v>
      </c>
      <c r="Q14" s="6">
        <v>1</v>
      </c>
      <c r="R14" s="6">
        <v>0</v>
      </c>
      <c r="S14" s="6">
        <v>0</v>
      </c>
      <c r="T14" s="12">
        <f t="shared" si="14"/>
        <v>47</v>
      </c>
      <c r="U14" s="12">
        <f t="shared" ref="U14:AB14" si="19">SUM(C14+L14)</f>
        <v>10</v>
      </c>
      <c r="V14" s="12">
        <f t="shared" si="19"/>
        <v>10</v>
      </c>
      <c r="W14" s="12">
        <f t="shared" si="19"/>
        <v>34</v>
      </c>
      <c r="X14" s="12">
        <f t="shared" si="19"/>
        <v>17</v>
      </c>
      <c r="Y14" s="12">
        <f t="shared" si="19"/>
        <v>28</v>
      </c>
      <c r="Z14" s="12">
        <f t="shared" si="19"/>
        <v>1</v>
      </c>
      <c r="AA14" s="12">
        <f t="shared" si="19"/>
        <v>0</v>
      </c>
      <c r="AB14" s="12">
        <f t="shared" si="19"/>
        <v>0</v>
      </c>
      <c r="AC14" s="13">
        <f t="shared" si="1"/>
        <v>5</v>
      </c>
      <c r="AD14" s="11">
        <f t="shared" si="2"/>
        <v>16.666666666666668</v>
      </c>
      <c r="AE14" s="11">
        <f t="array" ref="AE14">AVEDEV(IF(U14:AB14&gt;0,U14:AB14))</f>
        <v>9.6666666666666661</v>
      </c>
      <c r="AF14" s="11">
        <f t="shared" si="8"/>
        <v>1.547619047619047</v>
      </c>
      <c r="AG14" s="11" t="s">
        <v>60</v>
      </c>
    </row>
    <row r="15" spans="1:33" ht="15.75" customHeight="1" x14ac:dyDescent="0.15">
      <c r="A15" s="8">
        <v>45141</v>
      </c>
      <c r="B15" s="6">
        <v>1</v>
      </c>
      <c r="C15" s="6">
        <v>9</v>
      </c>
      <c r="D15" s="6">
        <v>7</v>
      </c>
      <c r="E15" s="6">
        <v>10</v>
      </c>
      <c r="F15" s="6">
        <v>19</v>
      </c>
      <c r="G15" s="6">
        <v>7</v>
      </c>
      <c r="H15" s="6">
        <v>0</v>
      </c>
      <c r="I15" s="6">
        <v>0</v>
      </c>
      <c r="J15" s="5">
        <v>0</v>
      </c>
      <c r="K15" s="5">
        <f t="shared" si="13"/>
        <v>52</v>
      </c>
      <c r="L15" s="6">
        <v>1</v>
      </c>
      <c r="M15" s="6">
        <v>4</v>
      </c>
      <c r="N15" s="6">
        <v>13</v>
      </c>
      <c r="O15" s="6">
        <v>18</v>
      </c>
      <c r="P15" s="6">
        <v>8</v>
      </c>
      <c r="Q15" s="6">
        <v>1</v>
      </c>
      <c r="R15" s="6">
        <v>0</v>
      </c>
      <c r="S15" s="6">
        <v>0</v>
      </c>
      <c r="T15" s="12">
        <f t="shared" si="14"/>
        <v>45</v>
      </c>
      <c r="U15" s="12">
        <f t="shared" ref="U15:AB15" si="20">SUM(C15+L15)</f>
        <v>10</v>
      </c>
      <c r="V15" s="12">
        <f t="shared" si="20"/>
        <v>11</v>
      </c>
      <c r="W15" s="12">
        <f t="shared" si="20"/>
        <v>23</v>
      </c>
      <c r="X15" s="12">
        <f t="shared" si="20"/>
        <v>37</v>
      </c>
      <c r="Y15" s="12">
        <f t="shared" si="20"/>
        <v>15</v>
      </c>
      <c r="Z15" s="12">
        <f t="shared" si="20"/>
        <v>1</v>
      </c>
      <c r="AA15" s="12">
        <f t="shared" si="20"/>
        <v>0</v>
      </c>
      <c r="AB15" s="12">
        <f t="shared" si="20"/>
        <v>0</v>
      </c>
      <c r="AC15" s="13">
        <f t="shared" si="1"/>
        <v>5</v>
      </c>
      <c r="AD15" s="11">
        <f t="shared" si="2"/>
        <v>16.166666666666668</v>
      </c>
      <c r="AE15" s="11">
        <f t="array" ref="AE15">AVEDEV(IF(U15:AB15&gt;0,U15:AB15))</f>
        <v>9.2222222222222232</v>
      </c>
      <c r="AF15" s="11">
        <f t="shared" si="8"/>
        <v>0.83035714285714279</v>
      </c>
      <c r="AG15" s="11" t="s">
        <v>61</v>
      </c>
    </row>
    <row r="16" spans="1:33" ht="15.75" customHeight="1" x14ac:dyDescent="0.15">
      <c r="A16" s="8">
        <v>45142</v>
      </c>
      <c r="B16" s="6">
        <v>1</v>
      </c>
      <c r="C16" s="6">
        <v>9</v>
      </c>
      <c r="D16" s="6">
        <v>9</v>
      </c>
      <c r="E16" s="6">
        <v>7</v>
      </c>
      <c r="F16" s="6">
        <v>9</v>
      </c>
      <c r="G16" s="6">
        <v>17</v>
      </c>
      <c r="H16" s="6">
        <v>5</v>
      </c>
      <c r="I16" s="6">
        <v>0</v>
      </c>
      <c r="J16" s="6">
        <v>0</v>
      </c>
      <c r="K16" s="5">
        <f t="shared" si="13"/>
        <v>56</v>
      </c>
      <c r="L16" s="6">
        <v>11</v>
      </c>
      <c r="M16" s="6">
        <v>1</v>
      </c>
      <c r="N16" s="6">
        <v>6</v>
      </c>
      <c r="O16" s="6">
        <v>1</v>
      </c>
      <c r="P16" s="6">
        <v>20</v>
      </c>
      <c r="Q16" s="6">
        <v>5</v>
      </c>
      <c r="R16" s="6">
        <v>0</v>
      </c>
      <c r="S16" s="6">
        <v>0</v>
      </c>
      <c r="T16" s="12">
        <f t="shared" si="14"/>
        <v>44</v>
      </c>
      <c r="U16" s="12">
        <f t="shared" ref="U16:AB16" si="21">SUM(C16+L16)</f>
        <v>20</v>
      </c>
      <c r="V16" s="12">
        <f t="shared" si="21"/>
        <v>10</v>
      </c>
      <c r="W16" s="12">
        <f t="shared" si="21"/>
        <v>13</v>
      </c>
      <c r="X16" s="12">
        <f t="shared" si="21"/>
        <v>10</v>
      </c>
      <c r="Y16" s="12">
        <f t="shared" si="21"/>
        <v>37</v>
      </c>
      <c r="Z16" s="12">
        <f t="shared" si="21"/>
        <v>10</v>
      </c>
      <c r="AA16" s="12">
        <f t="shared" si="21"/>
        <v>0</v>
      </c>
      <c r="AB16" s="12">
        <f t="shared" si="21"/>
        <v>0</v>
      </c>
      <c r="AC16" s="13">
        <f t="shared" si="1"/>
        <v>5</v>
      </c>
      <c r="AD16" s="11">
        <f t="shared" si="2"/>
        <v>16.666666666666668</v>
      </c>
      <c r="AE16" s="11">
        <f t="array" ref="AE16">AVEDEV(IF(U16:AB16&gt;0,U16:AB16))</f>
        <v>7.8888888888888902</v>
      </c>
      <c r="AF16" s="11">
        <f t="shared" si="8"/>
        <v>0.83035714285714279</v>
      </c>
      <c r="AG16" s="11" t="s">
        <v>61</v>
      </c>
    </row>
    <row r="17" spans="1:33" ht="15.75" customHeight="1" x14ac:dyDescent="0.15">
      <c r="A17" s="4">
        <v>45145</v>
      </c>
      <c r="B17" s="6">
        <v>1</v>
      </c>
      <c r="C17" s="6">
        <v>7</v>
      </c>
      <c r="D17" s="6">
        <v>13</v>
      </c>
      <c r="E17" s="6">
        <v>22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5">
        <f t="shared" si="13"/>
        <v>42</v>
      </c>
      <c r="L17" s="6">
        <v>3</v>
      </c>
      <c r="M17" s="6">
        <v>10</v>
      </c>
      <c r="N17" s="6">
        <v>45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12">
        <f t="shared" si="14"/>
        <v>58</v>
      </c>
      <c r="U17" s="12">
        <f t="shared" ref="U17:AB17" si="22">SUM(C17+L17)</f>
        <v>10</v>
      </c>
      <c r="V17" s="12">
        <f t="shared" si="22"/>
        <v>23</v>
      </c>
      <c r="W17" s="12">
        <f t="shared" si="22"/>
        <v>67</v>
      </c>
      <c r="X17" s="12">
        <f t="shared" si="22"/>
        <v>0</v>
      </c>
      <c r="Y17" s="12">
        <f t="shared" si="22"/>
        <v>0</v>
      </c>
      <c r="Z17" s="12">
        <f t="shared" si="22"/>
        <v>0</v>
      </c>
      <c r="AA17" s="12">
        <f t="shared" si="22"/>
        <v>0</v>
      </c>
      <c r="AB17" s="12">
        <f t="shared" si="22"/>
        <v>0</v>
      </c>
      <c r="AC17" s="13">
        <f t="shared" si="1"/>
        <v>2</v>
      </c>
      <c r="AD17" s="11">
        <f t="shared" si="2"/>
        <v>33.333333333333336</v>
      </c>
      <c r="AE17" s="11">
        <f t="array" ref="AE17">AVEDEV(IF(U17:AB17&gt;0,U17:AB17))</f>
        <v>22.444444444444446</v>
      </c>
      <c r="AF17" s="11">
        <f t="shared" si="8"/>
        <v>6.3125000000000009</v>
      </c>
      <c r="AG17" s="11" t="s">
        <v>61</v>
      </c>
    </row>
    <row r="18" spans="1:33" ht="15.75" customHeight="1" x14ac:dyDescent="0.15">
      <c r="A18" s="4">
        <v>45146</v>
      </c>
      <c r="B18" s="6">
        <v>1</v>
      </c>
      <c r="C18" s="6">
        <v>8</v>
      </c>
      <c r="D18" s="6">
        <v>9</v>
      </c>
      <c r="E18" s="6">
        <v>13</v>
      </c>
      <c r="F18" s="6">
        <v>8</v>
      </c>
      <c r="G18" s="6">
        <v>15</v>
      </c>
      <c r="H18" s="6">
        <v>0</v>
      </c>
      <c r="I18" s="6">
        <v>0</v>
      </c>
      <c r="J18" s="6">
        <v>0</v>
      </c>
      <c r="K18" s="5">
        <f t="shared" si="13"/>
        <v>53</v>
      </c>
      <c r="L18" s="6">
        <v>4</v>
      </c>
      <c r="M18" s="6">
        <v>1</v>
      </c>
      <c r="N18" s="6">
        <v>20</v>
      </c>
      <c r="O18" s="6">
        <v>2</v>
      </c>
      <c r="P18" s="6">
        <v>20</v>
      </c>
      <c r="Q18" s="6">
        <v>0</v>
      </c>
      <c r="R18" s="6">
        <v>0</v>
      </c>
      <c r="S18" s="6">
        <v>0</v>
      </c>
      <c r="T18" s="12">
        <f t="shared" si="14"/>
        <v>47</v>
      </c>
      <c r="U18" s="12">
        <f t="shared" ref="U18:AB18" si="23">SUM(C18+L18)</f>
        <v>12</v>
      </c>
      <c r="V18" s="12">
        <f t="shared" si="23"/>
        <v>10</v>
      </c>
      <c r="W18" s="12">
        <f t="shared" si="23"/>
        <v>33</v>
      </c>
      <c r="X18" s="12">
        <f t="shared" si="23"/>
        <v>10</v>
      </c>
      <c r="Y18" s="12">
        <f t="shared" si="23"/>
        <v>35</v>
      </c>
      <c r="Z18" s="12">
        <f t="shared" si="23"/>
        <v>0</v>
      </c>
      <c r="AA18" s="12">
        <f t="shared" si="23"/>
        <v>0</v>
      </c>
      <c r="AB18" s="12">
        <f t="shared" si="23"/>
        <v>0</v>
      </c>
      <c r="AC18" s="13">
        <f t="shared" si="1"/>
        <v>4</v>
      </c>
      <c r="AD18" s="11">
        <f t="shared" si="2"/>
        <v>20</v>
      </c>
      <c r="AE18" s="11">
        <f t="array" ref="AE18">AVEDEV(IF(U18:AB18&gt;0,U18:AB18))</f>
        <v>11.2</v>
      </c>
      <c r="AF18" s="11">
        <f t="shared" si="8"/>
        <v>5.8958333333333339</v>
      </c>
      <c r="AG18" s="11" t="s">
        <v>61</v>
      </c>
    </row>
    <row r="19" spans="1:33" ht="15.75" customHeight="1" x14ac:dyDescent="0.15">
      <c r="A19" s="4">
        <v>45147</v>
      </c>
      <c r="B19" s="6">
        <v>1</v>
      </c>
      <c r="C19" s="6">
        <v>18</v>
      </c>
      <c r="D19" s="6">
        <v>10</v>
      </c>
      <c r="E19" s="6">
        <v>13</v>
      </c>
      <c r="F19" s="6">
        <v>8</v>
      </c>
      <c r="G19" s="6">
        <v>2</v>
      </c>
      <c r="H19" s="6">
        <v>0</v>
      </c>
      <c r="I19" s="6">
        <v>0</v>
      </c>
      <c r="J19" s="6">
        <v>0</v>
      </c>
      <c r="K19" s="5">
        <f t="shared" si="13"/>
        <v>51</v>
      </c>
      <c r="L19" s="6">
        <v>18</v>
      </c>
      <c r="M19" s="6">
        <v>0</v>
      </c>
      <c r="N19" s="6">
        <v>21</v>
      </c>
      <c r="O19" s="6">
        <v>8</v>
      </c>
      <c r="P19" s="6">
        <v>2</v>
      </c>
      <c r="Q19" s="6">
        <v>0</v>
      </c>
      <c r="R19" s="6">
        <v>0</v>
      </c>
      <c r="S19" s="6">
        <v>0</v>
      </c>
      <c r="T19" s="12">
        <f t="shared" si="14"/>
        <v>49</v>
      </c>
      <c r="U19" s="12">
        <f t="shared" ref="U19:AB19" si="24">SUM(C19+L19)</f>
        <v>36</v>
      </c>
      <c r="V19" s="12">
        <f t="shared" si="24"/>
        <v>10</v>
      </c>
      <c r="W19" s="12">
        <f t="shared" si="24"/>
        <v>34</v>
      </c>
      <c r="X19" s="12">
        <f t="shared" si="24"/>
        <v>16</v>
      </c>
      <c r="Y19" s="12">
        <f t="shared" si="24"/>
        <v>4</v>
      </c>
      <c r="Z19" s="12">
        <f t="shared" si="24"/>
        <v>0</v>
      </c>
      <c r="AA19" s="12">
        <f t="shared" si="24"/>
        <v>0</v>
      </c>
      <c r="AB19" s="12">
        <f t="shared" si="24"/>
        <v>0</v>
      </c>
      <c r="AC19" s="13">
        <f t="shared" si="1"/>
        <v>4</v>
      </c>
      <c r="AD19" s="11">
        <f t="shared" si="2"/>
        <v>20</v>
      </c>
      <c r="AE19" s="11">
        <f t="array" ref="AE19">AVEDEV(IF(U19:AB19&gt;0,U19:AB19))</f>
        <v>12</v>
      </c>
      <c r="AF19" s="11">
        <f t="shared" si="8"/>
        <v>5.416666666666667</v>
      </c>
      <c r="AG19" s="11" t="s">
        <v>61</v>
      </c>
    </row>
    <row r="20" spans="1:33" ht="15.75" customHeight="1" x14ac:dyDescent="0.15">
      <c r="A20" s="4">
        <v>45148</v>
      </c>
      <c r="B20" s="6">
        <v>1</v>
      </c>
      <c r="C20" s="6">
        <v>9</v>
      </c>
      <c r="D20" s="6">
        <v>10</v>
      </c>
      <c r="E20" s="6">
        <v>16</v>
      </c>
      <c r="F20" s="6">
        <v>14</v>
      </c>
      <c r="G20" s="6">
        <v>7</v>
      </c>
      <c r="H20" s="6">
        <v>0</v>
      </c>
      <c r="I20" s="6">
        <v>0</v>
      </c>
      <c r="J20" s="6">
        <v>0</v>
      </c>
      <c r="K20" s="5">
        <f t="shared" si="13"/>
        <v>56</v>
      </c>
      <c r="L20" s="6">
        <v>1</v>
      </c>
      <c r="M20" s="6">
        <v>0</v>
      </c>
      <c r="N20" s="6">
        <v>19</v>
      </c>
      <c r="O20" s="6">
        <v>10</v>
      </c>
      <c r="P20" s="6">
        <v>14</v>
      </c>
      <c r="Q20" s="6">
        <v>0</v>
      </c>
      <c r="R20" s="6">
        <v>0</v>
      </c>
      <c r="S20" s="6">
        <v>0</v>
      </c>
      <c r="T20" s="12">
        <f t="shared" si="14"/>
        <v>44</v>
      </c>
      <c r="U20" s="12">
        <f t="shared" ref="U20:AB20" si="25">SUM(C20+L20)</f>
        <v>10</v>
      </c>
      <c r="V20" s="12">
        <f t="shared" si="25"/>
        <v>10</v>
      </c>
      <c r="W20" s="12">
        <f t="shared" si="25"/>
        <v>35</v>
      </c>
      <c r="X20" s="12">
        <f t="shared" si="25"/>
        <v>24</v>
      </c>
      <c r="Y20" s="12">
        <f t="shared" si="25"/>
        <v>21</v>
      </c>
      <c r="Z20" s="12">
        <f t="shared" si="25"/>
        <v>0</v>
      </c>
      <c r="AA20" s="12">
        <f t="shared" si="25"/>
        <v>0</v>
      </c>
      <c r="AB20" s="12">
        <f t="shared" si="25"/>
        <v>0</v>
      </c>
      <c r="AC20" s="13">
        <f t="shared" si="1"/>
        <v>4</v>
      </c>
      <c r="AD20" s="11">
        <f t="shared" si="2"/>
        <v>20</v>
      </c>
      <c r="AE20" s="11">
        <f t="array" ref="AE20">AVEDEV(IF(U20:AB20&gt;0,U20:AB20))</f>
        <v>8</v>
      </c>
      <c r="AF20" s="11">
        <f t="shared" si="8"/>
        <v>5.0000000000000018</v>
      </c>
      <c r="AG20" s="11" t="s">
        <v>61</v>
      </c>
    </row>
    <row r="21" spans="1:33" ht="15.75" customHeight="1" x14ac:dyDescent="0.15">
      <c r="A21" s="4">
        <v>45149</v>
      </c>
      <c r="B21" s="6">
        <v>0</v>
      </c>
      <c r="C21" s="6">
        <v>8</v>
      </c>
      <c r="D21" s="6">
        <v>8</v>
      </c>
      <c r="E21" s="6">
        <v>8</v>
      </c>
      <c r="F21" s="6">
        <v>8</v>
      </c>
      <c r="G21" s="6">
        <v>8</v>
      </c>
      <c r="H21" s="6">
        <v>10</v>
      </c>
      <c r="I21" s="6">
        <v>0</v>
      </c>
      <c r="J21" s="6">
        <v>0</v>
      </c>
      <c r="K21" s="5">
        <f t="shared" si="13"/>
        <v>50</v>
      </c>
      <c r="L21" s="6">
        <v>16</v>
      </c>
      <c r="M21" s="6">
        <v>8</v>
      </c>
      <c r="N21" s="6">
        <v>2</v>
      </c>
      <c r="O21" s="6">
        <v>6</v>
      </c>
      <c r="P21" s="6">
        <v>8</v>
      </c>
      <c r="Q21" s="6">
        <v>10</v>
      </c>
      <c r="R21" s="6">
        <v>0</v>
      </c>
      <c r="S21" s="6">
        <v>0</v>
      </c>
      <c r="T21" s="12">
        <f t="shared" si="14"/>
        <v>50</v>
      </c>
      <c r="U21" s="12">
        <f t="shared" ref="U21:AB21" si="26">SUM(C21+L21)</f>
        <v>24</v>
      </c>
      <c r="V21" s="12">
        <f t="shared" si="26"/>
        <v>16</v>
      </c>
      <c r="W21" s="12">
        <f t="shared" si="26"/>
        <v>10</v>
      </c>
      <c r="X21" s="12">
        <f t="shared" si="26"/>
        <v>14</v>
      </c>
      <c r="Y21" s="12">
        <f t="shared" si="26"/>
        <v>16</v>
      </c>
      <c r="Z21" s="12">
        <f t="shared" si="26"/>
        <v>20</v>
      </c>
      <c r="AA21" s="12">
        <f t="shared" si="26"/>
        <v>0</v>
      </c>
      <c r="AB21" s="12">
        <f t="shared" si="26"/>
        <v>0</v>
      </c>
      <c r="AC21" s="13">
        <f t="shared" si="1"/>
        <v>5</v>
      </c>
      <c r="AD21" s="11">
        <f t="shared" si="2"/>
        <v>16.666666666666668</v>
      </c>
      <c r="AE21" s="11">
        <f t="array" ref="AE21">AVEDEV(IF(U21:AB21&gt;0,U21:AB21))</f>
        <v>3.5555555555555558</v>
      </c>
      <c r="AF21" s="11">
        <f t="shared" si="8"/>
        <v>1.2499999999999991</v>
      </c>
      <c r="AG21" s="11" t="s">
        <v>61</v>
      </c>
    </row>
    <row r="22" spans="1:33" ht="15.75" customHeight="1" x14ac:dyDescent="0.15">
      <c r="A22" s="4">
        <v>45152</v>
      </c>
      <c r="B22" s="6">
        <v>0</v>
      </c>
      <c r="C22" s="6">
        <v>7</v>
      </c>
      <c r="D22" s="6">
        <v>8</v>
      </c>
      <c r="E22" s="6">
        <v>8</v>
      </c>
      <c r="F22" s="6">
        <v>10</v>
      </c>
      <c r="G22" s="6">
        <v>7</v>
      </c>
      <c r="H22" s="6">
        <v>7</v>
      </c>
      <c r="I22" s="6">
        <v>6</v>
      </c>
      <c r="J22" s="6">
        <v>0</v>
      </c>
      <c r="K22" s="5">
        <f t="shared" si="13"/>
        <v>53</v>
      </c>
      <c r="L22" s="6">
        <v>10</v>
      </c>
      <c r="M22" s="6">
        <v>2</v>
      </c>
      <c r="N22" s="6">
        <v>10</v>
      </c>
      <c r="O22" s="6">
        <v>8</v>
      </c>
      <c r="P22" s="6">
        <v>6</v>
      </c>
      <c r="Q22" s="6">
        <v>4</v>
      </c>
      <c r="R22" s="6">
        <v>7</v>
      </c>
      <c r="S22" s="6">
        <v>0</v>
      </c>
      <c r="T22" s="12">
        <f t="shared" si="14"/>
        <v>47</v>
      </c>
      <c r="U22" s="12">
        <f t="shared" ref="U22:AB22" si="27">SUM(C22+L22)</f>
        <v>17</v>
      </c>
      <c r="V22" s="12">
        <f t="shared" si="27"/>
        <v>10</v>
      </c>
      <c r="W22" s="12">
        <f t="shared" si="27"/>
        <v>18</v>
      </c>
      <c r="X22" s="12">
        <f t="shared" si="27"/>
        <v>18</v>
      </c>
      <c r="Y22" s="12">
        <f t="shared" si="27"/>
        <v>13</v>
      </c>
      <c r="Z22" s="12">
        <f t="shared" si="27"/>
        <v>11</v>
      </c>
      <c r="AA22" s="12">
        <f t="shared" si="27"/>
        <v>13</v>
      </c>
      <c r="AB22" s="12">
        <f t="shared" si="27"/>
        <v>0</v>
      </c>
      <c r="AC22" s="13">
        <f t="shared" si="1"/>
        <v>6</v>
      </c>
      <c r="AD22" s="11">
        <f t="shared" si="2"/>
        <v>14.285714285714286</v>
      </c>
      <c r="AE22" s="11">
        <f t="array" ref="AE22">AVEDEV(IF(U22:AB22&gt;0,U22:AB22))</f>
        <v>2.8979591836734691</v>
      </c>
      <c r="AF22" s="11">
        <f t="shared" si="8"/>
        <v>2.2619047619047614</v>
      </c>
      <c r="AG22" s="11" t="s">
        <v>60</v>
      </c>
    </row>
    <row r="23" spans="1:33" ht="15.75" customHeight="1" x14ac:dyDescent="0.15">
      <c r="A23" s="4">
        <v>45153</v>
      </c>
      <c r="B23" s="6">
        <v>0</v>
      </c>
      <c r="C23" s="6">
        <v>10</v>
      </c>
      <c r="D23" s="6">
        <v>7</v>
      </c>
      <c r="E23" s="6">
        <v>7</v>
      </c>
      <c r="F23" s="6">
        <v>7</v>
      </c>
      <c r="G23" s="6">
        <v>19</v>
      </c>
      <c r="H23" s="6">
        <v>0</v>
      </c>
      <c r="I23" s="6">
        <v>0</v>
      </c>
      <c r="J23" s="6">
        <v>0</v>
      </c>
      <c r="K23" s="5">
        <f t="shared" si="13"/>
        <v>50</v>
      </c>
      <c r="L23" s="6">
        <v>17</v>
      </c>
      <c r="M23" s="6">
        <v>3</v>
      </c>
      <c r="N23" s="6">
        <v>5</v>
      </c>
      <c r="O23" s="6">
        <v>3</v>
      </c>
      <c r="P23" s="6">
        <v>22</v>
      </c>
      <c r="Q23" s="6">
        <v>0</v>
      </c>
      <c r="R23" s="6">
        <v>0</v>
      </c>
      <c r="S23" s="6">
        <v>0</v>
      </c>
      <c r="T23" s="12">
        <f t="shared" si="14"/>
        <v>50</v>
      </c>
      <c r="U23" s="12">
        <f t="shared" ref="U23:AB23" si="28">SUM(C23+L23)</f>
        <v>27</v>
      </c>
      <c r="V23" s="12">
        <f t="shared" si="28"/>
        <v>10</v>
      </c>
      <c r="W23" s="12">
        <f t="shared" si="28"/>
        <v>12</v>
      </c>
      <c r="X23" s="12">
        <f t="shared" si="28"/>
        <v>10</v>
      </c>
      <c r="Y23" s="12">
        <f t="shared" si="28"/>
        <v>41</v>
      </c>
      <c r="Z23" s="12">
        <f t="shared" si="28"/>
        <v>0</v>
      </c>
      <c r="AA23" s="12">
        <f t="shared" si="28"/>
        <v>0</v>
      </c>
      <c r="AB23" s="12">
        <f t="shared" si="28"/>
        <v>0</v>
      </c>
      <c r="AC23" s="13">
        <f t="shared" si="1"/>
        <v>4</v>
      </c>
      <c r="AD23" s="11">
        <f t="shared" si="2"/>
        <v>20</v>
      </c>
      <c r="AE23" s="11">
        <f t="array" ref="AE23">AVEDEV(IF(U23:AB23&gt;0,U23:AB23))</f>
        <v>11.2</v>
      </c>
      <c r="AF23" s="11">
        <f t="shared" si="8"/>
        <v>2.2619047619047614</v>
      </c>
      <c r="AG23" s="11" t="s">
        <v>60</v>
      </c>
    </row>
    <row r="24" spans="1:33" ht="15.75" customHeight="1" x14ac:dyDescent="0.15">
      <c r="A24" s="4">
        <v>45154</v>
      </c>
      <c r="B24" s="6">
        <v>0</v>
      </c>
      <c r="C24" s="6">
        <v>8</v>
      </c>
      <c r="D24" s="6">
        <v>7</v>
      </c>
      <c r="E24" s="6">
        <v>13</v>
      </c>
      <c r="F24" s="6">
        <v>7</v>
      </c>
      <c r="G24" s="6">
        <v>10</v>
      </c>
      <c r="H24" s="6">
        <v>9</v>
      </c>
      <c r="I24" s="6">
        <v>0</v>
      </c>
      <c r="J24" s="6">
        <v>0</v>
      </c>
      <c r="K24" s="5">
        <f t="shared" si="13"/>
        <v>54</v>
      </c>
      <c r="L24" s="6">
        <v>6</v>
      </c>
      <c r="M24" s="6">
        <v>4</v>
      </c>
      <c r="N24" s="6">
        <v>11</v>
      </c>
      <c r="O24" s="6">
        <v>5</v>
      </c>
      <c r="P24" s="6">
        <v>13</v>
      </c>
      <c r="Q24" s="6">
        <v>7</v>
      </c>
      <c r="R24" s="6">
        <v>0</v>
      </c>
      <c r="S24" s="6">
        <v>0</v>
      </c>
      <c r="T24" s="12">
        <f t="shared" si="14"/>
        <v>46</v>
      </c>
      <c r="U24" s="12">
        <f t="shared" ref="U24:AB24" si="29">SUM(C24+L24)</f>
        <v>14</v>
      </c>
      <c r="V24" s="12">
        <f t="shared" si="29"/>
        <v>11</v>
      </c>
      <c r="W24" s="12">
        <f t="shared" si="29"/>
        <v>24</v>
      </c>
      <c r="X24" s="12">
        <f t="shared" si="29"/>
        <v>12</v>
      </c>
      <c r="Y24" s="12">
        <f t="shared" si="29"/>
        <v>23</v>
      </c>
      <c r="Z24" s="12">
        <f t="shared" si="29"/>
        <v>16</v>
      </c>
      <c r="AA24" s="12">
        <f t="shared" si="29"/>
        <v>0</v>
      </c>
      <c r="AB24" s="12">
        <f t="shared" si="29"/>
        <v>0</v>
      </c>
      <c r="AC24" s="13">
        <f t="shared" si="1"/>
        <v>5</v>
      </c>
      <c r="AD24" s="11">
        <f t="shared" si="2"/>
        <v>16.666666666666668</v>
      </c>
      <c r="AE24" s="11">
        <f t="array" ref="AE24">AVEDEV(IF(U24:AB24&gt;0,U24:AB24))</f>
        <v>4.5555555555555562</v>
      </c>
      <c r="AF24" s="11">
        <f t="shared" si="8"/>
        <v>1.547619047619047</v>
      </c>
      <c r="AG24" s="11" t="s">
        <v>61</v>
      </c>
    </row>
    <row r="25" spans="1:33" ht="15.75" customHeight="1" x14ac:dyDescent="0.15">
      <c r="A25" s="4">
        <v>45155</v>
      </c>
      <c r="B25" s="6">
        <v>0</v>
      </c>
      <c r="C25" s="6">
        <v>9</v>
      </c>
      <c r="D25" s="6">
        <v>11</v>
      </c>
      <c r="E25" s="6">
        <v>11</v>
      </c>
      <c r="F25" s="6">
        <v>18</v>
      </c>
      <c r="G25" s="6">
        <v>4</v>
      </c>
      <c r="H25" s="6">
        <v>0</v>
      </c>
      <c r="I25" s="6">
        <v>0</v>
      </c>
      <c r="J25" s="6">
        <v>0</v>
      </c>
      <c r="K25" s="5">
        <f t="shared" si="13"/>
        <v>53</v>
      </c>
      <c r="L25" s="6">
        <v>10</v>
      </c>
      <c r="M25" s="6">
        <v>6</v>
      </c>
      <c r="N25" s="6">
        <v>11</v>
      </c>
      <c r="O25" s="6">
        <v>14</v>
      </c>
      <c r="P25" s="6">
        <v>6</v>
      </c>
      <c r="Q25" s="6">
        <v>0</v>
      </c>
      <c r="R25" s="6">
        <v>0</v>
      </c>
      <c r="S25" s="6">
        <v>0</v>
      </c>
      <c r="T25" s="12">
        <f t="shared" si="14"/>
        <v>47</v>
      </c>
      <c r="U25" s="12">
        <f t="shared" ref="U25:AB25" si="30">SUM(C25+L25)</f>
        <v>19</v>
      </c>
      <c r="V25" s="12">
        <f t="shared" si="30"/>
        <v>17</v>
      </c>
      <c r="W25" s="12">
        <f t="shared" si="30"/>
        <v>22</v>
      </c>
      <c r="X25" s="12">
        <f t="shared" si="30"/>
        <v>32</v>
      </c>
      <c r="Y25" s="12">
        <f t="shared" si="30"/>
        <v>10</v>
      </c>
      <c r="Z25" s="12">
        <f t="shared" si="30"/>
        <v>0</v>
      </c>
      <c r="AA25" s="12">
        <f t="shared" si="30"/>
        <v>0</v>
      </c>
      <c r="AB25" s="12">
        <f t="shared" si="30"/>
        <v>0</v>
      </c>
      <c r="AC25" s="13">
        <f t="shared" si="1"/>
        <v>4</v>
      </c>
      <c r="AD25" s="11">
        <f t="shared" si="2"/>
        <v>20</v>
      </c>
      <c r="AE25" s="11">
        <f t="array" ref="AE25">AVEDEV(IF(U25:AB25&gt;0,U25:AB25))</f>
        <v>5.6</v>
      </c>
      <c r="AF25" s="11">
        <f t="shared" si="8"/>
        <v>2.2619047619047614</v>
      </c>
      <c r="AG25" s="11" t="s">
        <v>61</v>
      </c>
    </row>
    <row r="26" spans="1:33" ht="15.75" customHeight="1" x14ac:dyDescent="0.15">
      <c r="A26" s="4">
        <v>45156</v>
      </c>
      <c r="B26" s="6">
        <v>1</v>
      </c>
      <c r="C26" s="6">
        <v>8</v>
      </c>
      <c r="D26" s="6">
        <v>9</v>
      </c>
      <c r="E26" s="6">
        <v>11</v>
      </c>
      <c r="F26" s="6">
        <v>7</v>
      </c>
      <c r="G26" s="6">
        <v>13</v>
      </c>
      <c r="H26" s="6">
        <v>0</v>
      </c>
      <c r="I26" s="6">
        <v>0</v>
      </c>
      <c r="J26" s="6">
        <v>0</v>
      </c>
      <c r="K26" s="5">
        <f t="shared" si="13"/>
        <v>48</v>
      </c>
      <c r="L26" s="6">
        <v>2</v>
      </c>
      <c r="M26" s="6">
        <v>1</v>
      </c>
      <c r="N26" s="6">
        <v>12</v>
      </c>
      <c r="O26" s="6">
        <v>3</v>
      </c>
      <c r="P26" s="6">
        <v>34</v>
      </c>
      <c r="Q26" s="6">
        <v>0</v>
      </c>
      <c r="R26" s="6">
        <v>0</v>
      </c>
      <c r="S26" s="6">
        <v>0</v>
      </c>
      <c r="T26" s="12">
        <f t="shared" si="14"/>
        <v>52</v>
      </c>
      <c r="U26" s="12">
        <f t="shared" ref="U26:AB26" si="31">SUM(C26+L26)</f>
        <v>10</v>
      </c>
      <c r="V26" s="12">
        <f t="shared" si="31"/>
        <v>10</v>
      </c>
      <c r="W26" s="12">
        <f t="shared" si="31"/>
        <v>23</v>
      </c>
      <c r="X26" s="12">
        <f t="shared" si="31"/>
        <v>10</v>
      </c>
      <c r="Y26" s="12">
        <f t="shared" si="31"/>
        <v>47</v>
      </c>
      <c r="Z26" s="12">
        <f t="shared" si="31"/>
        <v>0</v>
      </c>
      <c r="AA26" s="12">
        <f t="shared" si="31"/>
        <v>0</v>
      </c>
      <c r="AB26" s="12">
        <f t="shared" si="31"/>
        <v>0</v>
      </c>
      <c r="AC26" s="13">
        <f t="shared" si="1"/>
        <v>4</v>
      </c>
      <c r="AD26" s="11">
        <f t="shared" si="2"/>
        <v>20</v>
      </c>
      <c r="AE26" s="11">
        <f t="array" ref="AE26">AVEDEV(IF(U26:AB26&gt;0,U26:AB26))</f>
        <v>12</v>
      </c>
      <c r="AF26" s="11">
        <f t="shared" si="8"/>
        <v>1.2499999999999991</v>
      </c>
      <c r="AG26" s="11" t="s">
        <v>61</v>
      </c>
    </row>
    <row r="27" spans="1:33" ht="15.75" customHeight="1" x14ac:dyDescent="0.15">
      <c r="A27" s="4">
        <v>45159</v>
      </c>
      <c r="B27" s="6">
        <v>1</v>
      </c>
      <c r="C27" s="6">
        <v>8</v>
      </c>
      <c r="D27" s="6">
        <v>7</v>
      </c>
      <c r="E27" s="6">
        <v>10</v>
      </c>
      <c r="F27" s="6">
        <v>8</v>
      </c>
      <c r="G27" s="6">
        <v>8</v>
      </c>
      <c r="H27" s="6">
        <v>7</v>
      </c>
      <c r="I27" s="6">
        <v>8</v>
      </c>
      <c r="J27" s="6">
        <v>3</v>
      </c>
      <c r="K27" s="5">
        <f t="shared" si="13"/>
        <v>59</v>
      </c>
      <c r="L27" s="6">
        <v>2</v>
      </c>
      <c r="M27" s="6">
        <v>3</v>
      </c>
      <c r="N27" s="6">
        <v>15</v>
      </c>
      <c r="O27" s="6">
        <v>2</v>
      </c>
      <c r="P27" s="6">
        <v>10</v>
      </c>
      <c r="Q27" s="6">
        <v>3</v>
      </c>
      <c r="R27" s="6">
        <v>6</v>
      </c>
      <c r="S27" s="6">
        <v>0</v>
      </c>
      <c r="T27" s="12">
        <f t="shared" si="14"/>
        <v>41</v>
      </c>
      <c r="U27" s="12">
        <f t="shared" ref="U27:AB27" si="32">SUM(C27+L27)</f>
        <v>10</v>
      </c>
      <c r="V27" s="12">
        <f t="shared" si="32"/>
        <v>10</v>
      </c>
      <c r="W27" s="12">
        <f t="shared" si="32"/>
        <v>25</v>
      </c>
      <c r="X27" s="12">
        <f t="shared" si="32"/>
        <v>10</v>
      </c>
      <c r="Y27" s="12">
        <f t="shared" si="32"/>
        <v>18</v>
      </c>
      <c r="Z27" s="12">
        <f t="shared" si="32"/>
        <v>10</v>
      </c>
      <c r="AA27" s="12">
        <f t="shared" si="32"/>
        <v>14</v>
      </c>
      <c r="AB27" s="12">
        <f t="shared" si="32"/>
        <v>3</v>
      </c>
      <c r="AC27" s="13">
        <f t="shared" si="1"/>
        <v>7</v>
      </c>
      <c r="AD27" s="11">
        <f t="shared" si="2"/>
        <v>12.5</v>
      </c>
      <c r="AE27" s="11">
        <f t="array" ref="AE27">AVEDEV(IF(U27:AB27&gt;0,U27:AB27))</f>
        <v>4.875</v>
      </c>
      <c r="AF27" s="11">
        <f t="shared" si="8"/>
        <v>2.708333333333333</v>
      </c>
      <c r="AG27" s="11" t="s">
        <v>61</v>
      </c>
    </row>
    <row r="28" spans="1:33" ht="15.75" customHeight="1" x14ac:dyDescent="0.15">
      <c r="A28" s="4">
        <v>45160</v>
      </c>
      <c r="B28" s="6">
        <v>1</v>
      </c>
      <c r="C28" s="6">
        <v>8</v>
      </c>
      <c r="D28" s="6">
        <v>10</v>
      </c>
      <c r="E28" s="6">
        <v>15</v>
      </c>
      <c r="F28" s="6">
        <v>9</v>
      </c>
      <c r="G28" s="6">
        <v>7</v>
      </c>
      <c r="H28" s="6">
        <v>1</v>
      </c>
      <c r="I28" s="6">
        <v>0</v>
      </c>
      <c r="J28" s="6">
        <v>0</v>
      </c>
      <c r="K28" s="5">
        <f t="shared" si="13"/>
        <v>50</v>
      </c>
      <c r="L28" s="6">
        <v>2</v>
      </c>
      <c r="M28" s="6">
        <v>0</v>
      </c>
      <c r="N28" s="6">
        <v>44</v>
      </c>
      <c r="O28" s="6">
        <v>1</v>
      </c>
      <c r="P28" s="6">
        <v>3</v>
      </c>
      <c r="Q28" s="6">
        <v>0</v>
      </c>
      <c r="R28" s="6">
        <v>0</v>
      </c>
      <c r="S28" s="6">
        <v>0</v>
      </c>
      <c r="T28" s="12">
        <f t="shared" si="14"/>
        <v>50</v>
      </c>
      <c r="U28" s="12">
        <f t="shared" ref="U28:AB28" si="33">SUM(C28+L28)</f>
        <v>10</v>
      </c>
      <c r="V28" s="12">
        <f t="shared" si="33"/>
        <v>10</v>
      </c>
      <c r="W28" s="12">
        <f t="shared" si="33"/>
        <v>59</v>
      </c>
      <c r="X28" s="12">
        <f t="shared" si="33"/>
        <v>10</v>
      </c>
      <c r="Y28" s="12">
        <f t="shared" si="33"/>
        <v>10</v>
      </c>
      <c r="Z28" s="12">
        <f t="shared" si="33"/>
        <v>1</v>
      </c>
      <c r="AA28" s="12">
        <f t="shared" si="33"/>
        <v>0</v>
      </c>
      <c r="AB28" s="12">
        <f t="shared" si="33"/>
        <v>0</v>
      </c>
      <c r="AC28" s="13">
        <f t="shared" si="1"/>
        <v>5</v>
      </c>
      <c r="AD28" s="11">
        <f t="shared" si="2"/>
        <v>16.666666666666668</v>
      </c>
      <c r="AE28" s="11">
        <f t="array" ref="AE28">AVEDEV(IF(U28:AB28&gt;0,U28:AB28))</f>
        <v>14.111111111111112</v>
      </c>
      <c r="AF28" s="11">
        <f t="shared" si="8"/>
        <v>2.708333333333333</v>
      </c>
      <c r="AG28" s="11" t="s">
        <v>65</v>
      </c>
    </row>
    <row r="29" spans="1:33" ht="15.75" customHeight="1" x14ac:dyDescent="0.15">
      <c r="A29" s="4">
        <v>45161</v>
      </c>
      <c r="B29" s="6">
        <v>1</v>
      </c>
      <c r="C29" s="6">
        <v>8</v>
      </c>
      <c r="D29" s="6">
        <v>9</v>
      </c>
      <c r="E29" s="6">
        <v>13</v>
      </c>
      <c r="F29" s="6">
        <v>8</v>
      </c>
      <c r="G29" s="6">
        <v>7</v>
      </c>
      <c r="H29" s="6">
        <v>7</v>
      </c>
      <c r="I29" s="6">
        <v>6</v>
      </c>
      <c r="J29" s="6">
        <v>0</v>
      </c>
      <c r="K29" s="5">
        <f t="shared" si="13"/>
        <v>58</v>
      </c>
      <c r="L29" s="6">
        <v>2</v>
      </c>
      <c r="M29" s="6">
        <v>1</v>
      </c>
      <c r="N29" s="6">
        <v>16</v>
      </c>
      <c r="O29" s="6">
        <v>2</v>
      </c>
      <c r="P29" s="6">
        <v>5</v>
      </c>
      <c r="Q29" s="6">
        <v>3</v>
      </c>
      <c r="R29" s="6">
        <v>13</v>
      </c>
      <c r="S29" s="6">
        <v>0</v>
      </c>
      <c r="T29" s="12">
        <f t="shared" si="14"/>
        <v>42</v>
      </c>
      <c r="U29" s="12">
        <f t="shared" ref="U29:AB29" si="34">SUM(C29+L29)</f>
        <v>10</v>
      </c>
      <c r="V29" s="12">
        <f t="shared" si="34"/>
        <v>10</v>
      </c>
      <c r="W29" s="12">
        <f t="shared" si="34"/>
        <v>29</v>
      </c>
      <c r="X29" s="12">
        <f t="shared" si="34"/>
        <v>10</v>
      </c>
      <c r="Y29" s="12">
        <f t="shared" si="34"/>
        <v>12</v>
      </c>
      <c r="Z29" s="12">
        <f t="shared" si="34"/>
        <v>10</v>
      </c>
      <c r="AA29" s="12">
        <f t="shared" si="34"/>
        <v>19</v>
      </c>
      <c r="AB29" s="12">
        <f t="shared" si="34"/>
        <v>0</v>
      </c>
      <c r="AC29" s="13">
        <f t="shared" si="1"/>
        <v>6</v>
      </c>
      <c r="AD29" s="11">
        <f t="shared" si="2"/>
        <v>14.285714285714286</v>
      </c>
      <c r="AE29" s="11">
        <f t="array" ref="AE29">AVEDEV(IF(U29:AB29&gt;0,U29:AB29))</f>
        <v>5.5510204081632653</v>
      </c>
      <c r="AF29" s="11">
        <f t="shared" si="8"/>
        <v>2.4702380952380953</v>
      </c>
      <c r="AG29" s="11" t="s">
        <v>65</v>
      </c>
    </row>
    <row r="30" spans="1:33" ht="15.75" customHeight="1" x14ac:dyDescent="0.15">
      <c r="A30" s="4">
        <v>45162</v>
      </c>
      <c r="B30" s="6">
        <v>0</v>
      </c>
      <c r="C30" s="6">
        <v>7</v>
      </c>
      <c r="D30" s="6">
        <v>8</v>
      </c>
      <c r="E30" s="6">
        <v>12</v>
      </c>
      <c r="F30" s="6">
        <v>9</v>
      </c>
      <c r="G30" s="6">
        <v>8</v>
      </c>
      <c r="H30" s="6">
        <v>3</v>
      </c>
      <c r="I30" s="6">
        <v>0</v>
      </c>
      <c r="J30" s="6">
        <v>0</v>
      </c>
      <c r="K30" s="5">
        <f t="shared" si="13"/>
        <v>47</v>
      </c>
      <c r="L30" s="6">
        <v>12</v>
      </c>
      <c r="M30" s="6">
        <v>16</v>
      </c>
      <c r="N30" s="6">
        <v>12</v>
      </c>
      <c r="O30" s="6">
        <v>4</v>
      </c>
      <c r="P30" s="6">
        <v>6</v>
      </c>
      <c r="Q30" s="6">
        <v>3</v>
      </c>
      <c r="R30" s="6">
        <v>0</v>
      </c>
      <c r="S30" s="6">
        <v>0</v>
      </c>
      <c r="T30" s="12">
        <f t="shared" si="14"/>
        <v>53</v>
      </c>
      <c r="U30" s="12">
        <f t="shared" ref="U30:AB30" si="35">SUM(C30+L30)</f>
        <v>19</v>
      </c>
      <c r="V30" s="12">
        <f t="shared" si="35"/>
        <v>24</v>
      </c>
      <c r="W30" s="12">
        <f t="shared" si="35"/>
        <v>24</v>
      </c>
      <c r="X30" s="12">
        <f t="shared" si="35"/>
        <v>13</v>
      </c>
      <c r="Y30" s="12">
        <f t="shared" si="35"/>
        <v>14</v>
      </c>
      <c r="Z30" s="12">
        <f t="shared" si="35"/>
        <v>6</v>
      </c>
      <c r="AA30" s="12">
        <f t="shared" si="35"/>
        <v>0</v>
      </c>
      <c r="AB30" s="12">
        <f t="shared" si="35"/>
        <v>0</v>
      </c>
      <c r="AC30" s="13">
        <f t="shared" si="1"/>
        <v>5</v>
      </c>
      <c r="AD30" s="11">
        <f t="shared" si="2"/>
        <v>16.666666666666668</v>
      </c>
      <c r="AE30" s="11">
        <f t="array" ref="AE30">AVEDEV(IF(U30:AB30&gt;0,U30:AB30))</f>
        <v>5.666666666666667</v>
      </c>
      <c r="AF30" s="11">
        <f t="shared" si="8"/>
        <v>1.6369047619047623</v>
      </c>
      <c r="AG30" s="11" t="s">
        <v>65</v>
      </c>
    </row>
    <row r="31" spans="1:33" ht="15.75" customHeight="1" x14ac:dyDescent="0.15">
      <c r="A31" s="4">
        <v>45163</v>
      </c>
      <c r="B31" s="6">
        <v>1</v>
      </c>
      <c r="C31" s="6">
        <v>8</v>
      </c>
      <c r="D31" s="6">
        <v>10</v>
      </c>
      <c r="E31" s="6">
        <v>23</v>
      </c>
      <c r="F31" s="6">
        <v>7</v>
      </c>
      <c r="G31" s="6">
        <v>1</v>
      </c>
      <c r="H31" s="6">
        <v>0</v>
      </c>
      <c r="I31" s="6">
        <v>0</v>
      </c>
      <c r="J31" s="6">
        <v>0</v>
      </c>
      <c r="K31" s="5">
        <f t="shared" si="13"/>
        <v>49</v>
      </c>
      <c r="L31" s="6">
        <v>2</v>
      </c>
      <c r="M31" s="6">
        <v>0</v>
      </c>
      <c r="N31" s="6">
        <v>37</v>
      </c>
      <c r="O31" s="6">
        <v>11</v>
      </c>
      <c r="P31" s="6">
        <v>1</v>
      </c>
      <c r="Q31" s="6">
        <v>0</v>
      </c>
      <c r="R31" s="6">
        <v>0</v>
      </c>
      <c r="S31" s="6">
        <v>0</v>
      </c>
      <c r="T31" s="12">
        <f t="shared" si="14"/>
        <v>51</v>
      </c>
      <c r="U31" s="12">
        <f t="shared" ref="U31:AB31" si="36">SUM(C31+L31)</f>
        <v>10</v>
      </c>
      <c r="V31" s="12">
        <f t="shared" si="36"/>
        <v>10</v>
      </c>
      <c r="W31" s="12">
        <f t="shared" si="36"/>
        <v>60</v>
      </c>
      <c r="X31" s="12">
        <f t="shared" si="36"/>
        <v>18</v>
      </c>
      <c r="Y31" s="12">
        <f t="shared" si="36"/>
        <v>2</v>
      </c>
      <c r="Z31" s="12">
        <f t="shared" si="36"/>
        <v>0</v>
      </c>
      <c r="AA31" s="12">
        <f t="shared" si="36"/>
        <v>0</v>
      </c>
      <c r="AB31" s="12">
        <f t="shared" si="36"/>
        <v>0</v>
      </c>
      <c r="AC31" s="13">
        <f t="shared" si="1"/>
        <v>4</v>
      </c>
      <c r="AD31" s="11">
        <f t="shared" si="2"/>
        <v>20</v>
      </c>
      <c r="AE31" s="11">
        <f t="array" ref="AE31">AVEDEV(IF(U31:AB31&gt;0,U31:AB31))</f>
        <v>16</v>
      </c>
      <c r="AF31" s="11">
        <f t="shared" si="8"/>
        <v>1.547619047619047</v>
      </c>
      <c r="AG31" s="11" t="s">
        <v>60</v>
      </c>
    </row>
    <row r="32" spans="1:33" ht="15.75" customHeight="1" x14ac:dyDescent="0.15">
      <c r="A32" s="4">
        <v>45166</v>
      </c>
      <c r="B32" s="6">
        <v>0</v>
      </c>
      <c r="C32" s="6">
        <v>8</v>
      </c>
      <c r="D32" s="6">
        <v>9</v>
      </c>
      <c r="E32" s="6">
        <v>7</v>
      </c>
      <c r="F32" s="6">
        <v>8</v>
      </c>
      <c r="G32" s="6">
        <v>8</v>
      </c>
      <c r="H32" s="6">
        <v>8</v>
      </c>
      <c r="I32" s="6">
        <v>8</v>
      </c>
      <c r="J32" s="6">
        <v>4</v>
      </c>
      <c r="K32" s="5">
        <f t="shared" si="13"/>
        <v>60</v>
      </c>
      <c r="L32" s="6">
        <v>8</v>
      </c>
      <c r="M32" s="6">
        <v>6</v>
      </c>
      <c r="N32" s="6">
        <v>4</v>
      </c>
      <c r="O32" s="6">
        <v>9</v>
      </c>
      <c r="P32" s="6">
        <v>5</v>
      </c>
      <c r="Q32" s="6">
        <v>2</v>
      </c>
      <c r="R32" s="6">
        <v>2</v>
      </c>
      <c r="S32" s="6">
        <v>4</v>
      </c>
      <c r="T32" s="12">
        <f t="shared" si="14"/>
        <v>40</v>
      </c>
      <c r="U32" s="12">
        <f t="shared" ref="U32:AB32" si="37">SUM(C32+L32)</f>
        <v>16</v>
      </c>
      <c r="V32" s="12">
        <f t="shared" si="37"/>
        <v>15</v>
      </c>
      <c r="W32" s="12">
        <f t="shared" si="37"/>
        <v>11</v>
      </c>
      <c r="X32" s="12">
        <f t="shared" si="37"/>
        <v>17</v>
      </c>
      <c r="Y32" s="12">
        <f t="shared" si="37"/>
        <v>13</v>
      </c>
      <c r="Z32" s="12">
        <f t="shared" si="37"/>
        <v>10</v>
      </c>
      <c r="AA32" s="12">
        <f t="shared" si="37"/>
        <v>10</v>
      </c>
      <c r="AB32" s="12">
        <f t="shared" si="37"/>
        <v>8</v>
      </c>
      <c r="AC32" s="13">
        <f t="shared" si="1"/>
        <v>7</v>
      </c>
      <c r="AD32" s="11">
        <f t="shared" si="2"/>
        <v>12.5</v>
      </c>
      <c r="AE32" s="11">
        <f t="array" ref="AE32">AVEDEV(IF(U32:AB32&gt;0,U32:AB32))</f>
        <v>2.75</v>
      </c>
      <c r="AF32" s="11">
        <f t="shared" si="8"/>
        <v>2.4702380952380953</v>
      </c>
      <c r="AG32" s="11" t="s">
        <v>60</v>
      </c>
    </row>
    <row r="33" spans="1:33" ht="15.75" customHeight="1" x14ac:dyDescent="0.15">
      <c r="A33" s="4">
        <v>45167</v>
      </c>
      <c r="B33" s="6">
        <v>0</v>
      </c>
      <c r="C33" s="6">
        <v>19</v>
      </c>
      <c r="D33" s="6">
        <v>17</v>
      </c>
      <c r="E33" s="6">
        <v>11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5">
        <f t="shared" si="13"/>
        <v>47</v>
      </c>
      <c r="L33" s="6">
        <v>25</v>
      </c>
      <c r="M33" s="6">
        <v>13</v>
      </c>
      <c r="N33" s="6">
        <v>15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12">
        <f t="shared" si="14"/>
        <v>53</v>
      </c>
      <c r="U33" s="12">
        <f t="shared" ref="U33:AB33" si="38">SUM(C33+L33)</f>
        <v>44</v>
      </c>
      <c r="V33" s="12">
        <f t="shared" si="38"/>
        <v>30</v>
      </c>
      <c r="W33" s="12">
        <f t="shared" si="38"/>
        <v>26</v>
      </c>
      <c r="X33" s="12">
        <f t="shared" si="38"/>
        <v>0</v>
      </c>
      <c r="Y33" s="12">
        <f t="shared" si="38"/>
        <v>0</v>
      </c>
      <c r="Z33" s="12">
        <f t="shared" si="38"/>
        <v>0</v>
      </c>
      <c r="AA33" s="12">
        <f t="shared" si="38"/>
        <v>0</v>
      </c>
      <c r="AB33" s="12">
        <f t="shared" si="38"/>
        <v>0</v>
      </c>
      <c r="AC33" s="13">
        <f t="shared" si="1"/>
        <v>2</v>
      </c>
      <c r="AD33" s="11">
        <f t="shared" si="2"/>
        <v>33.333333333333336</v>
      </c>
      <c r="AE33" s="11">
        <f t="array" ref="AE33">AVEDEV(IF(U33:AB33&gt;0,U33:AB33))</f>
        <v>7.1111111111111116</v>
      </c>
      <c r="AF33" s="11">
        <f t="shared" si="8"/>
        <v>6.354166666666667</v>
      </c>
      <c r="AG33" s="11" t="s">
        <v>60</v>
      </c>
    </row>
    <row r="34" spans="1:33" ht="15.75" customHeight="1" x14ac:dyDescent="0.15">
      <c r="A34" s="4">
        <v>45168</v>
      </c>
      <c r="B34" s="6">
        <v>0</v>
      </c>
      <c r="C34" s="6">
        <v>11</v>
      </c>
      <c r="D34" s="6">
        <v>9</v>
      </c>
      <c r="E34" s="6">
        <v>9</v>
      </c>
      <c r="F34" s="6">
        <v>13</v>
      </c>
      <c r="G34" s="6">
        <v>12</v>
      </c>
      <c r="H34" s="6">
        <v>2</v>
      </c>
      <c r="I34" s="6">
        <v>0</v>
      </c>
      <c r="J34" s="6">
        <v>0</v>
      </c>
      <c r="K34" s="5">
        <f t="shared" si="13"/>
        <v>56</v>
      </c>
      <c r="L34" s="6">
        <v>12</v>
      </c>
      <c r="M34" s="6">
        <v>1</v>
      </c>
      <c r="N34" s="6">
        <v>7</v>
      </c>
      <c r="O34" s="6">
        <v>15</v>
      </c>
      <c r="P34" s="6">
        <v>7</v>
      </c>
      <c r="Q34" s="6">
        <v>2</v>
      </c>
      <c r="R34" s="6">
        <v>0</v>
      </c>
      <c r="S34" s="6">
        <v>0</v>
      </c>
      <c r="T34" s="12">
        <f t="shared" si="14"/>
        <v>44</v>
      </c>
      <c r="U34" s="12">
        <f t="shared" ref="U34:AB34" si="39">SUM(C34+L34)</f>
        <v>23</v>
      </c>
      <c r="V34" s="12">
        <f t="shared" si="39"/>
        <v>10</v>
      </c>
      <c r="W34" s="12">
        <f t="shared" si="39"/>
        <v>16</v>
      </c>
      <c r="X34" s="12">
        <f t="shared" si="39"/>
        <v>28</v>
      </c>
      <c r="Y34" s="12">
        <f t="shared" si="39"/>
        <v>19</v>
      </c>
      <c r="Z34" s="12">
        <f t="shared" si="39"/>
        <v>4</v>
      </c>
      <c r="AA34" s="12">
        <f t="shared" si="39"/>
        <v>0</v>
      </c>
      <c r="AB34" s="12">
        <f t="shared" si="39"/>
        <v>0</v>
      </c>
      <c r="AC34" s="13">
        <f t="shared" si="1"/>
        <v>5</v>
      </c>
      <c r="AD34" s="11">
        <f t="shared" si="2"/>
        <v>16.666666666666668</v>
      </c>
      <c r="AE34" s="11">
        <f t="array" ref="AE34">AVEDEV(IF(U34:AB34&gt;0,U34:AB34))</f>
        <v>6.666666666666667</v>
      </c>
      <c r="AF34" s="11">
        <f t="shared" si="8"/>
        <v>6.3541666666666687</v>
      </c>
      <c r="AG34" s="11" t="s">
        <v>60</v>
      </c>
    </row>
    <row r="35" spans="1:33" ht="15.75" customHeight="1" x14ac:dyDescent="0.15">
      <c r="A35" s="4">
        <v>45169</v>
      </c>
      <c r="B35" s="15">
        <v>1</v>
      </c>
      <c r="C35" s="15">
        <v>8</v>
      </c>
      <c r="D35" s="15">
        <v>8</v>
      </c>
      <c r="E35" s="15">
        <v>9</v>
      </c>
      <c r="F35" s="15">
        <v>10</v>
      </c>
      <c r="G35" s="15">
        <v>26</v>
      </c>
      <c r="H35" s="15">
        <v>0</v>
      </c>
      <c r="I35" s="15">
        <v>0</v>
      </c>
      <c r="J35" s="15">
        <v>0</v>
      </c>
      <c r="K35" s="15">
        <f t="shared" si="13"/>
        <v>61</v>
      </c>
      <c r="L35" s="15">
        <v>2</v>
      </c>
      <c r="M35" s="15">
        <v>2</v>
      </c>
      <c r="N35" s="15">
        <v>8</v>
      </c>
      <c r="O35" s="15">
        <v>0</v>
      </c>
      <c r="P35" s="15">
        <v>26</v>
      </c>
      <c r="Q35" s="15">
        <v>1</v>
      </c>
      <c r="R35" s="15">
        <v>0</v>
      </c>
      <c r="S35" s="15">
        <v>0</v>
      </c>
      <c r="T35" s="15">
        <f t="shared" si="14"/>
        <v>39</v>
      </c>
      <c r="U35" s="15">
        <f t="shared" ref="U35:AB35" si="40">SUM(C35+L35)</f>
        <v>10</v>
      </c>
      <c r="V35" s="15">
        <f t="shared" si="40"/>
        <v>10</v>
      </c>
      <c r="W35" s="15">
        <f t="shared" si="40"/>
        <v>17</v>
      </c>
      <c r="X35" s="15">
        <f t="shared" si="40"/>
        <v>10</v>
      </c>
      <c r="Y35" s="15">
        <f t="shared" si="40"/>
        <v>52</v>
      </c>
      <c r="Z35" s="15">
        <f t="shared" si="40"/>
        <v>1</v>
      </c>
      <c r="AA35" s="15">
        <f t="shared" si="40"/>
        <v>0</v>
      </c>
      <c r="AB35" s="15">
        <f t="shared" si="40"/>
        <v>0</v>
      </c>
      <c r="AC35" s="16">
        <f t="shared" si="1"/>
        <v>5</v>
      </c>
      <c r="AD35" s="17">
        <f t="shared" si="2"/>
        <v>16.666666666666668</v>
      </c>
      <c r="AE35" s="17">
        <f t="array" ref="AE35">AVEDEV(IF(U35:AB35&gt;0,U35:AB35))</f>
        <v>11.888888888888888</v>
      </c>
      <c r="AF35" s="17">
        <f t="shared" si="8"/>
        <v>6.7708333333333339</v>
      </c>
      <c r="AG35" s="17" t="s">
        <v>60</v>
      </c>
    </row>
    <row r="36" spans="1:33" ht="15.75" customHeight="1" x14ac:dyDescent="0.15">
      <c r="A36" s="4">
        <v>45170</v>
      </c>
      <c r="B36" s="15">
        <v>0</v>
      </c>
      <c r="C36" s="15">
        <v>8</v>
      </c>
      <c r="D36" s="15">
        <v>12</v>
      </c>
      <c r="E36" s="15">
        <v>15</v>
      </c>
      <c r="F36" s="15">
        <v>7</v>
      </c>
      <c r="G36" s="15">
        <v>8</v>
      </c>
      <c r="H36" s="15">
        <v>2</v>
      </c>
      <c r="I36" s="15">
        <v>0</v>
      </c>
      <c r="J36" s="15">
        <v>0</v>
      </c>
      <c r="K36" s="15">
        <f t="shared" si="13"/>
        <v>52</v>
      </c>
      <c r="L36" s="15">
        <v>13</v>
      </c>
      <c r="M36" s="15">
        <v>5</v>
      </c>
      <c r="N36" s="15">
        <v>18</v>
      </c>
      <c r="O36" s="15">
        <v>3</v>
      </c>
      <c r="P36" s="15">
        <v>5</v>
      </c>
      <c r="Q36" s="15">
        <v>4</v>
      </c>
      <c r="R36" s="15">
        <v>0</v>
      </c>
      <c r="S36" s="15">
        <v>0</v>
      </c>
      <c r="T36" s="15">
        <f t="shared" si="14"/>
        <v>48</v>
      </c>
      <c r="U36" s="15">
        <f t="shared" ref="U36:AB36" si="41">SUM(C36+L36)</f>
        <v>21</v>
      </c>
      <c r="V36" s="15">
        <f t="shared" si="41"/>
        <v>17</v>
      </c>
      <c r="W36" s="15">
        <f t="shared" si="41"/>
        <v>33</v>
      </c>
      <c r="X36" s="15">
        <f t="shared" si="41"/>
        <v>10</v>
      </c>
      <c r="Y36" s="15">
        <f t="shared" si="41"/>
        <v>13</v>
      </c>
      <c r="Z36" s="15">
        <f t="shared" si="41"/>
        <v>6</v>
      </c>
      <c r="AA36" s="15">
        <f t="shared" si="41"/>
        <v>0</v>
      </c>
      <c r="AB36" s="15">
        <f t="shared" si="41"/>
        <v>0</v>
      </c>
      <c r="AC36" s="16">
        <f t="shared" si="1"/>
        <v>5</v>
      </c>
      <c r="AD36" s="17">
        <f t="shared" si="2"/>
        <v>16.666666666666668</v>
      </c>
      <c r="AE36" s="17">
        <f t="array" ref="AE36">AVEDEV(IF(U36:AB36&gt;0,U36:AB36))</f>
        <v>7</v>
      </c>
      <c r="AF36" s="17">
        <f t="shared" si="8"/>
        <v>6.2500000000000009</v>
      </c>
      <c r="AG36" s="17" t="s">
        <v>60</v>
      </c>
    </row>
    <row r="37" spans="1:33" ht="15.75" customHeight="1" x14ac:dyDescent="0.15">
      <c r="A37" s="4">
        <v>45173</v>
      </c>
      <c r="B37" s="15">
        <v>1</v>
      </c>
      <c r="C37" s="15">
        <v>10</v>
      </c>
      <c r="D37" s="15">
        <v>7</v>
      </c>
      <c r="E37" s="15">
        <v>13</v>
      </c>
      <c r="F37" s="15">
        <v>12</v>
      </c>
      <c r="G37" s="15">
        <v>7</v>
      </c>
      <c r="H37" s="15">
        <v>4</v>
      </c>
      <c r="I37" s="15">
        <v>0</v>
      </c>
      <c r="J37" s="15">
        <v>0</v>
      </c>
      <c r="K37" s="15">
        <f t="shared" si="13"/>
        <v>53</v>
      </c>
      <c r="L37" s="15">
        <v>11</v>
      </c>
      <c r="M37" s="15">
        <v>5</v>
      </c>
      <c r="N37" s="15">
        <v>8</v>
      </c>
      <c r="O37" s="15">
        <v>14</v>
      </c>
      <c r="P37" s="15">
        <v>3</v>
      </c>
      <c r="Q37" s="15">
        <v>6</v>
      </c>
      <c r="R37" s="15">
        <v>0</v>
      </c>
      <c r="S37" s="15">
        <v>0</v>
      </c>
      <c r="T37" s="15">
        <f t="shared" si="14"/>
        <v>47</v>
      </c>
      <c r="U37" s="15">
        <f t="shared" ref="U37:AB37" si="42">SUM(C37+L37)</f>
        <v>21</v>
      </c>
      <c r="V37" s="15">
        <f t="shared" si="42"/>
        <v>12</v>
      </c>
      <c r="W37" s="15">
        <f t="shared" si="42"/>
        <v>21</v>
      </c>
      <c r="X37" s="15">
        <f t="shared" si="42"/>
        <v>26</v>
      </c>
      <c r="Y37" s="15">
        <f t="shared" si="42"/>
        <v>10</v>
      </c>
      <c r="Z37" s="15">
        <f t="shared" si="42"/>
        <v>10</v>
      </c>
      <c r="AA37" s="15">
        <f t="shared" si="42"/>
        <v>0</v>
      </c>
      <c r="AB37" s="15">
        <f t="shared" si="42"/>
        <v>0</v>
      </c>
      <c r="AC37" s="16">
        <f t="shared" si="1"/>
        <v>5</v>
      </c>
      <c r="AD37" s="17">
        <f t="shared" si="2"/>
        <v>16.666666666666668</v>
      </c>
      <c r="AE37" s="17">
        <f t="array" ref="AE37">AVEDEV(IF(U37:AB37&gt;0,U37:AB37))</f>
        <v>6</v>
      </c>
      <c r="AF37" s="17">
        <f t="shared" si="8"/>
        <v>0</v>
      </c>
      <c r="AG37" s="17" t="s">
        <v>60</v>
      </c>
    </row>
    <row r="38" spans="1:33" ht="15.75" customHeight="1" x14ac:dyDescent="0.15">
      <c r="A38" s="4">
        <v>45174</v>
      </c>
      <c r="B38" s="15">
        <v>0</v>
      </c>
      <c r="C38" s="15">
        <v>21</v>
      </c>
      <c r="D38" s="15">
        <v>7</v>
      </c>
      <c r="E38" s="15">
        <v>7</v>
      </c>
      <c r="F38" s="15">
        <v>7</v>
      </c>
      <c r="G38" s="15">
        <v>7</v>
      </c>
      <c r="H38" s="15">
        <v>0</v>
      </c>
      <c r="I38" s="15">
        <v>0</v>
      </c>
      <c r="J38" s="15">
        <v>0</v>
      </c>
      <c r="K38" s="15">
        <f t="shared" si="13"/>
        <v>49</v>
      </c>
      <c r="L38" s="15">
        <v>25</v>
      </c>
      <c r="M38" s="15">
        <v>11</v>
      </c>
      <c r="N38" s="15">
        <v>3</v>
      </c>
      <c r="O38" s="15">
        <v>3</v>
      </c>
      <c r="P38" s="15">
        <v>9</v>
      </c>
      <c r="Q38" s="15">
        <v>0</v>
      </c>
      <c r="R38" s="15">
        <v>0</v>
      </c>
      <c r="S38" s="15">
        <v>0</v>
      </c>
      <c r="T38" s="15">
        <f t="shared" si="14"/>
        <v>51</v>
      </c>
      <c r="U38" s="15">
        <f t="shared" ref="U38:AB38" si="43">SUM(C38+L38)</f>
        <v>46</v>
      </c>
      <c r="V38" s="15">
        <f t="shared" si="43"/>
        <v>18</v>
      </c>
      <c r="W38" s="15">
        <f t="shared" si="43"/>
        <v>10</v>
      </c>
      <c r="X38" s="15">
        <f t="shared" si="43"/>
        <v>10</v>
      </c>
      <c r="Y38" s="15">
        <f t="shared" si="43"/>
        <v>16</v>
      </c>
      <c r="Z38" s="15">
        <f t="shared" si="43"/>
        <v>0</v>
      </c>
      <c r="AA38" s="15">
        <f t="shared" si="43"/>
        <v>0</v>
      </c>
      <c r="AB38" s="15">
        <f t="shared" si="43"/>
        <v>0</v>
      </c>
      <c r="AC38" s="16">
        <f t="shared" si="1"/>
        <v>4</v>
      </c>
      <c r="AD38" s="17">
        <f t="shared" si="2"/>
        <v>20</v>
      </c>
      <c r="AE38" s="17">
        <f t="array" ref="AE38">AVEDEV(IF(U38:AB38&gt;0,U38:AB38))</f>
        <v>10.4</v>
      </c>
      <c r="AF38" s="17">
        <f t="shared" si="8"/>
        <v>1.2499999999999991</v>
      </c>
      <c r="AG38" s="17" t="s">
        <v>60</v>
      </c>
    </row>
    <row r="39" spans="1:33" ht="15.75" customHeight="1" x14ac:dyDescent="0.15">
      <c r="A39" s="4">
        <v>45175</v>
      </c>
      <c r="B39" s="15">
        <v>0</v>
      </c>
      <c r="C39" s="15">
        <v>8</v>
      </c>
      <c r="D39" s="15">
        <v>7</v>
      </c>
      <c r="E39" s="15">
        <v>21</v>
      </c>
      <c r="F39" s="15">
        <v>13</v>
      </c>
      <c r="G39" s="15">
        <v>4</v>
      </c>
      <c r="H39" s="15">
        <v>0</v>
      </c>
      <c r="I39" s="15">
        <v>0</v>
      </c>
      <c r="J39" s="15">
        <v>0</v>
      </c>
      <c r="K39" s="15">
        <f t="shared" si="13"/>
        <v>53</v>
      </c>
      <c r="L39" s="15">
        <v>5</v>
      </c>
      <c r="M39" s="15">
        <v>3</v>
      </c>
      <c r="N39" s="15">
        <v>26</v>
      </c>
      <c r="O39" s="15">
        <v>7</v>
      </c>
      <c r="P39" s="15">
        <v>6</v>
      </c>
      <c r="Q39" s="15">
        <v>0</v>
      </c>
      <c r="R39" s="15">
        <v>0</v>
      </c>
      <c r="S39" s="15">
        <v>0</v>
      </c>
      <c r="T39" s="15">
        <f t="shared" si="14"/>
        <v>47</v>
      </c>
      <c r="U39" s="15">
        <f t="shared" ref="U39:AB39" si="44">SUM(C39+L39)</f>
        <v>13</v>
      </c>
      <c r="V39" s="15">
        <f t="shared" si="44"/>
        <v>10</v>
      </c>
      <c r="W39" s="15">
        <f t="shared" si="44"/>
        <v>47</v>
      </c>
      <c r="X39" s="15">
        <f t="shared" si="44"/>
        <v>20</v>
      </c>
      <c r="Y39" s="15">
        <f t="shared" si="44"/>
        <v>10</v>
      </c>
      <c r="Z39" s="15">
        <f t="shared" si="44"/>
        <v>0</v>
      </c>
      <c r="AA39" s="15">
        <f t="shared" si="44"/>
        <v>0</v>
      </c>
      <c r="AB39" s="15">
        <f t="shared" si="44"/>
        <v>0</v>
      </c>
      <c r="AC39" s="16">
        <f t="shared" si="1"/>
        <v>4</v>
      </c>
      <c r="AD39" s="17">
        <f t="shared" si="2"/>
        <v>20</v>
      </c>
      <c r="AE39" s="17">
        <f t="array" ref="AE39">AVEDEV(IF(U39:AB39&gt;0,U39:AB39))</f>
        <v>10.8</v>
      </c>
      <c r="AF39" s="17">
        <f t="shared" si="8"/>
        <v>1.6666666666666661</v>
      </c>
      <c r="AG39" s="17" t="s">
        <v>75</v>
      </c>
    </row>
    <row r="40" spans="1:33" ht="15.75" customHeight="1" x14ac:dyDescent="0.15">
      <c r="A40" s="4">
        <v>45176</v>
      </c>
      <c r="B40" s="15">
        <v>0</v>
      </c>
      <c r="C40" s="15">
        <v>28</v>
      </c>
      <c r="D40" s="15">
        <v>12</v>
      </c>
      <c r="E40" s="15">
        <v>10</v>
      </c>
      <c r="F40" s="15">
        <v>2</v>
      </c>
      <c r="G40" s="15">
        <v>0</v>
      </c>
      <c r="H40" s="15">
        <v>0</v>
      </c>
      <c r="I40" s="15">
        <v>0</v>
      </c>
      <c r="J40" s="15">
        <v>0</v>
      </c>
      <c r="K40" s="15">
        <f t="shared" si="13"/>
        <v>52</v>
      </c>
      <c r="L40" s="15">
        <v>30</v>
      </c>
      <c r="M40" s="15">
        <v>8</v>
      </c>
      <c r="N40" s="15">
        <v>7</v>
      </c>
      <c r="O40" s="15">
        <v>3</v>
      </c>
      <c r="P40" s="15">
        <v>0</v>
      </c>
      <c r="Q40" s="15">
        <v>0</v>
      </c>
      <c r="R40" s="15">
        <v>0</v>
      </c>
      <c r="S40" s="15">
        <v>0</v>
      </c>
      <c r="T40" s="15">
        <f t="shared" si="14"/>
        <v>48</v>
      </c>
      <c r="U40" s="15">
        <f t="shared" ref="U40:AB40" si="45">SUM(C40+L40)</f>
        <v>58</v>
      </c>
      <c r="V40" s="15">
        <f t="shared" si="45"/>
        <v>20</v>
      </c>
      <c r="W40" s="15">
        <f t="shared" si="45"/>
        <v>17</v>
      </c>
      <c r="X40" s="15">
        <f t="shared" si="45"/>
        <v>5</v>
      </c>
      <c r="Y40" s="15">
        <f t="shared" si="45"/>
        <v>0</v>
      </c>
      <c r="Z40" s="15">
        <f t="shared" si="45"/>
        <v>0</v>
      </c>
      <c r="AA40" s="15">
        <f t="shared" si="45"/>
        <v>0</v>
      </c>
      <c r="AB40" s="15">
        <f t="shared" si="45"/>
        <v>0</v>
      </c>
      <c r="AC40" s="16">
        <f t="shared" si="1"/>
        <v>3</v>
      </c>
      <c r="AD40" s="17">
        <f t="shared" si="2"/>
        <v>25</v>
      </c>
      <c r="AE40" s="17">
        <f t="array" ref="AE40">AVEDEV(IF(U40:AB40&gt;0,U40:AB40))</f>
        <v>16.5</v>
      </c>
      <c r="AF40" s="17">
        <f t="shared" si="8"/>
        <v>2.291666666666667</v>
      </c>
      <c r="AG40" s="17" t="s">
        <v>60</v>
      </c>
    </row>
    <row r="41" spans="1:33" ht="15.75" customHeight="1" x14ac:dyDescent="0.15">
      <c r="A41" s="4">
        <v>45177</v>
      </c>
      <c r="B41" s="15">
        <v>0</v>
      </c>
      <c r="C41" s="15">
        <v>7</v>
      </c>
      <c r="D41" s="15">
        <v>17</v>
      </c>
      <c r="E41" s="15">
        <v>7</v>
      </c>
      <c r="F41" s="15">
        <v>10</v>
      </c>
      <c r="G41" s="15">
        <v>9</v>
      </c>
      <c r="H41" s="15">
        <v>7</v>
      </c>
      <c r="I41" s="15">
        <v>0</v>
      </c>
      <c r="J41" s="15">
        <v>0</v>
      </c>
      <c r="K41" s="15">
        <f t="shared" si="13"/>
        <v>57</v>
      </c>
      <c r="L41" s="15">
        <v>3</v>
      </c>
      <c r="M41" s="15">
        <v>18</v>
      </c>
      <c r="N41" s="15">
        <v>3</v>
      </c>
      <c r="O41" s="15">
        <v>0</v>
      </c>
      <c r="P41" s="15">
        <v>9</v>
      </c>
      <c r="Q41" s="15">
        <v>5</v>
      </c>
      <c r="R41" s="15">
        <v>5</v>
      </c>
      <c r="S41" s="15">
        <v>0</v>
      </c>
      <c r="T41" s="15">
        <f t="shared" si="14"/>
        <v>43</v>
      </c>
      <c r="U41" s="15">
        <f t="shared" ref="U41:AB41" si="46">SUM(C41+L41)</f>
        <v>10</v>
      </c>
      <c r="V41" s="15">
        <f t="shared" si="46"/>
        <v>35</v>
      </c>
      <c r="W41" s="15">
        <f t="shared" si="46"/>
        <v>10</v>
      </c>
      <c r="X41" s="15">
        <f t="shared" si="46"/>
        <v>10</v>
      </c>
      <c r="Y41" s="15">
        <f t="shared" si="46"/>
        <v>18</v>
      </c>
      <c r="Z41" s="15">
        <f t="shared" si="46"/>
        <v>12</v>
      </c>
      <c r="AA41" s="15">
        <f t="shared" si="46"/>
        <v>5</v>
      </c>
      <c r="AB41" s="15">
        <f t="shared" si="46"/>
        <v>0</v>
      </c>
      <c r="AC41" s="16">
        <f t="shared" si="1"/>
        <v>6</v>
      </c>
      <c r="AD41" s="17">
        <f t="shared" si="2"/>
        <v>14.285714285714286</v>
      </c>
      <c r="AE41" s="17">
        <f t="array" ref="AE41">AVEDEV(IF(U41:AB41&gt;0,U41:AB41))</f>
        <v>6.9795918367346932</v>
      </c>
      <c r="AF41" s="17">
        <f t="shared" si="8"/>
        <v>2.7678571428571419</v>
      </c>
      <c r="AG41" s="17" t="s">
        <v>60</v>
      </c>
    </row>
    <row r="42" spans="1:33" ht="15.75" customHeight="1" x14ac:dyDescent="0.15">
      <c r="A42" s="18">
        <v>45180</v>
      </c>
      <c r="B42" s="15">
        <v>1</v>
      </c>
      <c r="C42" s="15">
        <v>12</v>
      </c>
      <c r="D42" s="15">
        <v>10</v>
      </c>
      <c r="E42" s="15">
        <v>17</v>
      </c>
      <c r="F42" s="15">
        <v>9</v>
      </c>
      <c r="G42" s="15">
        <v>0</v>
      </c>
      <c r="H42" s="15">
        <v>0</v>
      </c>
      <c r="I42" s="15">
        <v>0</v>
      </c>
      <c r="J42" s="15">
        <v>0</v>
      </c>
      <c r="K42" s="15">
        <f t="shared" si="13"/>
        <v>48</v>
      </c>
      <c r="L42" s="15">
        <v>8</v>
      </c>
      <c r="M42" s="15">
        <v>0</v>
      </c>
      <c r="N42" s="15">
        <v>33</v>
      </c>
      <c r="O42" s="15">
        <v>8</v>
      </c>
      <c r="P42" s="15">
        <v>3</v>
      </c>
      <c r="Q42" s="15">
        <v>0</v>
      </c>
      <c r="R42" s="15">
        <v>0</v>
      </c>
      <c r="S42" s="15">
        <v>0</v>
      </c>
      <c r="T42" s="15">
        <f t="shared" si="14"/>
        <v>52</v>
      </c>
      <c r="U42" s="15">
        <f t="shared" ref="U42:AB42" si="47">SUM(C42+L42)</f>
        <v>20</v>
      </c>
      <c r="V42" s="15">
        <f t="shared" si="47"/>
        <v>10</v>
      </c>
      <c r="W42" s="15">
        <f t="shared" si="47"/>
        <v>50</v>
      </c>
      <c r="X42" s="15">
        <f t="shared" si="47"/>
        <v>17</v>
      </c>
      <c r="Y42" s="15">
        <f t="shared" si="47"/>
        <v>3</v>
      </c>
      <c r="Z42" s="15">
        <f t="shared" si="47"/>
        <v>0</v>
      </c>
      <c r="AA42" s="15">
        <f t="shared" si="47"/>
        <v>0</v>
      </c>
      <c r="AB42" s="15">
        <f t="shared" si="47"/>
        <v>0</v>
      </c>
      <c r="AC42" s="16">
        <f t="shared" si="1"/>
        <v>4</v>
      </c>
      <c r="AD42" s="17">
        <f t="shared" si="2"/>
        <v>20</v>
      </c>
      <c r="AE42" s="17">
        <f t="array" ref="AE42">AVEDEV(IF(U42:AB42&gt;0,U42:AB42))</f>
        <v>12</v>
      </c>
      <c r="AF42" s="17">
        <f t="shared" si="8"/>
        <v>2.7678571428571437</v>
      </c>
      <c r="AG42" s="17" t="s">
        <v>60</v>
      </c>
    </row>
    <row r="43" spans="1:33" ht="15.75" customHeight="1" x14ac:dyDescent="0.15">
      <c r="A43" s="18">
        <v>45181</v>
      </c>
      <c r="B43" s="15">
        <v>0</v>
      </c>
      <c r="C43" s="15">
        <v>8</v>
      </c>
      <c r="D43" s="15">
        <v>8</v>
      </c>
      <c r="E43" s="15">
        <v>7</v>
      </c>
      <c r="F43" s="15">
        <v>7</v>
      </c>
      <c r="G43" s="15">
        <v>7</v>
      </c>
      <c r="H43" s="15">
        <v>8</v>
      </c>
      <c r="I43" s="15">
        <v>7</v>
      </c>
      <c r="J43" s="15">
        <v>7</v>
      </c>
      <c r="K43" s="15">
        <f t="shared" si="13"/>
        <v>59</v>
      </c>
      <c r="L43" s="15">
        <v>2</v>
      </c>
      <c r="M43" s="15">
        <v>17</v>
      </c>
      <c r="N43" s="15">
        <v>6</v>
      </c>
      <c r="O43" s="15">
        <v>5</v>
      </c>
      <c r="P43" s="15">
        <v>3</v>
      </c>
      <c r="Q43" s="15">
        <v>2</v>
      </c>
      <c r="R43" s="15">
        <v>3</v>
      </c>
      <c r="S43" s="15">
        <v>3</v>
      </c>
      <c r="T43" s="15">
        <f t="shared" si="14"/>
        <v>41</v>
      </c>
      <c r="U43" s="15">
        <f t="shared" ref="U43:AB43" si="48">SUM(C43+L43)</f>
        <v>10</v>
      </c>
      <c r="V43" s="15">
        <f t="shared" si="48"/>
        <v>25</v>
      </c>
      <c r="W43" s="15">
        <f t="shared" si="48"/>
        <v>13</v>
      </c>
      <c r="X43" s="15">
        <f t="shared" si="48"/>
        <v>12</v>
      </c>
      <c r="Y43" s="15">
        <f t="shared" si="48"/>
        <v>10</v>
      </c>
      <c r="Z43" s="15">
        <f t="shared" si="48"/>
        <v>10</v>
      </c>
      <c r="AA43" s="15">
        <f t="shared" si="48"/>
        <v>10</v>
      </c>
      <c r="AB43" s="15">
        <f t="shared" si="48"/>
        <v>10</v>
      </c>
      <c r="AC43" s="16">
        <f t="shared" si="1"/>
        <v>7</v>
      </c>
      <c r="AD43" s="17">
        <f t="shared" si="2"/>
        <v>12.5</v>
      </c>
      <c r="AE43" s="17">
        <f t="array" ref="AE43">AVEDEV(IF(U43:AB43&gt;0,U43:AB43))</f>
        <v>3.25</v>
      </c>
      <c r="AF43" s="17">
        <f t="shared" si="8"/>
        <v>4.5535714285714288</v>
      </c>
      <c r="AG43" s="17" t="s">
        <v>60</v>
      </c>
    </row>
    <row r="44" spans="1:33" ht="15.75" customHeight="1" x14ac:dyDescent="0.15">
      <c r="A44" s="18">
        <v>45182</v>
      </c>
      <c r="B44" s="15">
        <v>1</v>
      </c>
      <c r="C44" s="15">
        <v>11</v>
      </c>
      <c r="D44" s="15">
        <v>9</v>
      </c>
      <c r="E44" s="15">
        <v>8</v>
      </c>
      <c r="F44" s="15">
        <v>9</v>
      </c>
      <c r="G44" s="15">
        <v>16</v>
      </c>
      <c r="H44" s="15">
        <v>1</v>
      </c>
      <c r="I44" s="15">
        <v>0</v>
      </c>
      <c r="J44" s="15">
        <v>0</v>
      </c>
      <c r="K44" s="15">
        <f t="shared" si="13"/>
        <v>54</v>
      </c>
      <c r="L44" s="15">
        <v>8</v>
      </c>
      <c r="M44" s="15">
        <v>1</v>
      </c>
      <c r="N44" s="15">
        <v>12</v>
      </c>
      <c r="O44" s="15">
        <v>1</v>
      </c>
      <c r="P44" s="15">
        <v>22</v>
      </c>
      <c r="Q44" s="15">
        <v>2</v>
      </c>
      <c r="R44" s="15">
        <v>0</v>
      </c>
      <c r="S44" s="15">
        <v>0</v>
      </c>
      <c r="T44" s="15">
        <f t="shared" si="14"/>
        <v>46</v>
      </c>
      <c r="U44" s="15">
        <f t="shared" ref="U44:AB44" si="49">SUM(C44+L44)</f>
        <v>19</v>
      </c>
      <c r="V44" s="15">
        <f t="shared" si="49"/>
        <v>10</v>
      </c>
      <c r="W44" s="15">
        <f t="shared" si="49"/>
        <v>20</v>
      </c>
      <c r="X44" s="15">
        <f t="shared" si="49"/>
        <v>10</v>
      </c>
      <c r="Y44" s="15">
        <f t="shared" si="49"/>
        <v>38</v>
      </c>
      <c r="Z44" s="15">
        <f t="shared" si="49"/>
        <v>3</v>
      </c>
      <c r="AA44" s="15">
        <f t="shared" si="49"/>
        <v>0</v>
      </c>
      <c r="AB44" s="15">
        <f t="shared" si="49"/>
        <v>0</v>
      </c>
      <c r="AC44" s="16">
        <f t="shared" si="1"/>
        <v>5</v>
      </c>
      <c r="AD44" s="17">
        <f t="shared" si="2"/>
        <v>16.666666666666668</v>
      </c>
      <c r="AE44" s="17">
        <f t="array" ref="AE44">AVEDEV(IF(U44:AB44&gt;0,U44:AB44))</f>
        <v>9</v>
      </c>
      <c r="AF44" s="17">
        <f t="shared" si="8"/>
        <v>2.4702380952380953</v>
      </c>
      <c r="AG44" s="17" t="s">
        <v>60</v>
      </c>
    </row>
    <row r="45" spans="1:33" ht="15.75" customHeight="1" x14ac:dyDescent="0.15">
      <c r="A45" s="18">
        <v>45183</v>
      </c>
      <c r="B45" s="15">
        <v>0</v>
      </c>
      <c r="C45" s="15">
        <v>11</v>
      </c>
      <c r="D45" s="15">
        <v>8</v>
      </c>
      <c r="E45" s="15">
        <v>16</v>
      </c>
      <c r="F45" s="15">
        <v>7</v>
      </c>
      <c r="G45" s="15">
        <v>9</v>
      </c>
      <c r="H45" s="15">
        <v>5</v>
      </c>
      <c r="I45" s="15">
        <v>0</v>
      </c>
      <c r="J45" s="15">
        <v>0</v>
      </c>
      <c r="K45" s="15">
        <f t="shared" si="13"/>
        <v>56</v>
      </c>
      <c r="L45" s="15">
        <v>8</v>
      </c>
      <c r="M45" s="15">
        <v>2</v>
      </c>
      <c r="N45" s="15">
        <v>14</v>
      </c>
      <c r="O45" s="15">
        <v>6</v>
      </c>
      <c r="P45" s="15">
        <v>4</v>
      </c>
      <c r="Q45" s="15">
        <v>10</v>
      </c>
      <c r="R45" s="15">
        <v>0</v>
      </c>
      <c r="S45" s="15">
        <v>0</v>
      </c>
      <c r="T45" s="15">
        <f t="shared" si="14"/>
        <v>44</v>
      </c>
      <c r="U45" s="15">
        <f t="shared" ref="U45:AB45" si="50">SUM(C45+L45)</f>
        <v>19</v>
      </c>
      <c r="V45" s="15">
        <f t="shared" si="50"/>
        <v>10</v>
      </c>
      <c r="W45" s="15">
        <f t="shared" si="50"/>
        <v>30</v>
      </c>
      <c r="X45" s="15">
        <f t="shared" si="50"/>
        <v>13</v>
      </c>
      <c r="Y45" s="15">
        <f t="shared" si="50"/>
        <v>13</v>
      </c>
      <c r="Z45" s="15">
        <f t="shared" si="50"/>
        <v>15</v>
      </c>
      <c r="AA45" s="15">
        <f t="shared" si="50"/>
        <v>0</v>
      </c>
      <c r="AB45" s="15">
        <f t="shared" si="50"/>
        <v>0</v>
      </c>
      <c r="AC45" s="16">
        <f t="shared" si="1"/>
        <v>5</v>
      </c>
      <c r="AD45" s="17">
        <f t="shared" si="2"/>
        <v>16.666666666666668</v>
      </c>
      <c r="AE45" s="17">
        <f t="array" ref="AE45">AVEDEV(IF(U45:AB45&gt;0,U45:AB45))</f>
        <v>5.2222222222222223</v>
      </c>
      <c r="AF45" s="17">
        <f t="shared" si="8"/>
        <v>1.9791666666666661</v>
      </c>
      <c r="AG45" s="15"/>
    </row>
    <row r="46" spans="1:33" ht="15.75" customHeight="1" x14ac:dyDescent="0.15">
      <c r="A46" s="18">
        <v>45184</v>
      </c>
      <c r="B46" s="15"/>
      <c r="C46" s="15"/>
      <c r="D46" s="15"/>
      <c r="E46" s="15"/>
      <c r="F46" s="15"/>
      <c r="G46" s="15"/>
      <c r="H46" s="15"/>
      <c r="I46" s="15"/>
      <c r="J46" s="15"/>
      <c r="K46" s="15">
        <f t="shared" si="13"/>
        <v>0</v>
      </c>
      <c r="L46" s="15"/>
      <c r="M46" s="15"/>
      <c r="N46" s="15"/>
      <c r="O46" s="15"/>
      <c r="P46" s="15"/>
      <c r="Q46" s="15"/>
      <c r="R46" s="15"/>
      <c r="S46" s="15"/>
      <c r="T46" s="15">
        <f t="shared" si="14"/>
        <v>0</v>
      </c>
      <c r="U46" s="15">
        <f t="shared" ref="U46:AB46" si="51">SUM(C46+L46)</f>
        <v>0</v>
      </c>
      <c r="V46" s="15">
        <f t="shared" si="51"/>
        <v>0</v>
      </c>
      <c r="W46" s="15">
        <f t="shared" si="51"/>
        <v>0</v>
      </c>
      <c r="X46" s="15">
        <f t="shared" si="51"/>
        <v>0</v>
      </c>
      <c r="Y46" s="15">
        <f t="shared" si="51"/>
        <v>0</v>
      </c>
      <c r="Z46" s="15">
        <f t="shared" si="51"/>
        <v>0</v>
      </c>
      <c r="AA46" s="15">
        <f t="shared" si="51"/>
        <v>0</v>
      </c>
      <c r="AB46" s="15">
        <f t="shared" si="51"/>
        <v>0</v>
      </c>
      <c r="AC46" s="16">
        <f t="shared" si="1"/>
        <v>-1</v>
      </c>
      <c r="AD46" s="17" t="e">
        <f t="shared" si="2"/>
        <v>#DIV/0!</v>
      </c>
      <c r="AE46" s="17" t="e">
        <f t="array" ref="AE46">AVEDEV(IF(U46:AB46&gt;0,U46:AB46))</f>
        <v>#NUM!</v>
      </c>
      <c r="AF46" s="17" t="e">
        <f t="shared" si="8"/>
        <v>#DIV/0!</v>
      </c>
      <c r="AG46" s="15"/>
    </row>
    <row r="47" spans="1:3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>
        <f t="shared" si="13"/>
        <v>0</v>
      </c>
      <c r="L47" s="15"/>
      <c r="M47" s="15"/>
      <c r="N47" s="15"/>
      <c r="O47" s="15"/>
      <c r="P47" s="15"/>
      <c r="Q47" s="15"/>
      <c r="R47" s="15"/>
      <c r="S47" s="15"/>
      <c r="T47" s="15">
        <f t="shared" si="14"/>
        <v>0</v>
      </c>
      <c r="U47" s="15">
        <f t="shared" ref="U47:AB47" si="52">SUM(C47+L47)</f>
        <v>0</v>
      </c>
      <c r="V47" s="15">
        <f t="shared" si="52"/>
        <v>0</v>
      </c>
      <c r="W47" s="15">
        <f t="shared" si="52"/>
        <v>0</v>
      </c>
      <c r="X47" s="15">
        <f t="shared" si="52"/>
        <v>0</v>
      </c>
      <c r="Y47" s="15">
        <f t="shared" si="52"/>
        <v>0</v>
      </c>
      <c r="Z47" s="15">
        <f t="shared" si="52"/>
        <v>0</v>
      </c>
      <c r="AA47" s="15">
        <f t="shared" si="52"/>
        <v>0</v>
      </c>
      <c r="AB47" s="15">
        <f t="shared" si="52"/>
        <v>0</v>
      </c>
      <c r="AC47" s="16">
        <f t="shared" si="1"/>
        <v>-1</v>
      </c>
      <c r="AD47" s="17" t="e">
        <f t="shared" si="2"/>
        <v>#DIV/0!</v>
      </c>
      <c r="AE47" s="17" t="e">
        <f t="array" ref="AE47">AVEDEV(IF(U47:AB47&gt;0,U47:AB47))</f>
        <v>#NUM!</v>
      </c>
      <c r="AF47" s="17" t="e">
        <f t="shared" si="8"/>
        <v>#DIV/0!</v>
      </c>
      <c r="AG47" s="15"/>
    </row>
    <row r="48" spans="1:3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LSDB01</vt:lpstr>
      <vt:lpstr>LSDB02</vt:lpstr>
      <vt:lpstr>LSDB03</vt:lpstr>
      <vt:lpstr>LSDB04</vt:lpstr>
      <vt:lpstr>LSDB05</vt:lpstr>
      <vt:lpstr>LSDB06</vt:lpstr>
      <vt:lpstr>LSDB07</vt:lpstr>
      <vt:lpstr>LSDB08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Bachanova, Petra</cp:lastModifiedBy>
  <dcterms:modified xsi:type="dcterms:W3CDTF">2023-10-11T15:17:48Z</dcterms:modified>
</cp:coreProperties>
</file>