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 FINALA" sheetId="1" state="visible" r:id="rId2"/>
  </sheets>
  <definedNames>
    <definedName function="false" hidden="false" localSheetId="0" name="_xlnm.Print_Area" vbProcedure="false">'FACTURA FINALA'!$1:$1048576</definedName>
    <definedName function="false" hidden="false" localSheetId="0" name="bi_ci_delegat" vbProcedure="false">'FACTURA FINALA'!$D$7</definedName>
    <definedName function="false" hidden="false" localSheetId="0" name="cnp" vbProcedure="false">'FACTURA FINALA'!$D$5</definedName>
    <definedName function="false" hidden="false" localSheetId="0" name="data" vbProcedure="false">#REF!</definedName>
    <definedName function="false" hidden="false" localSheetId="0" name="intocmit_de" vbProcedure="false">'FACTURA FINALA'!$D$4</definedName>
    <definedName function="false" hidden="false" localSheetId="0" name="numar" vbProcedure="false">#REF!</definedName>
    <definedName function="false" hidden="false" localSheetId="0" name="nume_delegat" vbProcedure="false">'FACTURA FINALA'!$D$6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<sst xmlns="http://schemas.openxmlformats.org/spreadsheetml/2006/main" count="52" uniqueCount="44">
  <si>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REN-CONSULTING SOFT ACTIVITY SRL</t>
  </si>
  <si>
    <t xml:space="preserve">FACTURA</t>
  </si>
  <si>
    <r>
      <rPr>
        <sz val="9"/>
        <color rgb="FF000000"/>
        <rFont val="Arial"/>
        <family val="2"/>
        <charset val="1"/>
      </rPr>
      <t xml:space="preserve">Client: </t>
    </r>
    <r>
      <rPr>
        <b val="true"/>
        <sz val="9"/>
        <color rgb="FF000000"/>
        <rFont val="Arial"/>
        <family val="2"/>
        <charset val="1"/>
      </rPr>
      <t xml:space="preserve">CONNECTIONS CONSULT SRL</t>
    </r>
  </si>
  <si>
    <t xml:space="preserve">Reg. com.: J40/5662/2020</t>
  </si>
  <si>
    <t xml:space="preserve">Reg. com.: F40/1352/2007</t>
  </si>
  <si>
    <t xml:space="preserve">Reg. Com.: J40/11864/06.07.2005</t>
  </si>
  <si>
    <t xml:space="preserve">CUI/CIF: RO 42561459</t>
  </si>
  <si>
    <t xml:space="preserve">CUI/CIF: RO 21986376</t>
  </si>
  <si>
    <t xml:space="preserve">Numar: RENF 1004</t>
  </si>
  <si>
    <t xml:space="preserve">CUI/CIF: RO 17753763</t>
  </si>
  <si>
    <t xml:space="preserve">Adresa: sos Nicolae Titulescu, nr 81-87, Bucureşti, Sector 1</t>
  </si>
  <si>
    <t xml:space="preserve">Adresa: sos Nicolae Titulescu, nr 81-87, bl.10, sc. B, ap 58, Bucureşti, Sector 1</t>
  </si>
  <si>
    <t xml:space="preserve">Data (zz.ll.aaaa): 28-08.2023</t>
  </si>
  <si>
    <t xml:space="preserve">Adresa: Bucureşti Sectorul 1, Strada BUZEŞTI, Nr. 71, Etaj 7 si 8</t>
  </si>
  <si>
    <r>
      <rPr>
        <sz val="9"/>
        <color rgb="FF000000"/>
        <rFont val="Arial"/>
        <family val="2"/>
        <charset val="1"/>
      </rPr>
      <t xml:space="preserve">IBAN: </t>
    </r>
    <r>
      <rPr>
        <sz val="9"/>
        <color rgb="FF000000"/>
        <rFont val="Tahoma"/>
        <family val="2"/>
        <charset val="1"/>
      </rPr>
      <t xml:space="preserve">RO29 BTRL RONC RT05 5704 8601</t>
    </r>
  </si>
  <si>
    <t xml:space="preserve">IBAN: RO42 UGBI 0000 0820 0561 9RON</t>
  </si>
  <si>
    <t xml:space="preserve">IBAN: RO65 RNCB 0080 0056 9790 0001</t>
  </si>
  <si>
    <t xml:space="preserve">Banca: Banca Transilvania</t>
  </si>
  <si>
    <t xml:space="preserve">Banca: BCR Ag Sala Palatului</t>
  </si>
  <si>
    <t xml:space="preserve">Tel: 0744-68.48.76</t>
  </si>
  <si>
    <t xml:space="preserve">Tel: -</t>
  </si>
  <si>
    <t xml:space="preserve">Cota TVA: 19%</t>
  </si>
  <si>
    <t xml:space="preserve">Nr. crt</t>
  </si>
  <si>
    <t xml:space="preserve">Denumirea produselor sau a serviciilor</t>
  </si>
  <si>
    <t xml:space="preserve">UM</t>
  </si>
  <si>
    <t xml:space="preserve">Cant.</t>
  </si>
  <si>
    <t xml:space="preserve">Pret unitar
(fara TVA)
- RON -</t>
  </si>
  <si>
    <t xml:space="preserve">Valoarea
(fara TVA)
- RON -</t>
  </si>
  <si>
    <t xml:space="preserve">TVA
- RON -</t>
  </si>
  <si>
    <t xml:space="preserve">0</t>
  </si>
  <si>
    <t xml:space="preserve">5 = 3 x 4</t>
  </si>
  <si>
    <t xml:space="preserve">6 = 5 x 19%</t>
  </si>
  <si>
    <t xml:space="preserve">Elaborare documentatie tehnica aplicatie NEXGEN.AI</t>
  </si>
  <si>
    <t xml:space="preserve">buc</t>
  </si>
  <si>
    <t xml:space="preserve">conf Comanda 1/30.06.2023, Contract 3662.1/ 30.06.2023</t>
  </si>
  <si>
    <t xml:space="preserve">si PV acceptanta 1/24.08.2023</t>
  </si>
  <si>
    <t xml:space="preserve">'*** valoare 3000EUR la curs BNR</t>
  </si>
  <si>
    <t xml:space="preserve">Semnatura si stampila furnizorului sau certificat digital</t>
  </si>
  <si>
    <t xml:space="preserve">Emis de: Petre Iordanescu</t>
  </si>
  <si>
    <t xml:space="preserve">Total</t>
  </si>
  <si>
    <t xml:space="preserve">CNP: 1671119411511</t>
  </si>
  <si>
    <r>
      <rPr>
        <b val="true"/>
        <sz val="10"/>
        <color rgb="FF000000"/>
        <rFont val="Arial"/>
        <family val="2"/>
        <charset val="1"/>
      </rPr>
      <t xml:space="preserve">Total de plata
</t>
    </r>
    <r>
      <rPr>
        <sz val="10"/>
        <color rgb="FF000000"/>
        <rFont val="Arial"/>
        <family val="2"/>
        <charset val="1"/>
      </rPr>
      <t xml:space="preserve">(col 5 + col 6)</t>
    </r>
  </si>
  <si>
    <t xml:space="preserve">Curs de schimb BNR 28-aug-23: 4.9358</t>
  </si>
  <si>
    <t xml:space="preserve">Semnatura de primire: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</si>
</sst>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* #,##0.00_);_(* \(#,##0.00\);_(* \-??_);_(@_)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6"/>
      <color rgb="FF000000"/>
      <name val="Arial Rounded MT Bold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2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5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9" fillId="0" borderId="16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M37"/>
  <sheetViews>
    <sheetView showFormulas="false" showGridLines="true" showRowColHeaders="true" showZeros="true" rightToLeft="false" tabSelected="true" showOutlineSymbols="true" defaultGridColor="true" view="normal" topLeftCell="D16" colorId="64" zoomScale="140" zoomScaleNormal="140" zoomScalePageLayoutView="100" workbookViewId="0">
      <selection pane="topLeft" activeCell="J17" activeCellId="0" sqref="J17"/>
    </sheetView>
  </sheetViews>
  <sheetFormatPr defaultColWidth="9.15625" defaultRowHeight="15" zeroHeight="false" outlineLevelRow="0" outlineLevelCol="0"/>
  <cols>
    <col collapsed="false" customWidth="true" hidden="false" outlineLevel="0" max="2" min="1" style="1" width="1.74"/>
    <col collapsed="false" customWidth="true" hidden="false" outlineLevel="0" max="3" min="3" style="1" width="14.8"/>
    <col collapsed="false" customWidth="true" hidden="false" outlineLevel="0" max="4" min="4" style="1" width="17.08"/>
    <col collapsed="false" customWidth="true" hidden="false" outlineLevel="0" max="5" min="5" style="1" width="1.74"/>
    <col collapsed="false" customWidth="true" hidden="false" outlineLevel="0" max="6" min="6" style="1" width="18.03"/>
    <col collapsed="false" customWidth="true" hidden="false" outlineLevel="0" max="7" min="7" style="1" width="3.9"/>
    <col collapsed="false" customWidth="true" hidden="false" outlineLevel="0" max="8" min="8" style="1" width="3.36"/>
    <col collapsed="false" customWidth="true" hidden="false" outlineLevel="0" max="9" min="9" style="1" width="1.74"/>
    <col collapsed="false" customWidth="true" hidden="false" outlineLevel="0" max="11" min="10" style="1" width="11.57"/>
    <col collapsed="false" customWidth="true" hidden="false" outlineLevel="0" max="12" min="12" style="1" width="9.41"/>
    <col collapsed="false" customWidth="true" hidden="false" outlineLevel="0" max="13" min="13" style="1" width="1.74"/>
    <col collapsed="false" customWidth="false" hidden="false" outlineLevel="0" max="1000" min="14" style="1" width="9.14"/>
    <col collapsed="false" customWidth="true" hidden="false" outlineLevel="0" max="1024" min="1001" style="0" width="11.43"/>
  </cols>
  <sheetData>
    <row r="2" customFormat="false" ht="9" hidden="false" customHeight="true" outlineLevel="0" collapsed="false">
      <c r="A2" s="2"/>
      <c r="B2" s="3"/>
      <c r="C2" s="3"/>
      <c r="D2" s="3"/>
      <c r="E2" s="3"/>
      <c r="F2" s="4"/>
      <c r="G2" s="4"/>
      <c r="H2" s="4"/>
      <c r="I2" s="3"/>
      <c r="J2" s="3"/>
      <c r="K2" s="3"/>
      <c r="L2" s="3"/>
      <c r="M2" s="5"/>
    </row>
    <row r="3" customFormat="false" ht="15" hidden="false" customHeight="true" outlineLevel="0" collapsed="false">
      <c r="A3" s="6"/>
      <c r="B3" s="7" t="s">
        <v>0</v>
      </c>
      <c r="C3" s="7"/>
      <c r="D3" s="7"/>
      <c r="E3" s="8"/>
      <c r="F3" s="9" t="s">
        <v>1</v>
      </c>
      <c r="G3" s="9"/>
      <c r="H3" s="9"/>
      <c r="I3" s="8"/>
      <c r="J3" s="10" t="s">
        <v>2</v>
      </c>
      <c r="K3" s="10"/>
      <c r="L3" s="10"/>
      <c r="M3" s="11"/>
    </row>
    <row r="4" customFormat="false" ht="15" hidden="false" customHeight="true" outlineLevel="0" collapsed="false">
      <c r="A4" s="6"/>
      <c r="B4" s="10" t="s">
        <v>3</v>
      </c>
      <c r="C4" s="10" t="s">
        <v>4</v>
      </c>
      <c r="D4" s="10" t="s">
        <v>4</v>
      </c>
      <c r="E4" s="8"/>
      <c r="F4" s="9"/>
      <c r="G4" s="9"/>
      <c r="H4" s="9"/>
      <c r="I4" s="8"/>
      <c r="J4" s="10" t="s">
        <v>5</v>
      </c>
      <c r="K4" s="10"/>
      <c r="L4" s="10"/>
      <c r="M4" s="11"/>
    </row>
    <row r="5" customFormat="false" ht="12.75" hidden="false" customHeight="true" outlineLevel="0" collapsed="false">
      <c r="A5" s="6"/>
      <c r="B5" s="10" t="s">
        <v>6</v>
      </c>
      <c r="C5" s="10" t="s">
        <v>7</v>
      </c>
      <c r="D5" s="10" t="s">
        <v>7</v>
      </c>
      <c r="E5" s="8"/>
      <c r="F5" s="12" t="s">
        <v>8</v>
      </c>
      <c r="G5" s="12"/>
      <c r="H5" s="12"/>
      <c r="I5" s="8"/>
      <c r="J5" s="10" t="s">
        <v>9</v>
      </c>
      <c r="K5" s="10"/>
      <c r="L5" s="10"/>
      <c r="M5" s="11"/>
    </row>
    <row r="6" customFormat="false" ht="12.75" hidden="false" customHeight="true" outlineLevel="0" collapsed="false">
      <c r="A6" s="13"/>
      <c r="B6" s="14" t="s">
        <v>10</v>
      </c>
      <c r="C6" s="14" t="s">
        <v>11</v>
      </c>
      <c r="D6" s="14" t="s">
        <v>11</v>
      </c>
      <c r="E6" s="8"/>
      <c r="F6" s="15" t="s">
        <v>12</v>
      </c>
      <c r="G6" s="15"/>
      <c r="H6" s="15"/>
      <c r="I6" s="8"/>
      <c r="J6" s="14" t="s">
        <v>13</v>
      </c>
      <c r="K6" s="14"/>
      <c r="L6" s="14"/>
      <c r="M6" s="16"/>
    </row>
    <row r="7" customFormat="false" ht="15" hidden="false" customHeight="false" outlineLevel="0" collapsed="false">
      <c r="A7" s="13"/>
      <c r="B7" s="14"/>
      <c r="C7" s="14"/>
      <c r="D7" s="14"/>
      <c r="E7" s="8"/>
      <c r="F7" s="17"/>
      <c r="G7" s="17"/>
      <c r="H7" s="17"/>
      <c r="I7" s="8"/>
      <c r="J7" s="14"/>
      <c r="K7" s="14"/>
      <c r="L7" s="14"/>
      <c r="M7" s="16"/>
    </row>
    <row r="8" customFormat="false" ht="15" hidden="false" customHeight="true" outlineLevel="0" collapsed="false">
      <c r="A8" s="6"/>
      <c r="B8" s="10" t="s">
        <v>14</v>
      </c>
      <c r="C8" s="10" t="s">
        <v>15</v>
      </c>
      <c r="D8" s="10" t="s">
        <v>15</v>
      </c>
      <c r="E8" s="8"/>
      <c r="F8" s="17"/>
      <c r="G8" s="17"/>
      <c r="H8" s="17"/>
      <c r="I8" s="8"/>
      <c r="J8" s="10" t="s">
        <v>16</v>
      </c>
      <c r="K8" s="10"/>
      <c r="L8" s="10"/>
      <c r="M8" s="11"/>
    </row>
    <row r="9" customFormat="false" ht="15" hidden="false" customHeight="true" outlineLevel="0" collapsed="false">
      <c r="A9" s="6"/>
      <c r="B9" s="10" t="s">
        <v>17</v>
      </c>
      <c r="C9" s="10" t="s">
        <v>17</v>
      </c>
      <c r="D9" s="10" t="s">
        <v>17</v>
      </c>
      <c r="E9" s="8"/>
      <c r="F9" s="17"/>
      <c r="G9" s="17"/>
      <c r="H9" s="17"/>
      <c r="I9" s="8"/>
      <c r="J9" s="10" t="s">
        <v>18</v>
      </c>
      <c r="K9" s="10"/>
      <c r="L9" s="10"/>
      <c r="M9" s="11"/>
    </row>
    <row r="10" customFormat="false" ht="15" hidden="false" customHeight="true" outlineLevel="0" collapsed="false">
      <c r="A10" s="6"/>
      <c r="B10" s="18" t="s">
        <v>19</v>
      </c>
      <c r="C10" s="18" t="s">
        <v>19</v>
      </c>
      <c r="D10" s="18" t="s">
        <v>19</v>
      </c>
      <c r="E10" s="19"/>
      <c r="F10" s="20"/>
      <c r="G10" s="20"/>
      <c r="H10" s="20"/>
      <c r="I10" s="19"/>
      <c r="J10" s="18" t="s">
        <v>20</v>
      </c>
      <c r="K10" s="18"/>
      <c r="L10" s="18"/>
      <c r="M10" s="11"/>
    </row>
    <row r="11" customFormat="false" ht="9" hidden="false" customHeight="true" outlineLevel="0" collapsed="false">
      <c r="A11" s="21"/>
      <c r="B11" s="22"/>
      <c r="C11" s="22"/>
      <c r="D11" s="22"/>
      <c r="E11" s="22"/>
      <c r="F11" s="23"/>
      <c r="G11" s="23"/>
      <c r="H11" s="23"/>
      <c r="I11" s="22"/>
      <c r="J11" s="22"/>
      <c r="K11" s="22"/>
      <c r="L11" s="22"/>
      <c r="M11" s="24"/>
    </row>
    <row r="13" customFormat="false" ht="15" hidden="false" customHeight="false" outlineLevel="0" collapsed="false">
      <c r="B13" s="25" t="s">
        <v>21</v>
      </c>
      <c r="C13" s="25"/>
    </row>
    <row r="14" customFormat="false" ht="10.5" hidden="false" customHeight="true" outlineLevel="0" collapsed="false">
      <c r="A14" s="26" t="s">
        <v>22</v>
      </c>
      <c r="B14" s="26"/>
      <c r="C14" s="27" t="s">
        <v>23</v>
      </c>
      <c r="D14" s="27"/>
      <c r="E14" s="27"/>
      <c r="F14" s="27"/>
      <c r="G14" s="27" t="s">
        <v>24</v>
      </c>
      <c r="H14" s="27" t="s">
        <v>25</v>
      </c>
      <c r="I14" s="27"/>
      <c r="J14" s="27" t="s">
        <v>26</v>
      </c>
      <c r="K14" s="27" t="s">
        <v>27</v>
      </c>
      <c r="L14" s="28" t="s">
        <v>28</v>
      </c>
      <c r="M14" s="28"/>
    </row>
    <row r="15" customFormat="false" ht="25.5" hidden="false" customHeight="true" outlineLevel="0" collapsed="false">
      <c r="A15" s="26"/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</row>
    <row r="16" customFormat="false" ht="15" hidden="false" customHeight="true" outlineLevel="0" collapsed="false">
      <c r="A16" s="29" t="s">
        <v>29</v>
      </c>
      <c r="B16" s="29"/>
      <c r="C16" s="30" t="n">
        <v>1</v>
      </c>
      <c r="D16" s="30"/>
      <c r="E16" s="30"/>
      <c r="F16" s="30"/>
      <c r="G16" s="30" t="n">
        <v>2</v>
      </c>
      <c r="H16" s="30" t="n">
        <v>3</v>
      </c>
      <c r="I16" s="30"/>
      <c r="J16" s="30" t="n">
        <v>4</v>
      </c>
      <c r="K16" s="30" t="s">
        <v>30</v>
      </c>
      <c r="L16" s="31" t="s">
        <v>31</v>
      </c>
      <c r="M16" s="31"/>
    </row>
    <row r="17" customFormat="false" ht="17.1" hidden="false" customHeight="true" outlineLevel="0" collapsed="false">
      <c r="A17" s="32" t="n">
        <v>1</v>
      </c>
      <c r="B17" s="32"/>
      <c r="C17" s="33" t="s">
        <v>32</v>
      </c>
      <c r="D17" s="33"/>
      <c r="E17" s="33"/>
      <c r="F17" s="33"/>
      <c r="G17" s="34" t="s">
        <v>33</v>
      </c>
      <c r="H17" s="34" t="n">
        <v>1</v>
      </c>
      <c r="I17" s="34" t="e">
        <f aca="false">IF(#REF!&lt;&gt;"",#REF!,"")</f>
        <v>#REF!</v>
      </c>
      <c r="J17" s="35" t="n">
        <f aca="false">3000*4.9358</f>
        <v>14807.4</v>
      </c>
      <c r="K17" s="36" t="n">
        <f aca="false">ROUND(J17*H17,2)</f>
        <v>14807.4</v>
      </c>
      <c r="L17" s="37" t="n">
        <f aca="false">ROUND(K17*19%, 2)</f>
        <v>2813.41</v>
      </c>
      <c r="M17" s="37"/>
    </row>
    <row r="18" customFormat="false" ht="17.1" hidden="false" customHeight="true" outlineLevel="0" collapsed="false">
      <c r="A18" s="38"/>
      <c r="B18" s="38"/>
      <c r="C18" s="39" t="s">
        <v>34</v>
      </c>
      <c r="D18" s="39"/>
      <c r="E18" s="39"/>
      <c r="F18" s="39"/>
      <c r="G18" s="40"/>
      <c r="H18" s="40"/>
      <c r="I18" s="40"/>
      <c r="J18" s="41"/>
      <c r="K18" s="41"/>
      <c r="L18" s="42"/>
      <c r="M18" s="42"/>
    </row>
    <row r="19" customFormat="false" ht="17.1" hidden="false" customHeight="true" outlineLevel="0" collapsed="false">
      <c r="A19" s="38"/>
      <c r="B19" s="38"/>
      <c r="C19" s="39" t="s">
        <v>35</v>
      </c>
      <c r="D19" s="39"/>
      <c r="E19" s="39"/>
      <c r="F19" s="39"/>
      <c r="G19" s="40"/>
      <c r="H19" s="40"/>
      <c r="I19" s="40"/>
      <c r="J19" s="41"/>
      <c r="K19" s="41"/>
      <c r="L19" s="42"/>
      <c r="M19" s="42"/>
    </row>
    <row r="20" customFormat="false" ht="17.1" hidden="false" customHeight="true" outlineLevel="0" collapsed="false">
      <c r="A20" s="38"/>
      <c r="B20" s="38"/>
      <c r="C20" s="39" t="s">
        <v>36</v>
      </c>
      <c r="D20" s="39"/>
      <c r="E20" s="39"/>
      <c r="F20" s="39"/>
      <c r="G20" s="40"/>
      <c r="H20" s="40"/>
      <c r="I20" s="40"/>
      <c r="J20" s="41"/>
      <c r="K20" s="41"/>
      <c r="L20" s="42"/>
      <c r="M20" s="42"/>
    </row>
    <row r="21" customFormat="false" ht="17.1" hidden="false" customHeight="true" outlineLevel="0" collapsed="false">
      <c r="A21" s="38"/>
      <c r="B21" s="38"/>
      <c r="C21" s="39"/>
      <c r="D21" s="39"/>
      <c r="E21" s="39"/>
      <c r="F21" s="39"/>
      <c r="G21" s="40"/>
      <c r="H21" s="40"/>
      <c r="I21" s="40"/>
      <c r="J21" s="41"/>
      <c r="K21" s="41"/>
      <c r="L21" s="42"/>
      <c r="M21" s="42"/>
    </row>
    <row r="22" customFormat="false" ht="17.1" hidden="false" customHeight="true" outlineLevel="0" collapsed="false">
      <c r="A22" s="38"/>
      <c r="B22" s="38"/>
      <c r="C22" s="39"/>
      <c r="D22" s="39"/>
      <c r="E22" s="39"/>
      <c r="F22" s="39"/>
      <c r="G22" s="40"/>
      <c r="H22" s="40"/>
      <c r="I22" s="40"/>
      <c r="J22" s="41"/>
      <c r="K22" s="41"/>
      <c r="L22" s="42"/>
      <c r="M22" s="42"/>
    </row>
    <row r="23" customFormat="false" ht="17.1" hidden="false" customHeight="true" outlineLevel="0" collapsed="false">
      <c r="A23" s="38"/>
      <c r="B23" s="38"/>
      <c r="C23" s="39"/>
      <c r="D23" s="39"/>
      <c r="E23" s="39"/>
      <c r="F23" s="39"/>
      <c r="G23" s="40"/>
      <c r="H23" s="40"/>
      <c r="I23" s="40"/>
      <c r="J23" s="41"/>
      <c r="K23" s="41"/>
      <c r="L23" s="42"/>
      <c r="M23" s="42"/>
    </row>
    <row r="24" customFormat="false" ht="17.1" hidden="false" customHeight="true" outlineLevel="0" collapsed="false">
      <c r="A24" s="38"/>
      <c r="B24" s="38"/>
      <c r="C24" s="39"/>
      <c r="D24" s="39"/>
      <c r="E24" s="39"/>
      <c r="F24" s="39"/>
      <c r="G24" s="40"/>
      <c r="H24" s="40"/>
      <c r="I24" s="40"/>
      <c r="J24" s="41"/>
      <c r="K24" s="41"/>
      <c r="L24" s="42"/>
      <c r="M24" s="42"/>
    </row>
    <row r="25" customFormat="false" ht="17.1" hidden="false" customHeight="true" outlineLevel="0" collapsed="false">
      <c r="A25" s="38"/>
      <c r="B25" s="38"/>
      <c r="C25" s="39"/>
      <c r="D25" s="39"/>
      <c r="E25" s="39"/>
      <c r="F25" s="39"/>
      <c r="G25" s="40"/>
      <c r="H25" s="40"/>
      <c r="I25" s="40"/>
      <c r="J25" s="41"/>
      <c r="K25" s="41"/>
      <c r="L25" s="42"/>
      <c r="M25" s="42"/>
    </row>
    <row r="26" customFormat="false" ht="17.1" hidden="false" customHeight="true" outlineLevel="0" collapsed="false">
      <c r="A26" s="38"/>
      <c r="B26" s="38"/>
      <c r="C26" s="39"/>
      <c r="D26" s="39"/>
      <c r="E26" s="39"/>
      <c r="F26" s="39"/>
      <c r="G26" s="40"/>
      <c r="H26" s="40"/>
      <c r="I26" s="40"/>
      <c r="J26" s="41"/>
      <c r="K26" s="41"/>
      <c r="L26" s="42"/>
      <c r="M26" s="42"/>
    </row>
    <row r="27" customFormat="false" ht="17.1" hidden="false" customHeight="true" outlineLevel="0" collapsed="false">
      <c r="A27" s="38"/>
      <c r="B27" s="38"/>
      <c r="C27" s="39"/>
      <c r="D27" s="39"/>
      <c r="E27" s="39"/>
      <c r="F27" s="39"/>
      <c r="G27" s="40"/>
      <c r="H27" s="40"/>
      <c r="I27" s="40"/>
      <c r="J27" s="41"/>
      <c r="K27" s="41"/>
      <c r="L27" s="42"/>
      <c r="M27" s="42"/>
    </row>
    <row r="28" customFormat="false" ht="17.1" hidden="false" customHeight="true" outlineLevel="0" collapsed="false">
      <c r="A28" s="38"/>
      <c r="B28" s="38"/>
      <c r="C28" s="39"/>
      <c r="D28" s="39"/>
      <c r="E28" s="39"/>
      <c r="F28" s="39"/>
      <c r="G28" s="40"/>
      <c r="H28" s="40"/>
      <c r="I28" s="40"/>
      <c r="J28" s="41"/>
      <c r="K28" s="41"/>
      <c r="L28" s="42"/>
      <c r="M28" s="42"/>
    </row>
    <row r="29" customFormat="false" ht="17.1" hidden="false" customHeight="true" outlineLevel="0" collapsed="false">
      <c r="A29" s="38"/>
      <c r="B29" s="38"/>
      <c r="C29" s="39"/>
      <c r="D29" s="39"/>
      <c r="E29" s="39"/>
      <c r="F29" s="39"/>
      <c r="G29" s="40"/>
      <c r="H29" s="40"/>
      <c r="I29" s="40"/>
      <c r="J29" s="41"/>
      <c r="K29" s="41"/>
      <c r="L29" s="42"/>
      <c r="M29" s="42"/>
    </row>
    <row r="30" customFormat="false" ht="17.1" hidden="false" customHeight="true" outlineLevel="0" collapsed="false">
      <c r="A30" s="38"/>
      <c r="B30" s="38"/>
      <c r="C30" s="39"/>
      <c r="D30" s="39"/>
      <c r="E30" s="39"/>
      <c r="F30" s="39"/>
      <c r="G30" s="40"/>
      <c r="H30" s="40"/>
      <c r="I30" s="40"/>
      <c r="J30" s="41"/>
      <c r="K30" s="41"/>
      <c r="L30" s="42"/>
      <c r="M30" s="42"/>
    </row>
    <row r="31" customFormat="false" ht="17.1" hidden="false" customHeight="true" outlineLevel="0" collapsed="false">
      <c r="A31" s="38"/>
      <c r="B31" s="38"/>
      <c r="C31" s="43"/>
      <c r="D31" s="43"/>
      <c r="E31" s="43"/>
      <c r="F31" s="43"/>
      <c r="G31" s="40"/>
      <c r="H31" s="40"/>
      <c r="I31" s="40"/>
      <c r="J31" s="41"/>
      <c r="K31" s="41"/>
      <c r="L31" s="42"/>
      <c r="M31" s="42"/>
    </row>
    <row r="32" customFormat="false" ht="15.75" hidden="false" customHeight="true" outlineLevel="0" collapsed="false">
      <c r="A32" s="44" t="s">
        <v>37</v>
      </c>
      <c r="B32" s="44"/>
      <c r="C32" s="44"/>
      <c r="D32" s="45" t="s">
        <v>38</v>
      </c>
      <c r="E32" s="45"/>
      <c r="F32" s="45"/>
      <c r="G32" s="45"/>
      <c r="H32" s="46" t="s">
        <v>39</v>
      </c>
      <c r="I32" s="46"/>
      <c r="J32" s="46"/>
      <c r="K32" s="47" t="n">
        <f aca="false">SUM(K17:K31)</f>
        <v>14807.4</v>
      </c>
      <c r="L32" s="48" t="n">
        <f aca="false">SUM(L17:M31)</f>
        <v>2813.41</v>
      </c>
      <c r="M32" s="48"/>
    </row>
    <row r="33" customFormat="false" ht="15.75" hidden="false" customHeight="true" outlineLevel="0" collapsed="false">
      <c r="A33" s="44"/>
      <c r="B33" s="44"/>
      <c r="C33" s="44"/>
      <c r="D33" s="49" t="s">
        <v>40</v>
      </c>
      <c r="E33" s="49"/>
      <c r="F33" s="49"/>
      <c r="G33" s="49"/>
      <c r="H33" s="50" t="s">
        <v>41</v>
      </c>
      <c r="I33" s="50"/>
      <c r="J33" s="50"/>
      <c r="K33" s="51" t="n">
        <f aca="false">K32+L32</f>
        <v>17620.81</v>
      </c>
      <c r="L33" s="51"/>
      <c r="M33" s="51"/>
    </row>
    <row r="34" customFormat="false" ht="15.75" hidden="false" customHeight="true" outlineLevel="0" collapsed="false">
      <c r="A34" s="44"/>
      <c r="B34" s="44"/>
      <c r="C34" s="44"/>
      <c r="D34" s="52" t="s">
        <v>42</v>
      </c>
      <c r="E34" s="52"/>
      <c r="F34" s="52"/>
      <c r="G34" s="52"/>
      <c r="H34" s="50"/>
      <c r="I34" s="50"/>
      <c r="J34" s="50"/>
      <c r="K34" s="51"/>
      <c r="L34" s="51"/>
      <c r="M34" s="51"/>
    </row>
    <row r="35" customFormat="false" ht="15.75" hidden="false" customHeight="true" outlineLevel="0" collapsed="false">
      <c r="A35" s="44"/>
      <c r="B35" s="44"/>
      <c r="C35" s="44"/>
      <c r="D35" s="49"/>
      <c r="E35" s="49"/>
      <c r="F35" s="49"/>
      <c r="G35" s="49"/>
      <c r="H35" s="53" t="s">
        <v>43</v>
      </c>
      <c r="I35" s="53"/>
      <c r="J35" s="53"/>
      <c r="K35" s="53"/>
      <c r="L35" s="53"/>
      <c r="M35" s="53"/>
    </row>
    <row r="36" customFormat="false" ht="15.75" hidden="false" customHeight="true" outlineLevel="0" collapsed="false">
      <c r="A36" s="44"/>
      <c r="B36" s="44"/>
      <c r="C36" s="44"/>
      <c r="D36" s="49"/>
      <c r="E36" s="49"/>
      <c r="F36" s="49"/>
      <c r="G36" s="49"/>
      <c r="H36" s="53"/>
      <c r="I36" s="53"/>
      <c r="J36" s="53"/>
      <c r="K36" s="53"/>
      <c r="L36" s="53"/>
      <c r="M36" s="53"/>
    </row>
    <row r="37" customFormat="false" ht="15.75" hidden="false" customHeight="true" outlineLevel="0" collapsed="false">
      <c r="A37" s="44"/>
      <c r="B37" s="44"/>
      <c r="C37" s="44"/>
      <c r="D37" s="54"/>
      <c r="E37" s="54"/>
      <c r="F37" s="54"/>
      <c r="G37" s="54"/>
      <c r="H37" s="53"/>
      <c r="I37" s="53"/>
      <c r="J37" s="53"/>
      <c r="K37" s="53"/>
      <c r="L37" s="53"/>
      <c r="M37" s="53"/>
    </row>
  </sheetData>
  <mergeCells count="112">
    <mergeCell ref="B2:D2"/>
    <mergeCell ref="F2:H2"/>
    <mergeCell ref="J2:L2"/>
    <mergeCell ref="B3:D3"/>
    <mergeCell ref="F3:H4"/>
    <mergeCell ref="J3:L3"/>
    <mergeCell ref="B4:D4"/>
    <mergeCell ref="J4:L4"/>
    <mergeCell ref="B5:D5"/>
    <mergeCell ref="F5:H5"/>
    <mergeCell ref="J5:L5"/>
    <mergeCell ref="A6:A7"/>
    <mergeCell ref="B6:D7"/>
    <mergeCell ref="F6:H6"/>
    <mergeCell ref="J6:L7"/>
    <mergeCell ref="M6:M7"/>
    <mergeCell ref="F7:H7"/>
    <mergeCell ref="B8:D8"/>
    <mergeCell ref="F8:H8"/>
    <mergeCell ref="J8:L8"/>
    <mergeCell ref="B9:D9"/>
    <mergeCell ref="F9:H9"/>
    <mergeCell ref="J9:L9"/>
    <mergeCell ref="B10:D10"/>
    <mergeCell ref="F10:H10"/>
    <mergeCell ref="J10:L10"/>
    <mergeCell ref="B11:D11"/>
    <mergeCell ref="F11:H11"/>
    <mergeCell ref="J11:L11"/>
    <mergeCell ref="A14:B15"/>
    <mergeCell ref="C14:F15"/>
    <mergeCell ref="G14:G15"/>
    <mergeCell ref="H14:I15"/>
    <mergeCell ref="J14:J15"/>
    <mergeCell ref="K14:K15"/>
    <mergeCell ref="L14:M15"/>
    <mergeCell ref="A16:B16"/>
    <mergeCell ref="C16:F16"/>
    <mergeCell ref="H16:I16"/>
    <mergeCell ref="L16:M16"/>
    <mergeCell ref="A17:B17"/>
    <mergeCell ref="C17:F17"/>
    <mergeCell ref="H17:I17"/>
    <mergeCell ref="L17:M17"/>
    <mergeCell ref="A18:B18"/>
    <mergeCell ref="C18:F18"/>
    <mergeCell ref="H18:I18"/>
    <mergeCell ref="L18:M18"/>
    <mergeCell ref="A19:B19"/>
    <mergeCell ref="C19:F19"/>
    <mergeCell ref="H19:I19"/>
    <mergeCell ref="L19:M19"/>
    <mergeCell ref="A20:B20"/>
    <mergeCell ref="C20:F20"/>
    <mergeCell ref="H20:I20"/>
    <mergeCell ref="L20:M20"/>
    <mergeCell ref="A21:B21"/>
    <mergeCell ref="C21:F21"/>
    <mergeCell ref="H21:I21"/>
    <mergeCell ref="L21:M21"/>
    <mergeCell ref="A22:B22"/>
    <mergeCell ref="C22:F22"/>
    <mergeCell ref="H22:I22"/>
    <mergeCell ref="L22:M22"/>
    <mergeCell ref="A23:B23"/>
    <mergeCell ref="C23:F23"/>
    <mergeCell ref="H23:I23"/>
    <mergeCell ref="L23:M23"/>
    <mergeCell ref="A24:B24"/>
    <mergeCell ref="C24:F24"/>
    <mergeCell ref="H24:I24"/>
    <mergeCell ref="L24:M24"/>
    <mergeCell ref="A25:B25"/>
    <mergeCell ref="C25:F25"/>
    <mergeCell ref="H25:I25"/>
    <mergeCell ref="L25:M25"/>
    <mergeCell ref="A26:B26"/>
    <mergeCell ref="C26:F26"/>
    <mergeCell ref="H26:I26"/>
    <mergeCell ref="L26:M26"/>
    <mergeCell ref="A27:B27"/>
    <mergeCell ref="C27:F27"/>
    <mergeCell ref="H27:I27"/>
    <mergeCell ref="L27:M27"/>
    <mergeCell ref="A28:B28"/>
    <mergeCell ref="C28:F28"/>
    <mergeCell ref="H28:I28"/>
    <mergeCell ref="L28:M28"/>
    <mergeCell ref="A29:B29"/>
    <mergeCell ref="C29:F29"/>
    <mergeCell ref="H29:I29"/>
    <mergeCell ref="L29:M29"/>
    <mergeCell ref="A30:B30"/>
    <mergeCell ref="C30:F30"/>
    <mergeCell ref="H30:I30"/>
    <mergeCell ref="L30:M30"/>
    <mergeCell ref="A31:B31"/>
    <mergeCell ref="C31:F31"/>
    <mergeCell ref="H31:I31"/>
    <mergeCell ref="L31:M31"/>
    <mergeCell ref="A32:C37"/>
    <mergeCell ref="D32:G32"/>
    <mergeCell ref="H32:J32"/>
    <mergeCell ref="L32:M32"/>
    <mergeCell ref="D33:G33"/>
    <mergeCell ref="H33:J34"/>
    <mergeCell ref="K33:M34"/>
    <mergeCell ref="D34:G34"/>
    <mergeCell ref="D35:G35"/>
    <mergeCell ref="H35:M37"/>
    <mergeCell ref="D36:G36"/>
    <mergeCell ref="D37:G37"/>
  </mergeCells>
  <printOptions headings="false" gridLines="false" gridLinesSet="true" horizontalCentered="true" verticalCentered="false"/>
  <pageMargins left="0.25" right="0.25" top="0.170138888888889" bottom="0.170138888888889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2023-08-28T16:46:27Z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