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 FINALA" sheetId="1" state="visible" r:id="rId2"/>
  </sheets>
  <definedNames>
    <definedName function="false" hidden="false" localSheetId="0" name="_xlnm.Print_Area" vbProcedure="false">'FACTURA FINALA'!$1:$1048576</definedName>
    <definedName function="false" hidden="false" localSheetId="0" name="bi_ci_delegat" vbProcedure="false">'FACTURA FINALA'!$D$7</definedName>
    <definedName function="false" hidden="false" localSheetId="0" name="cnp" vbProcedure="false">'FACTURA FINALA'!$D$5</definedName>
    <definedName function="false" hidden="false" localSheetId="0" name="data" vbProcedure="false">#REF!</definedName>
    <definedName function="false" hidden="false" localSheetId="0" name="intocmit_de" vbProcedure="false">'FACTURA FINALA'!$D$4</definedName>
    <definedName function="false" hidden="false" localSheetId="0" name="numar" vbProcedure="false">#REF!</definedName>
    <definedName function="false" hidden="false" localSheetId="0" name="nume_delegat" vbProcedure="false">'FACTURA FINALA'!$D$6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<sst xmlns="http://schemas.openxmlformats.org/spreadsheetml/2006/main" count="52" uniqueCount="44">
  <si>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REN-CONSULTING SOFT ACTIVITY SRL</t>
  </si>
  <si>
    <t xml:space="preserve">FACTURA</t>
  </si>
  <si>
    <r>
      <rPr>
        <sz val="9"/>
        <color rgb="FF000000"/>
        <rFont val="Arial"/>
        <family val="2"/>
        <charset val="1"/>
      </rPr>
      <t xml:space="preserve">Client: </t>
    </r>
    <r>
      <rPr>
        <b val="true"/>
        <sz val="9"/>
        <color rgb="FF000000"/>
        <rFont val="Arial"/>
        <family val="2"/>
        <charset val="1"/>
      </rPr>
      <t xml:space="preserve">CONNECTIONS CONSULT SRL</t>
    </r>
  </si>
  <si>
    <t xml:space="preserve">Reg. com.: J40/5662/2020</t>
  </si>
  <si>
    <t xml:space="preserve">Reg. com.: F40/1352/2007</t>
  </si>
  <si>
    <t xml:space="preserve">Reg. Com.: J40/11864/06.07.2005</t>
  </si>
  <si>
    <t xml:space="preserve">CUI/CIF: RO 42561459</t>
  </si>
  <si>
    <t xml:space="preserve">CUI/CIF: RO 21986376</t>
  </si>
  <si>
    <t xml:space="preserve">Numar: RENF 1004</t>
  </si>
  <si>
    <t xml:space="preserve">CUI/CIF: RO 17753763</t>
  </si>
  <si>
    <t xml:space="preserve">Adresa: sos Nicolae Titulescu, nr 81-87, Bucureşti, Sector 1</t>
  </si>
  <si>
    <t xml:space="preserve">Adresa: sos Nicolae Titulescu, nr 81-87, bl.10, sc. B, ap 58, Bucureşti, Sector 1</t>
  </si>
  <si>
    <t xml:space="preserve">Data (zz.ll.aaaa): 28-08.2023</t>
  </si>
  <si>
    <t xml:space="preserve">Adresa: Bucureşti Sectorul 1, Strada BUZEŞTI, Nr. 71, Etaj 7 si 8</t>
  </si>
  <si>
    <r>
      <rPr>
        <sz val="9"/>
        <color rgb="FF000000"/>
        <rFont val="Arial"/>
        <family val="2"/>
        <charset val="1"/>
      </rPr>
      <t xml:space="preserve">IBAN: </t>
    </r>
    <r>
      <rPr>
        <sz val="9"/>
        <color rgb="FF000000"/>
        <rFont val="Tahoma"/>
        <family val="2"/>
        <charset val="1"/>
      </rPr>
      <t xml:space="preserve">RO29 BTRL RONC RT05 5704 8601</t>
    </r>
  </si>
  <si>
    <t xml:space="preserve">IBAN: RO42 UGBI 0000 0820 0561 9RON</t>
  </si>
  <si>
    <t xml:space="preserve">IBAN: RO65 RNCB 0080 0056 9790 0001</t>
  </si>
  <si>
    <t xml:space="preserve">Banca: Banca Transilvania</t>
  </si>
  <si>
    <t xml:space="preserve">Banca: BCR Ag Sala Palatului</t>
  </si>
  <si>
    <t xml:space="preserve">Tel: 0744-68.48.76</t>
  </si>
  <si>
    <t xml:space="preserve">Tel: -</t>
  </si>
  <si>
    <t xml:space="preserve">Cota TVA: 19%</t>
  </si>
  <si>
    <t xml:space="preserve">Nr. crt</t>
  </si>
  <si>
    <t xml:space="preserve">Denumirea produselor sau a serviciilor</t>
  </si>
  <si>
    <t xml:space="preserve">UM</t>
  </si>
  <si>
    <t xml:space="preserve">Cant.</t>
  </si>
  <si>
    <t xml:space="preserve">Pret unitar
(fara TVA)
- RON -</t>
  </si>
  <si>
    <t xml:space="preserve">Valoarea
(fara TVA)
- RON -</t>
  </si>
  <si>
    <t xml:space="preserve">TVA
- RON -</t>
  </si>
  <si>
    <t xml:space="preserve">0</t>
  </si>
  <si>
    <t xml:space="preserve">5 = 3 x 4</t>
  </si>
  <si>
    <t xml:space="preserve">6 = 5 x 19%</t>
  </si>
  <si>
    <t xml:space="preserve">Elaborare documentatie tehnica aplicatie NEXGEN.AI</t>
  </si>
  <si>
    <t xml:space="preserve">buc</t>
  </si>
  <si>
    <t xml:space="preserve">conf Comanda 1/30.06.2023, Contract 3662.1/ 30.06.2023</t>
  </si>
  <si>
    <t xml:space="preserve">si PV acceptanta 1/24.08.2023</t>
  </si>
  <si>
    <t xml:space="preserve">'*** valoare 3000EUR la curs BNR</t>
  </si>
  <si>
    <t xml:space="preserve">Semnatura si stampila furnizorului sau certificat digital</t>
  </si>
  <si>
    <t xml:space="preserve">Emis de: Petre Iordanescu</t>
  </si>
  <si>
    <t xml:space="preserve">Total</t>
  </si>
  <si>
    <t xml:space="preserve">CNP: 1671119411511</t>
  </si>
  <si>
    <r>
      <rPr>
        <b val="true"/>
        <sz val="10"/>
        <color rgb="FF000000"/>
        <rFont val="Arial"/>
        <family val="2"/>
        <charset val="1"/>
      </rPr>
      <t xml:space="preserve">Total de plata
</t>
    </r>
    <r>
      <rPr>
        <sz val="10"/>
        <color rgb="FF000000"/>
        <rFont val="Arial"/>
        <family val="2"/>
        <charset val="1"/>
      </rPr>
      <t xml:space="preserve">(col 5 + col 6)</t>
    </r>
  </si>
  <si>
    <t xml:space="preserve">Curs de schimb BNR 28-aug-23: 4.9358</t>
  </si>
  <si>
    <t xml:space="preserve">Semnatura de primire: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</si>
</sst>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6"/>
      <color rgb="FF000000"/>
      <name val="Arial Rounded MT Bold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2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LL36"/>
  <sheetViews>
    <sheetView showFormulas="false" showGridLines="true" showRowColHeaders="true" showZeros="true" rightToLeft="false" tabSelected="true" showOutlineSymbols="true" defaultGridColor="true" view="normal" topLeftCell="A12" colorId="64" zoomScale="140" zoomScaleNormal="140" zoomScalePageLayoutView="100" workbookViewId="0">
      <selection pane="topLeft" activeCell="B25" activeCellId="0" sqref="B2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48.86"/>
    <col collapsed="false" customWidth="true" hidden="false" outlineLevel="0" max="3" min="3" style="1" width="34.13"/>
    <col collapsed="false" customWidth="true" hidden="false" outlineLevel="0" max="4" min="4" style="1" width="2.42"/>
    <col collapsed="false" customWidth="true" hidden="false" outlineLevel="0" max="5" min="5" style="1" width="10.58"/>
    <col collapsed="false" customWidth="true" hidden="false" outlineLevel="0" max="6" min="6" style="1" width="15.79"/>
    <col collapsed="false" customWidth="true" hidden="false" outlineLevel="0" max="7" min="7" style="1" width="19.55"/>
    <col collapsed="false" customWidth="false" hidden="false" outlineLevel="0" max="9" min="8" style="1" width="11.52"/>
    <col collapsed="false" customWidth="true" hidden="false" outlineLevel="0" max="10" min="10" style="1" width="10.58"/>
    <col collapsed="false" customWidth="true" hidden="false" outlineLevel="0" max="11" min="11" style="1" width="9.56"/>
    <col collapsed="false" customWidth="false" hidden="false" outlineLevel="0" max="1000" min="12" style="1" width="11.52"/>
  </cols>
  <sheetData>
    <row r="2" customFormat="false" ht="13.8" hidden="false" customHeight="false" outlineLevel="0" collapsed="false">
      <c r="A2" s="2"/>
      <c r="B2" s="3"/>
      <c r="C2" s="3"/>
      <c r="D2" s="3"/>
      <c r="E2" s="3"/>
      <c r="F2" s="4"/>
      <c r="G2" s="4"/>
      <c r="H2" s="4"/>
      <c r="I2" s="3"/>
      <c r="J2" s="3"/>
      <c r="K2" s="3"/>
      <c r="L2" s="3"/>
      <c r="M2" s="5"/>
    </row>
    <row r="3" customFormat="false" ht="51.95" hidden="false" customHeight="false" outlineLevel="0" collapsed="false">
      <c r="A3" s="6"/>
      <c r="B3" s="7" t="s">
        <v>0</v>
      </c>
      <c r="C3" s="7"/>
      <c r="D3" s="7"/>
      <c r="E3" s="8"/>
      <c r="F3" s="9" t="s">
        <v>1</v>
      </c>
      <c r="G3" s="9"/>
      <c r="H3" s="9"/>
      <c r="I3" s="8"/>
      <c r="J3" s="10" t="s">
        <v>2</v>
      </c>
      <c r="K3" s="10"/>
      <c r="L3" s="10"/>
      <c r="M3" s="11"/>
    </row>
    <row r="4" customFormat="false" ht="132.15" hidden="false" customHeight="false" outlineLevel="0" collapsed="false">
      <c r="A4" s="6"/>
      <c r="B4" s="10" t="s">
        <v>3</v>
      </c>
      <c r="C4" s="10" t="s">
        <v>4</v>
      </c>
      <c r="D4" s="10" t="s">
        <v>4</v>
      </c>
      <c r="E4" s="8"/>
      <c r="F4" s="9"/>
      <c r="G4" s="9"/>
      <c r="H4" s="9"/>
      <c r="I4" s="8"/>
      <c r="J4" s="10" t="s">
        <v>5</v>
      </c>
      <c r="K4" s="10"/>
      <c r="L4" s="10"/>
      <c r="M4" s="11"/>
    </row>
    <row r="5" customFormat="false" ht="112.25" hidden="false" customHeight="false" outlineLevel="0" collapsed="false">
      <c r="A5" s="6"/>
      <c r="B5" s="10" t="s">
        <v>6</v>
      </c>
      <c r="C5" s="10" t="s">
        <v>7</v>
      </c>
      <c r="D5" s="10" t="s">
        <v>7</v>
      </c>
      <c r="E5" s="8"/>
      <c r="F5" s="12" t="s">
        <v>8</v>
      </c>
      <c r="G5" s="12"/>
      <c r="H5" s="12"/>
      <c r="I5" s="8"/>
      <c r="J5" s="10" t="s">
        <v>9</v>
      </c>
      <c r="K5" s="10"/>
      <c r="L5" s="10"/>
      <c r="M5" s="11"/>
    </row>
    <row r="6" customFormat="false" ht="383.4" hidden="false" customHeight="false" outlineLevel="0" collapsed="false">
      <c r="A6" s="13"/>
      <c r="B6" s="14" t="s">
        <v>10</v>
      </c>
      <c r="C6" s="14" t="s">
        <v>11</v>
      </c>
      <c r="D6" s="14" t="s">
        <v>11</v>
      </c>
      <c r="E6" s="8"/>
      <c r="F6" s="15" t="s">
        <v>12</v>
      </c>
      <c r="G6" s="15"/>
      <c r="H6" s="15"/>
      <c r="I6" s="8"/>
      <c r="J6" s="14" t="s">
        <v>13</v>
      </c>
      <c r="K6" s="14"/>
      <c r="L6" s="14"/>
      <c r="M6" s="16"/>
    </row>
    <row r="7" customFormat="false" ht="13.8" hidden="false" customHeight="false" outlineLevel="0" collapsed="false">
      <c r="A7" s="13"/>
      <c r="B7" s="14"/>
      <c r="C7" s="14"/>
      <c r="D7" s="14"/>
      <c r="E7" s="8"/>
      <c r="F7" s="17"/>
      <c r="G7" s="17"/>
      <c r="H7" s="17"/>
      <c r="I7" s="8"/>
      <c r="J7" s="14"/>
      <c r="K7" s="14"/>
      <c r="L7" s="14"/>
      <c r="M7" s="16"/>
    </row>
    <row r="8" customFormat="false" ht="192.45" hidden="false" customHeight="false" outlineLevel="0" collapsed="false">
      <c r="A8" s="6"/>
      <c r="B8" s="10" t="s">
        <v>14</v>
      </c>
      <c r="C8" s="10" t="s">
        <v>15</v>
      </c>
      <c r="D8" s="10" t="s">
        <v>15</v>
      </c>
      <c r="E8" s="8"/>
      <c r="F8" s="17"/>
      <c r="G8" s="17"/>
      <c r="H8" s="17"/>
      <c r="I8" s="8"/>
      <c r="J8" s="10" t="s">
        <v>16</v>
      </c>
      <c r="K8" s="10"/>
      <c r="L8" s="10"/>
      <c r="M8" s="11"/>
    </row>
    <row r="9" customFormat="false" ht="122.3" hidden="false" customHeight="false" outlineLevel="0" collapsed="false">
      <c r="A9" s="6"/>
      <c r="B9" s="10" t="s">
        <v>17</v>
      </c>
      <c r="C9" s="10" t="s">
        <v>17</v>
      </c>
      <c r="D9" s="10" t="s">
        <v>17</v>
      </c>
      <c r="E9" s="8"/>
      <c r="F9" s="17"/>
      <c r="G9" s="17"/>
      <c r="H9" s="17"/>
      <c r="I9" s="8"/>
      <c r="J9" s="10" t="s">
        <v>18</v>
      </c>
      <c r="K9" s="10"/>
      <c r="L9" s="10"/>
      <c r="M9" s="11"/>
    </row>
    <row r="10" customFormat="false" ht="92.15" hidden="false" customHeight="false" outlineLevel="0" collapsed="false">
      <c r="A10" s="6"/>
      <c r="B10" s="18" t="s">
        <v>19</v>
      </c>
      <c r="C10" s="18" t="s">
        <v>19</v>
      </c>
      <c r="D10" s="18" t="s">
        <v>19</v>
      </c>
      <c r="E10" s="19"/>
      <c r="F10" s="20"/>
      <c r="G10" s="20"/>
      <c r="H10" s="20"/>
      <c r="I10" s="19"/>
      <c r="J10" s="18" t="s">
        <v>20</v>
      </c>
      <c r="K10" s="18"/>
      <c r="L10" s="18"/>
      <c r="M10" s="11"/>
    </row>
    <row r="11" customFormat="false" ht="13.8" hidden="false" customHeight="false" outlineLevel="0" collapsed="false">
      <c r="A11" s="21"/>
      <c r="B11" s="22"/>
      <c r="C11" s="22"/>
      <c r="D11" s="22"/>
      <c r="E11" s="22"/>
      <c r="F11" s="23"/>
      <c r="G11" s="23"/>
      <c r="H11" s="23"/>
      <c r="I11" s="22"/>
      <c r="J11" s="22"/>
      <c r="K11" s="22"/>
      <c r="L11" s="22"/>
      <c r="M11" s="24"/>
    </row>
    <row r="13" customFormat="false" ht="13.8" hidden="false" customHeight="false" outlineLevel="0" collapsed="false">
      <c r="B13" s="25" t="s">
        <v>21</v>
      </c>
      <c r="C13" s="25"/>
    </row>
    <row r="14" customFormat="false" ht="41.9" hidden="false" customHeight="false" outlineLevel="0" collapsed="false">
      <c r="A14" s="26" t="s">
        <v>22</v>
      </c>
      <c r="B14" s="27" t="s">
        <v>23</v>
      </c>
      <c r="C14" s="27" t="s">
        <v>24</v>
      </c>
      <c r="D14" s="27" t="s">
        <v>25</v>
      </c>
      <c r="E14" s="27" t="s">
        <v>26</v>
      </c>
      <c r="F14" s="27" t="s">
        <v>27</v>
      </c>
      <c r="G14" s="28" t="s">
        <v>28</v>
      </c>
      <c r="H14" s="28"/>
      <c r="ALH14" s="0"/>
      <c r="ALI14" s="0"/>
      <c r="ALJ14" s="0"/>
      <c r="ALK14" s="0"/>
      <c r="ALL14" s="0"/>
    </row>
    <row r="15" customFormat="false" ht="13.8" hidden="false" customHeight="false" outlineLevel="0" collapsed="false">
      <c r="A15" s="29" t="s">
        <v>29</v>
      </c>
      <c r="B15" s="30" t="n">
        <v>1</v>
      </c>
      <c r="C15" s="30" t="n">
        <v>2</v>
      </c>
      <c r="D15" s="30" t="n">
        <v>3</v>
      </c>
      <c r="E15" s="30" t="n">
        <v>4</v>
      </c>
      <c r="F15" s="30" t="s">
        <v>30</v>
      </c>
      <c r="G15" s="31" t="s">
        <v>31</v>
      </c>
      <c r="H15" s="31"/>
      <c r="ALH15" s="0"/>
      <c r="ALI15" s="0"/>
      <c r="ALJ15" s="0"/>
      <c r="ALK15" s="0"/>
      <c r="ALL15" s="0"/>
    </row>
    <row r="16" customFormat="false" ht="13.8" hidden="false" customHeight="false" outlineLevel="0" collapsed="false">
      <c r="A16" s="32" t="n">
        <v>1</v>
      </c>
      <c r="B16" s="33" t="s">
        <v>32</v>
      </c>
      <c r="C16" s="34" t="s">
        <v>33</v>
      </c>
      <c r="D16" s="34" t="n">
        <v>1</v>
      </c>
      <c r="E16" s="35" t="n">
        <f aca="false">3000*4.9358</f>
        <v>14807.4</v>
      </c>
      <c r="F16" s="35" t="n">
        <f aca="false">ROUND(E16*D16,2)</f>
        <v>14807.4</v>
      </c>
      <c r="G16" s="36" t="n">
        <f aca="false">ROUND(F16*19%, 2)</f>
        <v>2813.41</v>
      </c>
      <c r="H16" s="36"/>
      <c r="ALH16" s="0"/>
      <c r="ALI16" s="0"/>
      <c r="ALJ16" s="0"/>
      <c r="ALK16" s="0"/>
      <c r="ALL16" s="0"/>
    </row>
    <row r="17" customFormat="false" ht="13.8" hidden="false" customHeight="false" outlineLevel="0" collapsed="false">
      <c r="A17" s="37"/>
      <c r="B17" s="38" t="s">
        <v>34</v>
      </c>
      <c r="C17" s="39"/>
      <c r="D17" s="39"/>
      <c r="E17" s="40"/>
      <c r="F17" s="40"/>
      <c r="G17" s="41"/>
      <c r="H17" s="41"/>
      <c r="ALH17" s="0"/>
      <c r="ALI17" s="0"/>
      <c r="ALJ17" s="0"/>
      <c r="ALK17" s="0"/>
      <c r="ALL17" s="0"/>
    </row>
    <row r="18" customFormat="false" ht="13.8" hidden="false" customHeight="false" outlineLevel="0" collapsed="false">
      <c r="A18" s="37"/>
      <c r="B18" s="38" t="s">
        <v>35</v>
      </c>
      <c r="C18" s="39"/>
      <c r="D18" s="39"/>
      <c r="E18" s="40"/>
      <c r="F18" s="40"/>
      <c r="G18" s="41"/>
      <c r="H18" s="41"/>
      <c r="ALH18" s="0"/>
      <c r="ALI18" s="0"/>
      <c r="ALJ18" s="0"/>
      <c r="ALK18" s="0"/>
      <c r="ALL18" s="0"/>
    </row>
    <row r="19" customFormat="false" ht="13.8" hidden="false" customHeight="false" outlineLevel="0" collapsed="false">
      <c r="A19" s="37"/>
      <c r="B19" s="38" t="s">
        <v>36</v>
      </c>
      <c r="C19" s="39"/>
      <c r="D19" s="39"/>
      <c r="E19" s="40"/>
      <c r="F19" s="40"/>
      <c r="G19" s="41"/>
      <c r="H19" s="41"/>
      <c r="ALH19" s="0"/>
      <c r="ALI19" s="0"/>
      <c r="ALJ19" s="0"/>
      <c r="ALK19" s="0"/>
      <c r="ALL19" s="0"/>
    </row>
    <row r="20" customFormat="false" ht="13.8" hidden="false" customHeight="false" outlineLevel="0" collapsed="false">
      <c r="A20" s="37"/>
      <c r="B20" s="38"/>
      <c r="C20" s="39"/>
      <c r="D20" s="39"/>
      <c r="E20" s="40"/>
      <c r="F20" s="40"/>
      <c r="G20" s="41"/>
      <c r="H20" s="41"/>
      <c r="ALH20" s="0"/>
      <c r="ALI20" s="0"/>
      <c r="ALJ20" s="0"/>
      <c r="ALK20" s="0"/>
      <c r="ALL20" s="0"/>
    </row>
    <row r="21" customFormat="false" ht="13.8" hidden="false" customHeight="false" outlineLevel="0" collapsed="false">
      <c r="A21" s="37"/>
      <c r="B21" s="38"/>
      <c r="C21" s="39"/>
      <c r="D21" s="39"/>
      <c r="E21" s="40"/>
      <c r="F21" s="40"/>
      <c r="G21" s="41"/>
      <c r="H21" s="41"/>
      <c r="ALH21" s="0"/>
      <c r="ALI21" s="0"/>
      <c r="ALJ21" s="0"/>
      <c r="ALK21" s="0"/>
      <c r="ALL21" s="0"/>
    </row>
    <row r="22" customFormat="false" ht="13.8" hidden="false" customHeight="false" outlineLevel="0" collapsed="false">
      <c r="A22" s="37"/>
      <c r="B22" s="38"/>
      <c r="C22" s="39"/>
      <c r="D22" s="39"/>
      <c r="E22" s="40"/>
      <c r="F22" s="40"/>
      <c r="G22" s="41"/>
      <c r="H22" s="41"/>
      <c r="ALH22" s="0"/>
      <c r="ALI22" s="0"/>
      <c r="ALJ22" s="0"/>
      <c r="ALK22" s="0"/>
      <c r="ALL22" s="0"/>
    </row>
    <row r="23" customFormat="false" ht="13.8" hidden="false" customHeight="false" outlineLevel="0" collapsed="false">
      <c r="A23" s="37"/>
      <c r="B23" s="38"/>
      <c r="C23" s="39"/>
      <c r="D23" s="39"/>
      <c r="E23" s="40"/>
      <c r="F23" s="40"/>
      <c r="G23" s="41"/>
      <c r="H23" s="41"/>
      <c r="ALH23" s="0"/>
      <c r="ALI23" s="0"/>
      <c r="ALJ23" s="0"/>
      <c r="ALK23" s="0"/>
      <c r="ALL23" s="0"/>
    </row>
    <row r="24" customFormat="false" ht="13.8" hidden="false" customHeight="false" outlineLevel="0" collapsed="false">
      <c r="A24" s="37"/>
      <c r="B24" s="38"/>
      <c r="C24" s="39"/>
      <c r="D24" s="39"/>
      <c r="E24" s="40"/>
      <c r="F24" s="40"/>
      <c r="G24" s="41"/>
      <c r="H24" s="41"/>
      <c r="ALH24" s="0"/>
      <c r="ALI24" s="0"/>
      <c r="ALJ24" s="0"/>
      <c r="ALK24" s="0"/>
      <c r="ALL24" s="0"/>
    </row>
    <row r="25" customFormat="false" ht="13.8" hidden="false" customHeight="false" outlineLevel="0" collapsed="false">
      <c r="A25" s="37"/>
      <c r="B25" s="38"/>
      <c r="C25" s="39"/>
      <c r="D25" s="39"/>
      <c r="E25" s="40"/>
      <c r="F25" s="40"/>
      <c r="G25" s="41"/>
      <c r="H25" s="41"/>
      <c r="ALH25" s="0"/>
      <c r="ALI25" s="0"/>
      <c r="ALJ25" s="0"/>
      <c r="ALK25" s="0"/>
      <c r="ALL25" s="0"/>
    </row>
    <row r="26" customFormat="false" ht="13.8" hidden="false" customHeight="false" outlineLevel="0" collapsed="false">
      <c r="A26" s="37"/>
      <c r="B26" s="38"/>
      <c r="C26" s="39"/>
      <c r="D26" s="39"/>
      <c r="E26" s="40"/>
      <c r="F26" s="40"/>
      <c r="G26" s="41"/>
      <c r="H26" s="41"/>
      <c r="ALH26" s="0"/>
      <c r="ALI26" s="0"/>
      <c r="ALJ26" s="0"/>
      <c r="ALK26" s="0"/>
      <c r="ALL26" s="0"/>
    </row>
    <row r="27" customFormat="false" ht="13.8" hidden="false" customHeight="false" outlineLevel="0" collapsed="false">
      <c r="A27" s="37"/>
      <c r="B27" s="38"/>
      <c r="C27" s="39"/>
      <c r="D27" s="39"/>
      <c r="E27" s="40"/>
      <c r="F27" s="40"/>
      <c r="G27" s="41"/>
      <c r="H27" s="41"/>
      <c r="ALH27" s="0"/>
      <c r="ALI27" s="0"/>
      <c r="ALJ27" s="0"/>
      <c r="ALK27" s="0"/>
      <c r="ALL27" s="0"/>
    </row>
    <row r="28" customFormat="false" ht="13.8" hidden="false" customHeight="false" outlineLevel="0" collapsed="false">
      <c r="A28" s="37"/>
      <c r="B28" s="38"/>
      <c r="C28" s="39"/>
      <c r="D28" s="39"/>
      <c r="E28" s="40"/>
      <c r="F28" s="40"/>
      <c r="G28" s="41"/>
      <c r="H28" s="41"/>
      <c r="ALH28" s="0"/>
      <c r="ALI28" s="0"/>
      <c r="ALJ28" s="0"/>
      <c r="ALK28" s="0"/>
      <c r="ALL28" s="0"/>
    </row>
    <row r="29" customFormat="false" ht="13.8" hidden="false" customHeight="false" outlineLevel="0" collapsed="false">
      <c r="A29" s="37"/>
      <c r="B29" s="38"/>
      <c r="C29" s="39"/>
      <c r="D29" s="39"/>
      <c r="E29" s="40"/>
      <c r="F29" s="40"/>
      <c r="G29" s="41"/>
      <c r="H29" s="41"/>
      <c r="ALH29" s="0"/>
      <c r="ALI29" s="0"/>
      <c r="ALJ29" s="0"/>
      <c r="ALK29" s="0"/>
      <c r="ALL29" s="0"/>
    </row>
    <row r="30" customFormat="false" ht="13.8" hidden="false" customHeight="false" outlineLevel="0" collapsed="false">
      <c r="A30" s="37"/>
      <c r="B30" s="42"/>
      <c r="C30" s="39"/>
      <c r="D30" s="39"/>
      <c r="E30" s="40"/>
      <c r="F30" s="40"/>
      <c r="G30" s="41"/>
      <c r="H30" s="41"/>
      <c r="ALH30" s="0"/>
      <c r="ALI30" s="0"/>
      <c r="ALJ30" s="0"/>
      <c r="ALK30" s="0"/>
      <c r="ALL30" s="0"/>
    </row>
    <row r="31" customFormat="false" ht="319.25" hidden="false" customHeight="false" outlineLevel="0" collapsed="false">
      <c r="A31" s="43" t="s">
        <v>37</v>
      </c>
      <c r="B31" s="43"/>
      <c r="C31" s="44" t="s">
        <v>38</v>
      </c>
      <c r="D31" s="44"/>
      <c r="E31" s="44"/>
      <c r="F31" s="44"/>
      <c r="G31" s="45" t="s">
        <v>39</v>
      </c>
      <c r="H31" s="45"/>
      <c r="I31" s="45"/>
      <c r="J31" s="46" t="n">
        <f aca="false">SUM(F16:F30)</f>
        <v>14807.4</v>
      </c>
      <c r="K31" s="47" t="n">
        <f aca="false">SUM(G16:H30)</f>
        <v>2813.41</v>
      </c>
      <c r="L31" s="47"/>
      <c r="ALL31" s="0"/>
    </row>
    <row r="32" customFormat="false" ht="24.35" hidden="false" customHeight="false" outlineLevel="0" collapsed="false">
      <c r="A32" s="43"/>
      <c r="B32" s="43"/>
      <c r="C32" s="48" t="s">
        <v>40</v>
      </c>
      <c r="D32" s="48"/>
      <c r="E32" s="48"/>
      <c r="F32" s="48"/>
      <c r="G32" s="49" t="s">
        <v>41</v>
      </c>
      <c r="H32" s="49"/>
      <c r="I32" s="49"/>
      <c r="J32" s="50" t="n">
        <f aca="false">J31+K31</f>
        <v>17620.81</v>
      </c>
      <c r="K32" s="50"/>
      <c r="L32" s="50"/>
      <c r="ALL32" s="0"/>
    </row>
    <row r="33" customFormat="false" ht="13.8" hidden="false" customHeight="false" outlineLevel="0" collapsed="false">
      <c r="A33" s="43"/>
      <c r="B33" s="43"/>
      <c r="C33" s="48" t="s">
        <v>42</v>
      </c>
      <c r="D33" s="48"/>
      <c r="E33" s="48"/>
      <c r="F33" s="48"/>
      <c r="G33" s="49"/>
      <c r="H33" s="49"/>
      <c r="I33" s="49"/>
      <c r="J33" s="50"/>
      <c r="K33" s="50"/>
      <c r="L33" s="50"/>
      <c r="ALL33" s="0"/>
    </row>
    <row r="34" customFormat="false" ht="13.8" hidden="false" customHeight="false" outlineLevel="0" collapsed="false">
      <c r="A34" s="43"/>
      <c r="B34" s="43"/>
      <c r="C34" s="48"/>
      <c r="D34" s="48"/>
      <c r="E34" s="48"/>
      <c r="F34" s="48"/>
      <c r="G34" s="51" t="s">
        <v>43</v>
      </c>
      <c r="H34" s="51"/>
      <c r="I34" s="51"/>
      <c r="J34" s="51"/>
      <c r="K34" s="51"/>
      <c r="L34" s="51"/>
      <c r="ALL34" s="0"/>
    </row>
    <row r="35" customFormat="false" ht="13.8" hidden="false" customHeight="false" outlineLevel="0" collapsed="false">
      <c r="A35" s="43"/>
      <c r="B35" s="43"/>
      <c r="C35" s="48"/>
      <c r="D35" s="48"/>
      <c r="E35" s="48"/>
      <c r="F35" s="48"/>
      <c r="G35" s="51"/>
      <c r="H35" s="51"/>
      <c r="I35" s="51"/>
      <c r="J35" s="51"/>
      <c r="K35" s="51"/>
      <c r="L35" s="51"/>
      <c r="ALL35" s="0"/>
    </row>
    <row r="36" customFormat="false" ht="13.8" hidden="false" customHeight="false" outlineLevel="0" collapsed="false">
      <c r="A36" s="43"/>
      <c r="B36" s="43"/>
      <c r="C36" s="52"/>
      <c r="D36" s="52"/>
      <c r="E36" s="52"/>
      <c r="F36" s="52"/>
      <c r="G36" s="51"/>
      <c r="H36" s="51"/>
      <c r="I36" s="51"/>
      <c r="J36" s="51"/>
      <c r="K36" s="51"/>
      <c r="L36" s="51"/>
      <c r="ALL36" s="0"/>
    </row>
  </sheetData>
  <printOptions headings="false" gridLines="false" gridLinesSet="true" horizontalCentered="true" verticalCentered="false"/>
  <pageMargins left="0.25" right="0.25" top="0.170138888888889" bottom="0.170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2023-11-10T04:55:35Z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