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0" yWindow="15" windowWidth="15195" windowHeight="8190"/>
  </bookViews>
  <sheets>
    <sheet name="GADET" sheetId="3" r:id="rId1"/>
  </sheets>
  <definedNames>
    <definedName name="_xlnm._FilterDatabase" localSheetId="0" hidden="1">GADET!$A$1:$J$31</definedName>
  </definedNames>
  <calcPr calcId="145621"/>
</workbook>
</file>

<file path=xl/calcChain.xml><?xml version="1.0" encoding="utf-8"?>
<calcChain xmlns="http://schemas.openxmlformats.org/spreadsheetml/2006/main">
  <c r="F19" i="3" l="1"/>
  <c r="H19" i="3" l="1"/>
  <c r="G19" i="3"/>
  <c r="A30" i="3" l="1"/>
  <c r="B30" i="3"/>
  <c r="A31" i="3"/>
  <c r="B31" i="3"/>
  <c r="A29" i="3"/>
  <c r="B29" i="3"/>
  <c r="A14" i="3"/>
  <c r="B14" i="3"/>
  <c r="A15" i="3"/>
  <c r="B15" i="3"/>
  <c r="A16" i="3"/>
  <c r="B16" i="3"/>
  <c r="A17" i="3"/>
  <c r="B17" i="3"/>
  <c r="A18" i="3"/>
  <c r="B18" i="3"/>
  <c r="A19" i="3"/>
  <c r="B19" i="3"/>
  <c r="A20" i="3"/>
  <c r="B20" i="3"/>
  <c r="A21" i="3"/>
  <c r="B21" i="3"/>
  <c r="A22" i="3"/>
  <c r="B22" i="3"/>
  <c r="A23" i="3"/>
  <c r="B23" i="3"/>
  <c r="A24" i="3"/>
  <c r="B24" i="3"/>
  <c r="A25" i="3"/>
  <c r="B25" i="3"/>
  <c r="A26" i="3"/>
  <c r="B26" i="3"/>
  <c r="A27" i="3"/>
  <c r="B27" i="3"/>
  <c r="A28" i="3"/>
  <c r="B28" i="3"/>
  <c r="B13" i="3"/>
  <c r="B12" i="3"/>
  <c r="B11" i="3"/>
  <c r="B10" i="3"/>
  <c r="B9" i="3"/>
  <c r="B8" i="3"/>
  <c r="B7" i="3"/>
  <c r="B6" i="3"/>
  <c r="B5" i="3"/>
  <c r="B4" i="3"/>
  <c r="B3" i="3"/>
  <c r="B2" i="3"/>
  <c r="A3" i="3"/>
  <c r="A4" i="3"/>
  <c r="A5" i="3"/>
  <c r="A6" i="3"/>
  <c r="A7" i="3"/>
  <c r="A8" i="3"/>
  <c r="A9" i="3"/>
  <c r="A10" i="3"/>
  <c r="A11" i="3"/>
  <c r="A12" i="3"/>
  <c r="A13" i="3"/>
  <c r="A2" i="3"/>
</calcChain>
</file>

<file path=xl/comments1.xml><?xml version="1.0" encoding="utf-8"?>
<comments xmlns="http://schemas.openxmlformats.org/spreadsheetml/2006/main">
  <authors>
    <author>BAZO C. PEDRO J.</author>
  </authors>
  <commentList>
    <comment ref="A1" authorId="0">
      <text>
        <r>
          <rPr>
            <b/>
            <sz val="8"/>
            <color indexed="81"/>
            <rFont val="Tahoma"/>
            <family val="2"/>
          </rPr>
          <t>Año</t>
        </r>
      </text>
    </comment>
    <comment ref="C1" authorId="0">
      <text>
        <r>
          <rPr>
            <b/>
            <sz val="8"/>
            <color indexed="81"/>
            <rFont val="Tahoma"/>
            <family val="2"/>
          </rPr>
          <t>Analista GADET</t>
        </r>
      </text>
    </comment>
    <comment ref="D1" authorId="0">
      <text>
        <r>
          <rPr>
            <b/>
            <sz val="8"/>
            <color indexed="81"/>
            <rFont val="Tahoma"/>
            <family val="2"/>
          </rPr>
          <t>Período</t>
        </r>
      </text>
    </comment>
    <comment ref="E1" authorId="0">
      <text>
        <r>
          <rPr>
            <b/>
            <sz val="8"/>
            <color indexed="81"/>
            <rFont val="Tahoma"/>
            <family val="2"/>
          </rPr>
          <t>N° Lote</t>
        </r>
      </text>
    </comment>
    <comment ref="F1" authorId="0">
      <text>
        <r>
          <rPr>
            <b/>
            <sz val="8"/>
            <color indexed="81"/>
            <rFont val="Tahoma"/>
            <family val="2"/>
          </rPr>
          <t>Documentos Procesados</t>
        </r>
      </text>
    </comment>
    <comment ref="G1" authorId="0">
      <text>
        <r>
          <rPr>
            <b/>
            <sz val="8"/>
            <color indexed="81"/>
            <rFont val="Tahoma"/>
            <family val="2"/>
          </rPr>
          <t>Monto Bs.</t>
        </r>
      </text>
    </comment>
    <comment ref="H1" authorId="0">
      <text>
        <r>
          <rPr>
            <b/>
            <sz val="8"/>
            <color indexed="81"/>
            <rFont val="Tahoma"/>
            <family val="2"/>
          </rPr>
          <t>Monto $</t>
        </r>
      </text>
    </comment>
    <comment ref="I1" authorId="0">
      <text>
        <r>
          <rPr>
            <b/>
            <sz val="8"/>
            <color indexed="81"/>
            <rFont val="Tahoma"/>
            <family val="2"/>
          </rPr>
          <t>Tipo de Moneda de Monto en Bs.</t>
        </r>
      </text>
    </comment>
    <comment ref="J1" authorId="0">
      <text>
        <r>
          <rPr>
            <b/>
            <sz val="8"/>
            <color indexed="81"/>
            <rFont val="Tahoma"/>
            <family val="2"/>
          </rPr>
          <t>Tipo de Moneda de Monto en divisas</t>
        </r>
      </text>
    </comment>
  </commentList>
</comments>
</file>

<file path=xl/sharedStrings.xml><?xml version="1.0" encoding="utf-8"?>
<sst xmlns="http://schemas.openxmlformats.org/spreadsheetml/2006/main" count="130" uniqueCount="45">
  <si>
    <t>Lisbeth Canelones</t>
  </si>
  <si>
    <t>ZM497101 / 02</t>
  </si>
  <si>
    <t>ZM497201 / 02</t>
  </si>
  <si>
    <t>ZM497301 / 02</t>
  </si>
  <si>
    <t>ZM497401 / 02 / 03</t>
  </si>
  <si>
    <t>ZM497901</t>
  </si>
  <si>
    <t>ZM497O01</t>
  </si>
  <si>
    <t>ZM497O01 / MM277N01</t>
  </si>
  <si>
    <t>Yessica Rodríguez</t>
  </si>
  <si>
    <t>MM278101</t>
  </si>
  <si>
    <t>MM278201</t>
  </si>
  <si>
    <t>MM278301</t>
  </si>
  <si>
    <t>MM278401</t>
  </si>
  <si>
    <t>MM278501</t>
  </si>
  <si>
    <t>MM278601 / MM278602</t>
  </si>
  <si>
    <t>MM278701</t>
  </si>
  <si>
    <t>José David Fernández</t>
  </si>
  <si>
    <t>DC798801</t>
  </si>
  <si>
    <t>DC798901</t>
  </si>
  <si>
    <t>DC798O01</t>
  </si>
  <si>
    <t>DC798N01</t>
  </si>
  <si>
    <t>DC798D01</t>
  </si>
  <si>
    <t>DC799201</t>
  </si>
  <si>
    <t>DC799101</t>
  </si>
  <si>
    <t>-</t>
  </si>
  <si>
    <t>ZM497501 / 02</t>
  </si>
  <si>
    <t>ZM497601 / 02</t>
  </si>
  <si>
    <t>ZM497701</t>
  </si>
  <si>
    <t>ZM497801 / 02</t>
  </si>
  <si>
    <t>Lisbeth Canelones / Yessica Rodriguez</t>
  </si>
  <si>
    <t>MM277D01</t>
  </si>
  <si>
    <t>Anho</t>
  </si>
  <si>
    <t>Mes</t>
  </si>
  <si>
    <t>AnalistaGADET</t>
  </si>
  <si>
    <t>Periodo</t>
  </si>
  <si>
    <t>NoLote</t>
  </si>
  <si>
    <t>MontoBs</t>
  </si>
  <si>
    <t>VEF</t>
  </si>
  <si>
    <t>MontoUSD</t>
  </si>
  <si>
    <t>TipoMBs</t>
  </si>
  <si>
    <t>TipoMUSD</t>
  </si>
  <si>
    <t>USD</t>
  </si>
  <si>
    <t>VES</t>
  </si>
  <si>
    <t>Reporte SAP</t>
  </si>
  <si>
    <t>Documentos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</si>
</sst>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 * #,##0.00_ ;_ * \-#,##0.00_ ;_ * &quot;-&quot;??_ ;_ @_ 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0" fontId="3" fillId="0" borderId="0" xfId="0" applyFont="1" applyFill="1" applyBorder="1"/>
    <xf numFmtId="0" fontId="2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7" fontId="3" fillId="0" borderId="0" xfId="0" applyNumberFormat="1" applyFont="1" applyFill="1" applyBorder="1" applyAlignment="1">
      <alignment horizontal="center" vertical="center" wrapText="1"/>
    </xf>
    <xf numFmtId="43" fontId="3" fillId="0" borderId="0" xfId="1" applyFont="1" applyFill="1" applyBorder="1" applyAlignment="1">
      <alignment horizontal="center" vertical="center" wrapText="1"/>
    </xf>
    <xf numFmtId="0" fontId="2" fillId="0" borderId="0" xfId="0" applyFont="1" applyFill="1" applyBorder="1"/>
    <xf numFmtId="0" fontId="3" fillId="0" borderId="0" xfId="0" applyFont="1" applyFill="1" applyBorder="1" applyAlignment="1">
      <alignment horizontal="center"/>
    </xf>
    <xf numFmtId="17" fontId="2" fillId="0" borderId="0" xfId="0" applyNumberFormat="1" applyFont="1" applyFill="1" applyBorder="1" applyAlignment="1">
      <alignment horizontal="center" vertical="center" wrapText="1"/>
    </xf>
    <xf numFmtId="17" fontId="3" fillId="0" borderId="0" xfId="0" applyNumberFormat="1" applyFont="1" applyFill="1" applyBorder="1" applyAlignment="1">
      <alignment horizontal="center"/>
    </xf>
    <xf numFmtId="43" fontId="2" fillId="0" borderId="0" xfId="0" applyNumberFormat="1" applyFont="1" applyFill="1" applyBorder="1" applyAlignment="1">
      <alignment horizontal="center" vertical="center" wrapText="1"/>
    </xf>
    <xf numFmtId="43" fontId="3" fillId="0" borderId="0" xfId="1" applyNumberFormat="1" applyFont="1" applyFill="1" applyBorder="1" applyAlignment="1">
      <alignment horizontal="center" vertical="center" wrapText="1"/>
    </xf>
    <xf numFmtId="43" fontId="3" fillId="0" borderId="0" xfId="0" applyNumberFormat="1" applyFont="1" applyFill="1" applyBorder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J31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K1" sqref="K1"/>
    </sheetView>
  </sheetViews>
  <sheetFormatPr baseColWidth="10" defaultRowHeight="11.25" customHeight="1" x14ac:dyDescent="0.2"/>
  <cols>
    <col min="1" max="2" width="11.42578125" style="1"/>
    <col min="3" max="3" width="21.5703125" style="7" customWidth="1"/>
    <col min="4" max="4" width="10.28515625" style="9" customWidth="1"/>
    <col min="5" max="5" width="18.42578125" style="7" customWidth="1"/>
    <col min="6" max="6" width="11.85546875" style="7" customWidth="1"/>
    <col min="7" max="7" width="14.140625" style="12" customWidth="1"/>
    <col min="8" max="8" width="14.28515625" style="12" customWidth="1"/>
    <col min="9" max="10" width="11.42578125" style="7"/>
    <col min="11" max="16384" width="11.42578125" style="1"/>
  </cols>
  <sheetData>
    <row r="1" spans="1:10" s="6" customFormat="1" ht="11.25" customHeight="1" x14ac:dyDescent="0.2">
      <c r="A1" s="6" t="s">
        <v>31</v>
      </c>
      <c r="B1" s="6" t="s">
        <v>32</v>
      </c>
      <c r="C1" s="2" t="s">
        <v>33</v>
      </c>
      <c r="D1" s="8" t="s">
        <v>34</v>
      </c>
      <c r="E1" s="2" t="s">
        <v>35</v>
      </c>
      <c r="F1" s="2" t="s">
        <v>44</v>
      </c>
      <c r="G1" s="10" t="s">
        <v>36</v>
      </c>
      <c r="H1" s="10" t="s">
        <v>38</v>
      </c>
      <c r="I1" s="2" t="s">
        <v>39</v>
      </c>
      <c r="J1" s="2" t="s">
        <v>40</v>
      </c>
    </row>
    <row r="2" spans="1:10" ht="11.25" customHeight="1" x14ac:dyDescent="0.2">
      <c r="A2" s="1">
        <f>YEAR(D2)</f>
        <v>2017</v>
      </c>
      <c r="B2" s="1">
        <f>MONTH(D2)</f>
        <v>1</v>
      </c>
      <c r="C2" s="3" t="s">
        <v>0</v>
      </c>
      <c r="D2" s="4">
        <v>42736</v>
      </c>
      <c r="E2" s="3" t="s">
        <v>1</v>
      </c>
      <c r="F2" s="3">
        <v>149</v>
      </c>
      <c r="G2" s="11">
        <v>25294443.27</v>
      </c>
      <c r="H2" s="11">
        <v>32800</v>
      </c>
      <c r="I2" s="5" t="s">
        <v>37</v>
      </c>
      <c r="J2" s="5" t="s">
        <v>41</v>
      </c>
    </row>
    <row r="3" spans="1:10" ht="11.25" customHeight="1" x14ac:dyDescent="0.2">
      <c r="A3" s="1">
        <f t="shared" ref="A3:A13" si="0">YEAR(D3)</f>
        <v>2017</v>
      </c>
      <c r="B3" s="1">
        <f t="shared" ref="B3:B13" si="1">MONTH(D3)</f>
        <v>2</v>
      </c>
      <c r="C3" s="3" t="s">
        <v>0</v>
      </c>
      <c r="D3" s="4">
        <v>42767</v>
      </c>
      <c r="E3" s="3" t="s">
        <v>2</v>
      </c>
      <c r="F3" s="3">
        <v>173</v>
      </c>
      <c r="G3" s="11">
        <v>27860576.940000001</v>
      </c>
      <c r="H3" s="11">
        <v>5100</v>
      </c>
      <c r="I3" s="5" t="s">
        <v>37</v>
      </c>
      <c r="J3" s="5" t="s">
        <v>41</v>
      </c>
    </row>
    <row r="4" spans="1:10" ht="11.25" customHeight="1" x14ac:dyDescent="0.2">
      <c r="A4" s="1">
        <f t="shared" si="0"/>
        <v>2017</v>
      </c>
      <c r="B4" s="1">
        <f t="shared" si="1"/>
        <v>3</v>
      </c>
      <c r="C4" s="3" t="s">
        <v>29</v>
      </c>
      <c r="D4" s="4">
        <v>42795</v>
      </c>
      <c r="E4" s="3" t="s">
        <v>3</v>
      </c>
      <c r="F4" s="3">
        <v>170</v>
      </c>
      <c r="G4" s="11">
        <v>27145902.32</v>
      </c>
      <c r="H4" s="11">
        <v>24589</v>
      </c>
      <c r="I4" s="5" t="s">
        <v>37</v>
      </c>
      <c r="J4" s="5" t="s">
        <v>41</v>
      </c>
    </row>
    <row r="5" spans="1:10" ht="11.25" customHeight="1" x14ac:dyDescent="0.2">
      <c r="A5" s="1">
        <f t="shared" si="0"/>
        <v>2017</v>
      </c>
      <c r="B5" s="1">
        <f t="shared" si="1"/>
        <v>4</v>
      </c>
      <c r="C5" s="3" t="s">
        <v>0</v>
      </c>
      <c r="D5" s="4">
        <v>42826</v>
      </c>
      <c r="E5" s="3" t="s">
        <v>4</v>
      </c>
      <c r="F5" s="3">
        <v>205</v>
      </c>
      <c r="G5" s="11">
        <v>14196623.359999999</v>
      </c>
      <c r="H5" s="11">
        <v>4466</v>
      </c>
      <c r="I5" s="5" t="s">
        <v>37</v>
      </c>
      <c r="J5" s="5" t="s">
        <v>41</v>
      </c>
    </row>
    <row r="6" spans="1:10" ht="11.25" customHeight="1" x14ac:dyDescent="0.2">
      <c r="A6" s="1">
        <f t="shared" si="0"/>
        <v>2017</v>
      </c>
      <c r="B6" s="1">
        <f t="shared" si="1"/>
        <v>5</v>
      </c>
      <c r="C6" s="3" t="s">
        <v>0</v>
      </c>
      <c r="D6" s="4">
        <v>42856</v>
      </c>
      <c r="E6" s="3" t="s">
        <v>25</v>
      </c>
      <c r="F6" s="3">
        <v>149</v>
      </c>
      <c r="G6" s="11">
        <v>12064254.369999999</v>
      </c>
      <c r="H6" s="11">
        <v>17770</v>
      </c>
      <c r="I6" s="5" t="s">
        <v>37</v>
      </c>
      <c r="J6" s="5" t="s">
        <v>41</v>
      </c>
    </row>
    <row r="7" spans="1:10" ht="11.25" customHeight="1" x14ac:dyDescent="0.2">
      <c r="A7" s="1">
        <f t="shared" si="0"/>
        <v>2017</v>
      </c>
      <c r="B7" s="1">
        <f t="shared" si="1"/>
        <v>6</v>
      </c>
      <c r="C7" s="3" t="s">
        <v>0</v>
      </c>
      <c r="D7" s="4">
        <v>42887</v>
      </c>
      <c r="E7" s="3" t="s">
        <v>26</v>
      </c>
      <c r="F7" s="3">
        <v>108</v>
      </c>
      <c r="G7" s="11">
        <v>15940558.59</v>
      </c>
      <c r="H7" s="11">
        <v>25938</v>
      </c>
      <c r="I7" s="5" t="s">
        <v>37</v>
      </c>
      <c r="J7" s="5" t="s">
        <v>41</v>
      </c>
    </row>
    <row r="8" spans="1:10" ht="11.25" customHeight="1" x14ac:dyDescent="0.2">
      <c r="A8" s="1">
        <f t="shared" si="0"/>
        <v>2017</v>
      </c>
      <c r="B8" s="1">
        <f t="shared" si="1"/>
        <v>7</v>
      </c>
      <c r="C8" s="3" t="s">
        <v>0</v>
      </c>
      <c r="D8" s="4">
        <v>42917</v>
      </c>
      <c r="E8" s="3" t="s">
        <v>27</v>
      </c>
      <c r="F8" s="3">
        <v>67</v>
      </c>
      <c r="G8" s="11">
        <v>12792933.66</v>
      </c>
      <c r="H8" s="11">
        <v>4008</v>
      </c>
      <c r="I8" s="5" t="s">
        <v>37</v>
      </c>
      <c r="J8" s="5" t="s">
        <v>41</v>
      </c>
    </row>
    <row r="9" spans="1:10" ht="11.25" customHeight="1" x14ac:dyDescent="0.2">
      <c r="A9" s="1">
        <f t="shared" si="0"/>
        <v>2017</v>
      </c>
      <c r="B9" s="1">
        <f t="shared" si="1"/>
        <v>8</v>
      </c>
      <c r="C9" s="3" t="s">
        <v>0</v>
      </c>
      <c r="D9" s="4">
        <v>42948</v>
      </c>
      <c r="E9" s="3" t="s">
        <v>28</v>
      </c>
      <c r="F9" s="3">
        <v>89</v>
      </c>
      <c r="G9" s="11">
        <v>11807352.619999999</v>
      </c>
      <c r="H9" s="11">
        <v>19358</v>
      </c>
      <c r="I9" s="5" t="s">
        <v>37</v>
      </c>
      <c r="J9" s="5" t="s">
        <v>41</v>
      </c>
    </row>
    <row r="10" spans="1:10" ht="11.25" customHeight="1" x14ac:dyDescent="0.2">
      <c r="A10" s="1">
        <f t="shared" si="0"/>
        <v>2017</v>
      </c>
      <c r="B10" s="1">
        <f t="shared" si="1"/>
        <v>9</v>
      </c>
      <c r="C10" s="3" t="s">
        <v>0</v>
      </c>
      <c r="D10" s="4">
        <v>42979</v>
      </c>
      <c r="E10" s="3" t="s">
        <v>5</v>
      </c>
      <c r="F10" s="3">
        <v>75</v>
      </c>
      <c r="G10" s="11">
        <v>12034179.310000001</v>
      </c>
      <c r="H10" s="11">
        <v>35574</v>
      </c>
      <c r="I10" s="5" t="s">
        <v>37</v>
      </c>
      <c r="J10" s="5" t="s">
        <v>41</v>
      </c>
    </row>
    <row r="11" spans="1:10" ht="11.25" customHeight="1" x14ac:dyDescent="0.2">
      <c r="A11" s="1">
        <f t="shared" si="0"/>
        <v>2017</v>
      </c>
      <c r="B11" s="1">
        <f t="shared" si="1"/>
        <v>10</v>
      </c>
      <c r="C11" s="3" t="s">
        <v>0</v>
      </c>
      <c r="D11" s="4">
        <v>43009</v>
      </c>
      <c r="E11" s="3" t="s">
        <v>6</v>
      </c>
      <c r="F11" s="3">
        <v>72</v>
      </c>
      <c r="G11" s="11">
        <v>27927014.829999998</v>
      </c>
      <c r="H11" s="11">
        <v>28692</v>
      </c>
      <c r="I11" s="5" t="s">
        <v>37</v>
      </c>
      <c r="J11" s="5" t="s">
        <v>41</v>
      </c>
    </row>
    <row r="12" spans="1:10" ht="11.25" customHeight="1" x14ac:dyDescent="0.2">
      <c r="A12" s="1">
        <f t="shared" si="0"/>
        <v>2017</v>
      </c>
      <c r="B12" s="1">
        <f t="shared" si="1"/>
        <v>11</v>
      </c>
      <c r="C12" s="3" t="s">
        <v>29</v>
      </c>
      <c r="D12" s="4">
        <v>43040</v>
      </c>
      <c r="E12" s="3" t="s">
        <v>7</v>
      </c>
      <c r="F12" s="3">
        <v>68</v>
      </c>
      <c r="G12" s="11">
        <v>38001890.719999999</v>
      </c>
      <c r="H12" s="11">
        <v>339</v>
      </c>
      <c r="I12" s="5" t="s">
        <v>37</v>
      </c>
      <c r="J12" s="5" t="s">
        <v>41</v>
      </c>
    </row>
    <row r="13" spans="1:10" ht="11.25" customHeight="1" x14ac:dyDescent="0.2">
      <c r="A13" s="1">
        <f t="shared" si="0"/>
        <v>2017</v>
      </c>
      <c r="B13" s="1">
        <f t="shared" si="1"/>
        <v>12</v>
      </c>
      <c r="C13" s="3" t="s">
        <v>0</v>
      </c>
      <c r="D13" s="4">
        <v>43070</v>
      </c>
      <c r="E13" s="3" t="s">
        <v>30</v>
      </c>
      <c r="F13" s="3">
        <v>41</v>
      </c>
      <c r="G13" s="11">
        <v>27644430.48</v>
      </c>
      <c r="H13" s="11">
        <v>4562</v>
      </c>
      <c r="I13" s="5" t="s">
        <v>37</v>
      </c>
      <c r="J13" s="5" t="s">
        <v>41</v>
      </c>
    </row>
    <row r="14" spans="1:10" ht="11.25" customHeight="1" x14ac:dyDescent="0.2">
      <c r="A14" s="1">
        <f t="shared" ref="A14:A28" si="2">YEAR(D14)</f>
        <v>2018</v>
      </c>
      <c r="B14" s="1">
        <f t="shared" ref="B14:B28" si="3">MONTH(D14)</f>
        <v>1</v>
      </c>
      <c r="C14" s="7" t="s">
        <v>8</v>
      </c>
      <c r="D14" s="9">
        <v>43101</v>
      </c>
      <c r="E14" s="7" t="s">
        <v>9</v>
      </c>
      <c r="F14" s="7">
        <v>16</v>
      </c>
      <c r="G14" s="12">
        <v>76.52</v>
      </c>
      <c r="H14" s="12">
        <v>814</v>
      </c>
      <c r="I14" s="7" t="s">
        <v>42</v>
      </c>
      <c r="J14" s="7" t="s">
        <v>41</v>
      </c>
    </row>
    <row r="15" spans="1:10" ht="11.25" customHeight="1" x14ac:dyDescent="0.2">
      <c r="A15" s="1">
        <f t="shared" si="2"/>
        <v>2018</v>
      </c>
      <c r="B15" s="1">
        <f t="shared" si="3"/>
        <v>2</v>
      </c>
      <c r="C15" s="7" t="s">
        <v>8</v>
      </c>
      <c r="D15" s="9">
        <v>43132</v>
      </c>
      <c r="E15" s="7" t="s">
        <v>10</v>
      </c>
      <c r="F15" s="7">
        <v>42</v>
      </c>
      <c r="G15" s="12">
        <v>406.89</v>
      </c>
      <c r="H15" s="12">
        <v>1155</v>
      </c>
      <c r="I15" s="7" t="s">
        <v>42</v>
      </c>
      <c r="J15" s="7" t="s">
        <v>41</v>
      </c>
    </row>
    <row r="16" spans="1:10" ht="11.25" customHeight="1" x14ac:dyDescent="0.2">
      <c r="A16" s="1">
        <f t="shared" si="2"/>
        <v>2018</v>
      </c>
      <c r="B16" s="1">
        <f t="shared" si="3"/>
        <v>3</v>
      </c>
      <c r="C16" s="7" t="s">
        <v>8</v>
      </c>
      <c r="D16" s="9">
        <v>43160</v>
      </c>
      <c r="E16" s="7" t="s">
        <v>11</v>
      </c>
      <c r="F16" s="7">
        <v>18</v>
      </c>
      <c r="G16" s="12">
        <v>233.62</v>
      </c>
      <c r="H16" s="12">
        <v>2372</v>
      </c>
      <c r="I16" s="7" t="s">
        <v>42</v>
      </c>
      <c r="J16" s="7" t="s">
        <v>41</v>
      </c>
    </row>
    <row r="17" spans="1:10" ht="11.25" customHeight="1" x14ac:dyDescent="0.2">
      <c r="A17" s="1">
        <f t="shared" si="2"/>
        <v>2018</v>
      </c>
      <c r="B17" s="1">
        <f t="shared" si="3"/>
        <v>4</v>
      </c>
      <c r="C17" s="7" t="s">
        <v>8</v>
      </c>
      <c r="D17" s="9">
        <v>43191</v>
      </c>
      <c r="E17" s="7" t="s">
        <v>12</v>
      </c>
      <c r="F17" s="7">
        <v>23</v>
      </c>
      <c r="G17" s="12">
        <v>617.05999999999995</v>
      </c>
      <c r="H17" s="12">
        <v>9547</v>
      </c>
      <c r="I17" s="7" t="s">
        <v>42</v>
      </c>
      <c r="J17" s="7" t="s">
        <v>41</v>
      </c>
    </row>
    <row r="18" spans="1:10" ht="11.25" customHeight="1" x14ac:dyDescent="0.2">
      <c r="A18" s="1">
        <f t="shared" si="2"/>
        <v>2018</v>
      </c>
      <c r="B18" s="1">
        <f t="shared" si="3"/>
        <v>5</v>
      </c>
      <c r="C18" s="7" t="s">
        <v>8</v>
      </c>
      <c r="D18" s="9">
        <v>43221</v>
      </c>
      <c r="E18" s="7" t="s">
        <v>13</v>
      </c>
      <c r="F18" s="7">
        <v>57</v>
      </c>
      <c r="G18" s="12">
        <v>3017.68</v>
      </c>
      <c r="H18" s="12">
        <v>14985</v>
      </c>
      <c r="I18" s="7" t="s">
        <v>42</v>
      </c>
      <c r="J18" s="7" t="s">
        <v>41</v>
      </c>
    </row>
    <row r="19" spans="1:10" ht="11.25" customHeight="1" x14ac:dyDescent="0.2">
      <c r="A19" s="1">
        <f t="shared" si="2"/>
        <v>2018</v>
      </c>
      <c r="B19" s="1">
        <f t="shared" si="3"/>
        <v>6</v>
      </c>
      <c r="C19" s="7" t="s">
        <v>8</v>
      </c>
      <c r="D19" s="9">
        <v>43252</v>
      </c>
      <c r="E19" s="7" t="s">
        <v>14</v>
      </c>
      <c r="F19" s="7">
        <f>18 + 22</f>
        <v>40</v>
      </c>
      <c r="G19" s="12">
        <f>723.1 + 1443.86</f>
        <v>2166.96</v>
      </c>
      <c r="H19" s="12">
        <f>11506 + 2785</f>
        <v>14291</v>
      </c>
      <c r="I19" s="7" t="s">
        <v>42</v>
      </c>
      <c r="J19" s="7" t="s">
        <v>41</v>
      </c>
    </row>
    <row r="20" spans="1:10" ht="11.25" customHeight="1" x14ac:dyDescent="0.2">
      <c r="A20" s="1">
        <f t="shared" si="2"/>
        <v>2018</v>
      </c>
      <c r="B20" s="1">
        <f t="shared" si="3"/>
        <v>7</v>
      </c>
      <c r="C20" s="7" t="s">
        <v>8</v>
      </c>
      <c r="D20" s="9">
        <v>43282</v>
      </c>
      <c r="E20" s="7" t="s">
        <v>15</v>
      </c>
      <c r="F20" s="7">
        <v>17</v>
      </c>
      <c r="G20" s="12">
        <v>4402.67</v>
      </c>
      <c r="H20" s="12">
        <v>0</v>
      </c>
      <c r="I20" s="7" t="s">
        <v>42</v>
      </c>
      <c r="J20" s="7" t="s">
        <v>41</v>
      </c>
    </row>
    <row r="21" spans="1:10" ht="11.25" customHeight="1" x14ac:dyDescent="0.2">
      <c r="A21" s="1">
        <f t="shared" si="2"/>
        <v>2018</v>
      </c>
      <c r="B21" s="1">
        <f t="shared" si="3"/>
        <v>8</v>
      </c>
      <c r="C21" s="7" t="s">
        <v>16</v>
      </c>
      <c r="D21" s="9">
        <v>43313</v>
      </c>
      <c r="E21" s="7" t="s">
        <v>17</v>
      </c>
      <c r="F21" s="7">
        <v>14</v>
      </c>
      <c r="G21" s="12">
        <v>1601.36</v>
      </c>
      <c r="H21" s="12">
        <v>3208</v>
      </c>
      <c r="I21" s="7" t="s">
        <v>42</v>
      </c>
      <c r="J21" s="7" t="s">
        <v>41</v>
      </c>
    </row>
    <row r="22" spans="1:10" ht="11.25" customHeight="1" x14ac:dyDescent="0.2">
      <c r="A22" s="1">
        <f t="shared" si="2"/>
        <v>2018</v>
      </c>
      <c r="B22" s="1">
        <f t="shared" si="3"/>
        <v>9</v>
      </c>
      <c r="C22" s="7" t="s">
        <v>16</v>
      </c>
      <c r="D22" s="9">
        <v>43344</v>
      </c>
      <c r="E22" s="7" t="s">
        <v>18</v>
      </c>
      <c r="F22" s="7">
        <v>20</v>
      </c>
      <c r="G22" s="12">
        <v>6074.95</v>
      </c>
      <c r="H22" s="12">
        <v>0</v>
      </c>
      <c r="I22" s="7" t="s">
        <v>42</v>
      </c>
      <c r="J22" s="7" t="s">
        <v>41</v>
      </c>
    </row>
    <row r="23" spans="1:10" ht="11.25" customHeight="1" x14ac:dyDescent="0.2">
      <c r="A23" s="1">
        <f t="shared" si="2"/>
        <v>2018</v>
      </c>
      <c r="B23" s="1">
        <f t="shared" si="3"/>
        <v>10</v>
      </c>
      <c r="C23" s="7" t="s">
        <v>16</v>
      </c>
      <c r="D23" s="9">
        <v>43374</v>
      </c>
      <c r="E23" s="7" t="s">
        <v>19</v>
      </c>
      <c r="F23" s="7">
        <v>38</v>
      </c>
      <c r="G23" s="12">
        <v>23267.4</v>
      </c>
      <c r="H23" s="12">
        <v>0</v>
      </c>
      <c r="I23" s="7" t="s">
        <v>42</v>
      </c>
      <c r="J23" s="7" t="s">
        <v>41</v>
      </c>
    </row>
    <row r="24" spans="1:10" ht="11.25" customHeight="1" x14ac:dyDescent="0.2">
      <c r="A24" s="1">
        <f t="shared" si="2"/>
        <v>2018</v>
      </c>
      <c r="B24" s="1">
        <f t="shared" si="3"/>
        <v>11</v>
      </c>
      <c r="C24" s="7" t="s">
        <v>16</v>
      </c>
      <c r="D24" s="9">
        <v>43405</v>
      </c>
      <c r="E24" s="7" t="s">
        <v>20</v>
      </c>
      <c r="F24" s="7">
        <v>16</v>
      </c>
      <c r="G24" s="12">
        <v>103817.60000000001</v>
      </c>
      <c r="H24" s="12">
        <v>0</v>
      </c>
      <c r="I24" s="7" t="s">
        <v>42</v>
      </c>
      <c r="J24" s="7" t="s">
        <v>41</v>
      </c>
    </row>
    <row r="25" spans="1:10" ht="11.25" customHeight="1" x14ac:dyDescent="0.2">
      <c r="A25" s="1">
        <f t="shared" si="2"/>
        <v>2018</v>
      </c>
      <c r="B25" s="1">
        <f t="shared" si="3"/>
        <v>12</v>
      </c>
      <c r="C25" s="7" t="s">
        <v>16</v>
      </c>
      <c r="D25" s="9">
        <v>43435</v>
      </c>
      <c r="E25" s="7" t="s">
        <v>21</v>
      </c>
      <c r="F25" s="7">
        <v>10</v>
      </c>
      <c r="G25" s="12">
        <v>47701.120000000003</v>
      </c>
      <c r="H25" s="12">
        <v>0</v>
      </c>
      <c r="I25" s="7" t="s">
        <v>42</v>
      </c>
      <c r="J25" s="7" t="s">
        <v>41</v>
      </c>
    </row>
    <row r="26" spans="1:10" ht="11.25" customHeight="1" x14ac:dyDescent="0.2">
      <c r="A26" s="1">
        <f t="shared" si="2"/>
        <v>2019</v>
      </c>
      <c r="B26" s="1">
        <f t="shared" si="3"/>
        <v>1</v>
      </c>
      <c r="C26" s="7" t="s">
        <v>16</v>
      </c>
      <c r="D26" s="9">
        <v>43466</v>
      </c>
      <c r="E26" s="7" t="s">
        <v>23</v>
      </c>
      <c r="F26" s="7">
        <v>6</v>
      </c>
      <c r="G26" s="12">
        <v>40837.160000000003</v>
      </c>
      <c r="H26" s="12">
        <v>0</v>
      </c>
      <c r="I26" s="7" t="s">
        <v>42</v>
      </c>
      <c r="J26" s="7" t="s">
        <v>41</v>
      </c>
    </row>
    <row r="27" spans="1:10" ht="11.25" customHeight="1" x14ac:dyDescent="0.2">
      <c r="A27" s="1">
        <f t="shared" si="2"/>
        <v>2019</v>
      </c>
      <c r="B27" s="1">
        <f t="shared" si="3"/>
        <v>2</v>
      </c>
      <c r="C27" s="7" t="s">
        <v>16</v>
      </c>
      <c r="D27" s="9">
        <v>43497</v>
      </c>
      <c r="E27" s="7" t="s">
        <v>22</v>
      </c>
      <c r="F27" s="7">
        <v>24</v>
      </c>
      <c r="G27" s="12">
        <v>1198970.28</v>
      </c>
      <c r="H27" s="12">
        <v>0</v>
      </c>
      <c r="I27" s="7" t="s">
        <v>42</v>
      </c>
      <c r="J27" s="7" t="s">
        <v>41</v>
      </c>
    </row>
    <row r="28" spans="1:10" ht="11.25" customHeight="1" x14ac:dyDescent="0.2">
      <c r="A28" s="1">
        <f t="shared" si="2"/>
        <v>2019</v>
      </c>
      <c r="B28" s="1">
        <f t="shared" si="3"/>
        <v>3</v>
      </c>
      <c r="C28" s="7" t="s">
        <v>16</v>
      </c>
      <c r="D28" s="9">
        <v>43525</v>
      </c>
      <c r="E28" s="7" t="s">
        <v>24</v>
      </c>
      <c r="F28" s="7">
        <v>0</v>
      </c>
      <c r="G28" s="12">
        <v>0</v>
      </c>
      <c r="H28" s="12">
        <v>0</v>
      </c>
      <c r="I28" s="7" t="s">
        <v>42</v>
      </c>
      <c r="J28" s="7" t="s">
        <v>41</v>
      </c>
    </row>
    <row r="29" spans="1:10" ht="11.25" customHeight="1" x14ac:dyDescent="0.2">
      <c r="A29" s="1">
        <f t="shared" ref="A29" si="4">YEAR(D29)</f>
        <v>2019</v>
      </c>
      <c r="B29" s="1">
        <f t="shared" ref="B29" si="5">MONTH(D29)</f>
        <v>4</v>
      </c>
      <c r="C29" s="7" t="s">
        <v>16</v>
      </c>
      <c r="D29" s="9">
        <v>43556</v>
      </c>
      <c r="E29" s="7" t="s">
        <v>24</v>
      </c>
      <c r="F29" s="7">
        <v>0</v>
      </c>
      <c r="G29" s="12">
        <v>0</v>
      </c>
      <c r="H29" s="12">
        <v>0</v>
      </c>
      <c r="I29" s="7" t="s">
        <v>42</v>
      </c>
      <c r="J29" s="7" t="s">
        <v>41</v>
      </c>
    </row>
    <row r="30" spans="1:10" ht="11.25" customHeight="1" x14ac:dyDescent="0.2">
      <c r="A30" s="1">
        <f t="shared" ref="A30:A31" si="6">YEAR(D30)</f>
        <v>2019</v>
      </c>
      <c r="B30" s="1">
        <f t="shared" ref="B30:B31" si="7">MONTH(D30)</f>
        <v>5</v>
      </c>
      <c r="C30" s="7" t="s">
        <v>16</v>
      </c>
      <c r="D30" s="9">
        <v>43586</v>
      </c>
      <c r="E30" s="7" t="s">
        <v>24</v>
      </c>
      <c r="F30" s="7">
        <v>0</v>
      </c>
      <c r="G30" s="12">
        <v>0</v>
      </c>
      <c r="H30" s="12">
        <v>0</v>
      </c>
      <c r="I30" s="7" t="s">
        <v>42</v>
      </c>
      <c r="J30" s="7" t="s">
        <v>41</v>
      </c>
    </row>
    <row r="31" spans="1:10" ht="11.25" customHeight="1" x14ac:dyDescent="0.2">
      <c r="A31" s="1">
        <f t="shared" si="6"/>
        <v>2019</v>
      </c>
      <c r="B31" s="1">
        <f t="shared" si="7"/>
        <v>6</v>
      </c>
      <c r="C31" s="7" t="s">
        <v>16</v>
      </c>
      <c r="D31" s="9">
        <v>43617</v>
      </c>
      <c r="E31" s="7" t="s">
        <v>43</v>
      </c>
      <c r="F31" s="7">
        <v>7</v>
      </c>
      <c r="G31" s="12">
        <v>13020850</v>
      </c>
      <c r="H31" s="12">
        <v>0</v>
      </c>
      <c r="I31" s="7" t="s">
        <v>42</v>
      </c>
      <c r="J31" s="7" t="s">
        <v>41</v>
      </c>
    </row>
  </sheetData>
  <autoFilter ref="A1:J31"/>
  <pageMargins left="0.7" right="0.7" top="0.75" bottom="0.75" header="0.3" footer="0.3"/>
  <pageSetup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GADET</vt:lpstr>
    </vt:vector>
  </TitlesOfParts>
  <Company>PDVSA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CANELONES LISBETH</dc:creator>
  <cp:lastModifiedBy>BAZO C. PEDRO J.</cp:lastModifiedBy>
  <cp:lastPrinted>2017-05-24T15:27:36Z</cp:lastPrinted>
  <dcterms:created xsi:type="dcterms:W3CDTF">2017-05-12T19:25:55Z</dcterms:created>
  <dcterms:modified xsi:type="dcterms:W3CDTF">2019-07-16T11:07:51Z</dcterms:modified>
</cp:coreProperties>
</file>