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105" windowWidth="13935" windowHeight="6855"/>
  </bookViews>
  <sheets>
    <sheet name="Ejecución" sheetId="1" r:id="rId1"/>
    <sheet name="Contratos" sheetId="4" r:id="rId2"/>
    <sheet name="BD" sheetId="5" r:id="rId3"/>
    <sheet name="Ppto" sheetId="6" r:id="rId4"/>
  </sheets>
  <externalReferences>
    <externalReference r:id="rId5"/>
  </externalReferences>
  <definedNames>
    <definedName name="_xlnm._FilterDatabase" localSheetId="2" hidden="1">BD!$A$1:$B$3</definedName>
    <definedName name="_xlnm._FilterDatabase" localSheetId="3" hidden="1">Ppto!$A$1:$G$1</definedName>
    <definedName name="Evento">[1]Eventos!$A$2:$A$22</definedName>
    <definedName name="OrgNegFilAbr">[1]OrgNegFil!$B$2:$B$10</definedName>
  </definedNames>
  <calcPr calcId="145621"/>
</workbook>
</file>

<file path=xl/calcChain.xml><?xml version="1.0" encoding="utf-8"?>
<calcChain xmlns="http://schemas.openxmlformats.org/spreadsheetml/2006/main">
  <c r="C27" i="4" l="1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B12" i="4"/>
  <c r="C12" i="4"/>
  <c r="B10" i="4"/>
  <c r="B10" i="1"/>
  <c r="D23" i="5" l="1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D21" i="1" s="1"/>
  <c r="F15" i="5"/>
  <c r="E21" i="1" s="1"/>
  <c r="G15" i="5"/>
  <c r="F21" i="1" s="1"/>
  <c r="H15" i="5"/>
  <c r="G21" i="1" s="1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H6" i="5"/>
  <c r="G12" i="1" s="1"/>
  <c r="G6" i="5"/>
  <c r="F6" i="5"/>
  <c r="E6" i="5"/>
  <c r="G4" i="5"/>
  <c r="E4" i="5"/>
  <c r="G27" i="1" l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</calcChain>
</file>

<file path=xl/comments1.xml><?xml version="1.0" encoding="utf-8"?>
<comments xmlns="http://schemas.openxmlformats.org/spreadsheetml/2006/main">
  <authors>
    <author>Autor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Valor de la moneda nacional en bolívares equivalentes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Valor de la moneda extranjera en dólares equivalentes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Valor real en la moneda de transacción</t>
        </r>
      </text>
    </comment>
  </commentList>
</comments>
</file>

<file path=xl/sharedStrings.xml><?xml version="1.0" encoding="utf-8"?>
<sst xmlns="http://schemas.openxmlformats.org/spreadsheetml/2006/main" count="109" uniqueCount="63">
  <si>
    <t>Medicinas</t>
  </si>
  <si>
    <t>Alimentación</t>
  </si>
  <si>
    <t>Servicios de comidas para comedores propios (proveedores)</t>
  </si>
  <si>
    <t>Hoteles</t>
  </si>
  <si>
    <t>Materiales e Insumos médicos quirurgicos</t>
  </si>
  <si>
    <t>Insumos de alimentos para comedores propios (comidas)</t>
  </si>
  <si>
    <t>Transporte</t>
  </si>
  <si>
    <t>Salud Clinicas Industriales</t>
  </si>
  <si>
    <t>Servicio de reparación y mantenimiento de equipos médicos de los centros propios de salud</t>
  </si>
  <si>
    <t>MMBs</t>
  </si>
  <si>
    <t>MMUSD</t>
  </si>
  <si>
    <t>Materiales e Insumos médicos quirurgicos, medicinas</t>
  </si>
  <si>
    <t>N° Personas</t>
  </si>
  <si>
    <t>Inmuebles</t>
  </si>
  <si>
    <t>Mantenimiento, insumos y repuestos transporte propio</t>
  </si>
  <si>
    <t>Pedidos</t>
  </si>
  <si>
    <t>N° Contrato</t>
  </si>
  <si>
    <t>Volumetria</t>
  </si>
  <si>
    <t>Costo Unitario</t>
  </si>
  <si>
    <t>Alquiler de Inmuebles (Oficinas, Depósitos, Terrenos, otros)</t>
  </si>
  <si>
    <t>Gastos clínicos por hospitalización, emergencias,  consultas   especializadas, estudios especiales y exámenes de laboratorio</t>
  </si>
  <si>
    <t>Emergencias, consultas especializadas, estudios especiales y exámenes de laboratorio</t>
  </si>
  <si>
    <t>Insumos desechables para comedores propios (bolsas,  cubiertos y  empaques)</t>
  </si>
  <si>
    <t>Comidas y refrigerios empacados</t>
  </si>
  <si>
    <t>Taxis</t>
  </si>
  <si>
    <t>Alquiler de vehiculos</t>
  </si>
  <si>
    <t>Servicios de transporte masivo (encavas, autobuses, vans)</t>
  </si>
  <si>
    <t>Fuerza labor propia</t>
  </si>
  <si>
    <t>Apoyos a comunidades</t>
  </si>
  <si>
    <t>Apoyos a entes públicos</t>
  </si>
  <si>
    <t>VICEPRESIDENCIA FINANZAS</t>
  </si>
  <si>
    <t>DIRECCIÓN EJECUTIVA DE PRESUPUESTO Y CONTROL</t>
  </si>
  <si>
    <t>GERENCIA CORPORATIVA DE PRESUPUESTO, CONTROL Y GESTIÓN</t>
  </si>
  <si>
    <t>CONTRATOS</t>
  </si>
  <si>
    <t>Salud privada (Clinicas)</t>
  </si>
  <si>
    <t>EXPLICACIONES DE EJECUCION</t>
  </si>
  <si>
    <t>Inmuebles:</t>
  </si>
  <si>
    <t>Salud</t>
  </si>
  <si>
    <t>Plan</t>
  </si>
  <si>
    <t>Real</t>
  </si>
  <si>
    <t>ClaCo</t>
  </si>
  <si>
    <t>Descripcion</t>
  </si>
  <si>
    <t>TipoDeGastoFC</t>
  </si>
  <si>
    <t>DetalleFC</t>
  </si>
  <si>
    <t>-</t>
  </si>
  <si>
    <t>MPRA DE VÍVERES PDVSA</t>
  </si>
  <si>
    <t>SERV. RECIB.- SERVICIOS MISCELANEOS OPERACIONALES</t>
  </si>
  <si>
    <t>GTO. OPER GTOS VIAJE EN EL PAIS.- HOTEL</t>
  </si>
  <si>
    <t>GTO. OPER GTOS VIAJE EXT.- HOTEL</t>
  </si>
  <si>
    <t>GTO. OPER GTOS VIAJE EN EL PAIS.- TAXI</t>
  </si>
  <si>
    <t>GTO. OPER GTOS VIAJE EXT.- TAXI</t>
  </si>
  <si>
    <t>TRANSPORTE TERRESTRE ALQUILADO</t>
  </si>
  <si>
    <t>Evento</t>
  </si>
  <si>
    <t>Periodo</t>
  </si>
  <si>
    <t>Moneda</t>
  </si>
  <si>
    <t>ValMonInf</t>
  </si>
  <si>
    <t>ValMonObj</t>
  </si>
  <si>
    <t>ValMonTr</t>
  </si>
  <si>
    <t>Real 2019</t>
  </si>
  <si>
    <t>Sometido Original 2019</t>
  </si>
  <si>
    <t>Mes:</t>
  </si>
  <si>
    <t>Ejercicio Plan:</t>
  </si>
  <si>
    <t>Ejercicio Real: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</si>
</sst>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8"/>
      <color indexed="3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20" xfId="0" applyBorder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1" fontId="7" fillId="0" borderId="0" xfId="0" applyNumberFormat="1" applyFont="1"/>
    <xf numFmtId="43" fontId="7" fillId="0" borderId="0" xfId="0" applyNumberFormat="1" applyFont="1"/>
    <xf numFmtId="1" fontId="6" fillId="0" borderId="0" xfId="0" applyNumberFormat="1" applyFont="1"/>
    <xf numFmtId="43" fontId="6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43" fontId="0" fillId="0" borderId="15" xfId="0" applyNumberFormat="1" applyBorder="1" applyAlignment="1">
      <alignment vertical="center" wrapText="1"/>
    </xf>
    <xf numFmtId="43" fontId="0" fillId="0" borderId="16" xfId="0" applyNumberFormat="1" applyBorder="1" applyAlignment="1">
      <alignment vertical="center" wrapText="1"/>
    </xf>
    <xf numFmtId="43" fontId="0" fillId="0" borderId="18" xfId="0" applyNumberFormat="1" applyBorder="1" applyAlignment="1">
      <alignment vertical="center" wrapText="1"/>
    </xf>
    <xf numFmtId="43" fontId="0" fillId="0" borderId="13" xfId="0" applyNumberFormat="1" applyBorder="1" applyAlignment="1">
      <alignment vertical="center" wrapText="1"/>
    </xf>
    <xf numFmtId="43" fontId="0" fillId="0" borderId="18" xfId="0" applyNumberFormat="1" applyFill="1" applyBorder="1" applyAlignment="1">
      <alignment vertical="center" wrapText="1"/>
    </xf>
    <xf numFmtId="43" fontId="0" fillId="0" borderId="13" xfId="0" applyNumberFormat="1" applyFill="1" applyBorder="1" applyAlignment="1">
      <alignment vertical="center" wrapText="1"/>
    </xf>
    <xf numFmtId="43" fontId="0" fillId="0" borderId="20" xfId="0" applyNumberFormat="1" applyFill="1" applyBorder="1" applyAlignment="1">
      <alignment vertical="center" wrapText="1"/>
    </xf>
    <xf numFmtId="43" fontId="0" fillId="0" borderId="21" xfId="0" applyNumberFormat="1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3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412749</xdr:colOff>
      <xdr:row>3</xdr:row>
      <xdr:rowOff>133350</xdr:rowOff>
    </xdr:to>
    <xdr:grpSp>
      <xdr:nvGrpSpPr>
        <xdr:cNvPr id="6" name="Group 22"/>
        <xdr:cNvGrpSpPr>
          <a:grpSpLocks noChangeAspect="1"/>
        </xdr:cNvGrpSpPr>
      </xdr:nvGrpSpPr>
      <xdr:grpSpPr bwMode="auto">
        <a:xfrm>
          <a:off x="0" y="9525"/>
          <a:ext cx="2243666" cy="695325"/>
          <a:chOff x="16" y="32"/>
          <a:chExt cx="1043" cy="315"/>
        </a:xfrm>
      </xdr:grpSpPr>
      <xdr:sp macro="" textlink="">
        <xdr:nvSpPr>
          <xdr:cNvPr id="7" name="AutoShape 23"/>
          <xdr:cNvSpPr>
            <a:spLocks noChangeAspect="1" noChangeArrowheads="1"/>
          </xdr:cNvSpPr>
        </xdr:nvSpPr>
        <xdr:spPr bwMode="auto">
          <a:xfrm>
            <a:off x="16" y="32"/>
            <a:ext cx="1043" cy="3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Freeform 24"/>
          <xdr:cNvSpPr>
            <a:spLocks noEditPoints="1"/>
          </xdr:cNvSpPr>
        </xdr:nvSpPr>
        <xdr:spPr bwMode="auto">
          <a:xfrm>
            <a:off x="16" y="32"/>
            <a:ext cx="1043" cy="288"/>
          </a:xfrm>
          <a:custGeom>
            <a:avLst/>
            <a:gdLst>
              <a:gd name="T0" fmla="*/ 1 w 2086"/>
              <a:gd name="T1" fmla="*/ 1 h 576"/>
              <a:gd name="T2" fmla="*/ 1 w 2086"/>
              <a:gd name="T3" fmla="*/ 1 h 576"/>
              <a:gd name="T4" fmla="*/ 1 w 2086"/>
              <a:gd name="T5" fmla="*/ 1 h 576"/>
              <a:gd name="T6" fmla="*/ 1 w 2086"/>
              <a:gd name="T7" fmla="*/ 1 h 576"/>
              <a:gd name="T8" fmla="*/ 1 w 2086"/>
              <a:gd name="T9" fmla="*/ 1 h 576"/>
              <a:gd name="T10" fmla="*/ 1 w 2086"/>
              <a:gd name="T11" fmla="*/ 1 h 576"/>
              <a:gd name="T12" fmla="*/ 1 w 2086"/>
              <a:gd name="T13" fmla="*/ 1 h 576"/>
              <a:gd name="T14" fmla="*/ 1 w 2086"/>
              <a:gd name="T15" fmla="*/ 1 h 576"/>
              <a:gd name="T16" fmla="*/ 1 w 2086"/>
              <a:gd name="T17" fmla="*/ 1 h 576"/>
              <a:gd name="T18" fmla="*/ 1 w 2086"/>
              <a:gd name="T19" fmla="*/ 1 h 576"/>
              <a:gd name="T20" fmla="*/ 1 w 2086"/>
              <a:gd name="T21" fmla="*/ 1 h 576"/>
              <a:gd name="T22" fmla="*/ 1 w 2086"/>
              <a:gd name="T23" fmla="*/ 1 h 576"/>
              <a:gd name="T24" fmla="*/ 1 w 2086"/>
              <a:gd name="T25" fmla="*/ 1 h 576"/>
              <a:gd name="T26" fmla="*/ 1 w 2086"/>
              <a:gd name="T27" fmla="*/ 1 h 576"/>
              <a:gd name="T28" fmla="*/ 1 w 2086"/>
              <a:gd name="T29" fmla="*/ 1 h 576"/>
              <a:gd name="T30" fmla="*/ 1 w 2086"/>
              <a:gd name="T31" fmla="*/ 1 h 576"/>
              <a:gd name="T32" fmla="*/ 1 w 2086"/>
              <a:gd name="T33" fmla="*/ 1 h 576"/>
              <a:gd name="T34" fmla="*/ 1 w 2086"/>
              <a:gd name="T35" fmla="*/ 1 h 576"/>
              <a:gd name="T36" fmla="*/ 1 w 2086"/>
              <a:gd name="T37" fmla="*/ 1 h 576"/>
              <a:gd name="T38" fmla="*/ 1 w 2086"/>
              <a:gd name="T39" fmla="*/ 1 h 576"/>
              <a:gd name="T40" fmla="*/ 1 w 2086"/>
              <a:gd name="T41" fmla="*/ 1 h 576"/>
              <a:gd name="T42" fmla="*/ 1 w 2086"/>
              <a:gd name="T43" fmla="*/ 1 h 576"/>
              <a:gd name="T44" fmla="*/ 1 w 2086"/>
              <a:gd name="T45" fmla="*/ 1 h 576"/>
              <a:gd name="T46" fmla="*/ 1 w 2086"/>
              <a:gd name="T47" fmla="*/ 1 h 576"/>
              <a:gd name="T48" fmla="*/ 1 w 2086"/>
              <a:gd name="T49" fmla="*/ 1 h 576"/>
              <a:gd name="T50" fmla="*/ 1 w 2086"/>
              <a:gd name="T51" fmla="*/ 1 h 576"/>
              <a:gd name="T52" fmla="*/ 1 w 2086"/>
              <a:gd name="T53" fmla="*/ 1 h 576"/>
              <a:gd name="T54" fmla="*/ 1 w 2086"/>
              <a:gd name="T55" fmla="*/ 1 h 576"/>
              <a:gd name="T56" fmla="*/ 1 w 2086"/>
              <a:gd name="T57" fmla="*/ 1 h 576"/>
              <a:gd name="T58" fmla="*/ 1 w 2086"/>
              <a:gd name="T59" fmla="*/ 1 h 576"/>
              <a:gd name="T60" fmla="*/ 1 w 2086"/>
              <a:gd name="T61" fmla="*/ 1 h 576"/>
              <a:gd name="T62" fmla="*/ 1 w 2086"/>
              <a:gd name="T63" fmla="*/ 1 h 576"/>
              <a:gd name="T64" fmla="*/ 1 w 2086"/>
              <a:gd name="T65" fmla="*/ 1 h 576"/>
              <a:gd name="T66" fmla="*/ 1 w 2086"/>
              <a:gd name="T67" fmla="*/ 1 h 576"/>
              <a:gd name="T68" fmla="*/ 1 w 2086"/>
              <a:gd name="T69" fmla="*/ 1 h 576"/>
              <a:gd name="T70" fmla="*/ 1 w 2086"/>
              <a:gd name="T71" fmla="*/ 1 h 576"/>
              <a:gd name="T72" fmla="*/ 1 w 2086"/>
              <a:gd name="T73" fmla="*/ 1 h 576"/>
              <a:gd name="T74" fmla="*/ 1 w 2086"/>
              <a:gd name="T75" fmla="*/ 1 h 576"/>
              <a:gd name="T76" fmla="*/ 1 w 2086"/>
              <a:gd name="T77" fmla="*/ 1 h 576"/>
              <a:gd name="T78" fmla="*/ 1 w 2086"/>
              <a:gd name="T79" fmla="*/ 1 h 576"/>
              <a:gd name="T80" fmla="*/ 1 w 2086"/>
              <a:gd name="T81" fmla="*/ 1 h 576"/>
              <a:gd name="T82" fmla="*/ 1 w 2086"/>
              <a:gd name="T83" fmla="*/ 1 h 576"/>
              <a:gd name="T84" fmla="*/ 1 w 2086"/>
              <a:gd name="T85" fmla="*/ 1 h 576"/>
              <a:gd name="T86" fmla="*/ 1 w 2086"/>
              <a:gd name="T87" fmla="*/ 1 h 576"/>
              <a:gd name="T88" fmla="*/ 1 w 2086"/>
              <a:gd name="T89" fmla="*/ 1 h 576"/>
              <a:gd name="T90" fmla="*/ 1 w 2086"/>
              <a:gd name="T91" fmla="*/ 1 h 576"/>
              <a:gd name="T92" fmla="*/ 1 w 2086"/>
              <a:gd name="T93" fmla="*/ 1 h 576"/>
              <a:gd name="T94" fmla="*/ 1 w 2086"/>
              <a:gd name="T95" fmla="*/ 1 h 576"/>
              <a:gd name="T96" fmla="*/ 1 w 2086"/>
              <a:gd name="T97" fmla="*/ 1 h 576"/>
              <a:gd name="T98" fmla="*/ 1 w 2086"/>
              <a:gd name="T99" fmla="*/ 1 h 576"/>
              <a:gd name="T100" fmla="*/ 1 w 2086"/>
              <a:gd name="T101" fmla="*/ 1 h 576"/>
              <a:gd name="T102" fmla="*/ 1 w 2086"/>
              <a:gd name="T103" fmla="*/ 1 h 576"/>
              <a:gd name="T104" fmla="*/ 1 w 2086"/>
              <a:gd name="T105" fmla="*/ 1 h 576"/>
              <a:gd name="T106" fmla="*/ 1 w 2086"/>
              <a:gd name="T107" fmla="*/ 1 h 576"/>
              <a:gd name="T108" fmla="*/ 1 w 2086"/>
              <a:gd name="T109" fmla="*/ 1 h 576"/>
              <a:gd name="T110" fmla="*/ 1 w 2086"/>
              <a:gd name="T111" fmla="*/ 1 h 576"/>
              <a:gd name="T112" fmla="*/ 1 w 2086"/>
              <a:gd name="T113" fmla="*/ 1 h 576"/>
              <a:gd name="T114" fmla="*/ 1 w 2086"/>
              <a:gd name="T115" fmla="*/ 1 h 576"/>
              <a:gd name="T116" fmla="*/ 1 w 2086"/>
              <a:gd name="T117" fmla="*/ 1 h 57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w 2086"/>
              <a:gd name="T178" fmla="*/ 0 h 576"/>
              <a:gd name="T179" fmla="*/ 2086 w 2086"/>
              <a:gd name="T180" fmla="*/ 576 h 576"/>
            </a:gdLst>
            <a:ahLst/>
            <a:cxnLst>
              <a:cxn ang="T118">
                <a:pos x="T0" y="T1"/>
              </a:cxn>
              <a:cxn ang="T119">
                <a:pos x="T2" y="T3"/>
              </a:cxn>
              <a:cxn ang="T120">
                <a:pos x="T4" y="T5"/>
              </a:cxn>
              <a:cxn ang="T121">
                <a:pos x="T6" y="T7"/>
              </a:cxn>
              <a:cxn ang="T122">
                <a:pos x="T8" y="T9"/>
              </a:cxn>
              <a:cxn ang="T123">
                <a:pos x="T10" y="T11"/>
              </a:cxn>
              <a:cxn ang="T124">
                <a:pos x="T12" y="T13"/>
              </a:cxn>
              <a:cxn ang="T125">
                <a:pos x="T14" y="T15"/>
              </a:cxn>
              <a:cxn ang="T126">
                <a:pos x="T16" y="T17"/>
              </a:cxn>
              <a:cxn ang="T127">
                <a:pos x="T18" y="T19"/>
              </a:cxn>
              <a:cxn ang="T128">
                <a:pos x="T20" y="T21"/>
              </a:cxn>
              <a:cxn ang="T129">
                <a:pos x="T22" y="T23"/>
              </a:cxn>
              <a:cxn ang="T130">
                <a:pos x="T24" y="T25"/>
              </a:cxn>
              <a:cxn ang="T131">
                <a:pos x="T26" y="T27"/>
              </a:cxn>
              <a:cxn ang="T132">
                <a:pos x="T28" y="T29"/>
              </a:cxn>
              <a:cxn ang="T133">
                <a:pos x="T30" y="T31"/>
              </a:cxn>
              <a:cxn ang="T134">
                <a:pos x="T32" y="T33"/>
              </a:cxn>
              <a:cxn ang="T135">
                <a:pos x="T34" y="T35"/>
              </a:cxn>
              <a:cxn ang="T136">
                <a:pos x="T36" y="T37"/>
              </a:cxn>
              <a:cxn ang="T137">
                <a:pos x="T38" y="T39"/>
              </a:cxn>
              <a:cxn ang="T138">
                <a:pos x="T40" y="T41"/>
              </a:cxn>
              <a:cxn ang="T139">
                <a:pos x="T42" y="T43"/>
              </a:cxn>
              <a:cxn ang="T140">
                <a:pos x="T44" y="T45"/>
              </a:cxn>
              <a:cxn ang="T141">
                <a:pos x="T46" y="T47"/>
              </a:cxn>
              <a:cxn ang="T142">
                <a:pos x="T48" y="T49"/>
              </a:cxn>
              <a:cxn ang="T143">
                <a:pos x="T50" y="T51"/>
              </a:cxn>
              <a:cxn ang="T144">
                <a:pos x="T52" y="T53"/>
              </a:cxn>
              <a:cxn ang="T145">
                <a:pos x="T54" y="T55"/>
              </a:cxn>
              <a:cxn ang="T146">
                <a:pos x="T56" y="T57"/>
              </a:cxn>
              <a:cxn ang="T147">
                <a:pos x="T58" y="T59"/>
              </a:cxn>
              <a:cxn ang="T148">
                <a:pos x="T60" y="T61"/>
              </a:cxn>
              <a:cxn ang="T149">
                <a:pos x="T62" y="T63"/>
              </a:cxn>
              <a:cxn ang="T150">
                <a:pos x="T64" y="T65"/>
              </a:cxn>
              <a:cxn ang="T151">
                <a:pos x="T66" y="T67"/>
              </a:cxn>
              <a:cxn ang="T152">
                <a:pos x="T68" y="T69"/>
              </a:cxn>
              <a:cxn ang="T153">
                <a:pos x="T70" y="T71"/>
              </a:cxn>
              <a:cxn ang="T154">
                <a:pos x="T72" y="T73"/>
              </a:cxn>
              <a:cxn ang="T155">
                <a:pos x="T74" y="T75"/>
              </a:cxn>
              <a:cxn ang="T156">
                <a:pos x="T76" y="T77"/>
              </a:cxn>
              <a:cxn ang="T157">
                <a:pos x="T78" y="T79"/>
              </a:cxn>
              <a:cxn ang="T158">
                <a:pos x="T80" y="T81"/>
              </a:cxn>
              <a:cxn ang="T159">
                <a:pos x="T82" y="T83"/>
              </a:cxn>
              <a:cxn ang="T160">
                <a:pos x="T84" y="T85"/>
              </a:cxn>
              <a:cxn ang="T161">
                <a:pos x="T86" y="T87"/>
              </a:cxn>
              <a:cxn ang="T162">
                <a:pos x="T88" y="T89"/>
              </a:cxn>
              <a:cxn ang="T163">
                <a:pos x="T90" y="T91"/>
              </a:cxn>
              <a:cxn ang="T164">
                <a:pos x="T92" y="T93"/>
              </a:cxn>
              <a:cxn ang="T165">
                <a:pos x="T94" y="T95"/>
              </a:cxn>
              <a:cxn ang="T166">
                <a:pos x="T96" y="T97"/>
              </a:cxn>
              <a:cxn ang="T167">
                <a:pos x="T98" y="T99"/>
              </a:cxn>
              <a:cxn ang="T168">
                <a:pos x="T100" y="T101"/>
              </a:cxn>
              <a:cxn ang="T169">
                <a:pos x="T102" y="T103"/>
              </a:cxn>
              <a:cxn ang="T170">
                <a:pos x="T104" y="T105"/>
              </a:cxn>
              <a:cxn ang="T171">
                <a:pos x="T106" y="T107"/>
              </a:cxn>
              <a:cxn ang="T172">
                <a:pos x="T108" y="T109"/>
              </a:cxn>
              <a:cxn ang="T173">
                <a:pos x="T110" y="T111"/>
              </a:cxn>
              <a:cxn ang="T174">
                <a:pos x="T112" y="T113"/>
              </a:cxn>
              <a:cxn ang="T175">
                <a:pos x="T114" y="T115"/>
              </a:cxn>
              <a:cxn ang="T176">
                <a:pos x="T116" y="T117"/>
              </a:cxn>
            </a:cxnLst>
            <a:rect l="T177" t="T178" r="T179" b="T180"/>
            <a:pathLst>
              <a:path w="2086" h="576">
                <a:moveTo>
                  <a:pt x="292" y="426"/>
                </a:moveTo>
                <a:lnTo>
                  <a:pt x="418" y="551"/>
                </a:lnTo>
                <a:lnTo>
                  <a:pt x="399" y="560"/>
                </a:lnTo>
                <a:lnTo>
                  <a:pt x="380" y="567"/>
                </a:lnTo>
                <a:lnTo>
                  <a:pt x="360" y="573"/>
                </a:lnTo>
                <a:lnTo>
                  <a:pt x="340" y="576"/>
                </a:lnTo>
                <a:lnTo>
                  <a:pt x="292" y="529"/>
                </a:lnTo>
                <a:lnTo>
                  <a:pt x="244" y="576"/>
                </a:lnTo>
                <a:lnTo>
                  <a:pt x="224" y="573"/>
                </a:lnTo>
                <a:lnTo>
                  <a:pt x="204" y="567"/>
                </a:lnTo>
                <a:lnTo>
                  <a:pt x="185" y="560"/>
                </a:lnTo>
                <a:lnTo>
                  <a:pt x="166" y="551"/>
                </a:lnTo>
                <a:lnTo>
                  <a:pt x="292" y="426"/>
                </a:lnTo>
                <a:close/>
                <a:moveTo>
                  <a:pt x="258" y="287"/>
                </a:moveTo>
                <a:lnTo>
                  <a:pt x="70" y="477"/>
                </a:lnTo>
                <a:lnTo>
                  <a:pt x="57" y="463"/>
                </a:lnTo>
                <a:lnTo>
                  <a:pt x="47" y="447"/>
                </a:lnTo>
                <a:lnTo>
                  <a:pt x="37" y="431"/>
                </a:lnTo>
                <a:lnTo>
                  <a:pt x="29" y="414"/>
                </a:lnTo>
                <a:lnTo>
                  <a:pt x="155" y="287"/>
                </a:lnTo>
                <a:lnTo>
                  <a:pt x="29" y="162"/>
                </a:lnTo>
                <a:lnTo>
                  <a:pt x="37" y="145"/>
                </a:lnTo>
                <a:lnTo>
                  <a:pt x="47" y="129"/>
                </a:lnTo>
                <a:lnTo>
                  <a:pt x="57" y="113"/>
                </a:lnTo>
                <a:lnTo>
                  <a:pt x="70" y="99"/>
                </a:lnTo>
                <a:lnTo>
                  <a:pt x="258" y="287"/>
                </a:lnTo>
                <a:close/>
                <a:moveTo>
                  <a:pt x="292" y="150"/>
                </a:moveTo>
                <a:lnTo>
                  <a:pt x="166" y="24"/>
                </a:lnTo>
                <a:lnTo>
                  <a:pt x="185" y="16"/>
                </a:lnTo>
                <a:lnTo>
                  <a:pt x="204" y="9"/>
                </a:lnTo>
                <a:lnTo>
                  <a:pt x="224" y="3"/>
                </a:lnTo>
                <a:lnTo>
                  <a:pt x="244" y="0"/>
                </a:lnTo>
                <a:lnTo>
                  <a:pt x="292" y="47"/>
                </a:lnTo>
                <a:lnTo>
                  <a:pt x="340" y="0"/>
                </a:lnTo>
                <a:lnTo>
                  <a:pt x="360" y="3"/>
                </a:lnTo>
                <a:lnTo>
                  <a:pt x="380" y="9"/>
                </a:lnTo>
                <a:lnTo>
                  <a:pt x="399" y="16"/>
                </a:lnTo>
                <a:lnTo>
                  <a:pt x="418" y="24"/>
                </a:lnTo>
                <a:lnTo>
                  <a:pt x="292" y="150"/>
                </a:lnTo>
                <a:close/>
                <a:moveTo>
                  <a:pt x="326" y="287"/>
                </a:moveTo>
                <a:lnTo>
                  <a:pt x="515" y="99"/>
                </a:lnTo>
                <a:lnTo>
                  <a:pt x="527" y="113"/>
                </a:lnTo>
                <a:lnTo>
                  <a:pt x="537" y="129"/>
                </a:lnTo>
                <a:lnTo>
                  <a:pt x="547" y="145"/>
                </a:lnTo>
                <a:lnTo>
                  <a:pt x="555" y="162"/>
                </a:lnTo>
                <a:lnTo>
                  <a:pt x="430" y="287"/>
                </a:lnTo>
                <a:lnTo>
                  <a:pt x="555" y="414"/>
                </a:lnTo>
                <a:lnTo>
                  <a:pt x="547" y="431"/>
                </a:lnTo>
                <a:lnTo>
                  <a:pt x="537" y="447"/>
                </a:lnTo>
                <a:lnTo>
                  <a:pt x="527" y="463"/>
                </a:lnTo>
                <a:lnTo>
                  <a:pt x="515" y="477"/>
                </a:lnTo>
                <a:lnTo>
                  <a:pt x="326" y="287"/>
                </a:lnTo>
                <a:close/>
                <a:moveTo>
                  <a:pt x="292" y="287"/>
                </a:moveTo>
                <a:lnTo>
                  <a:pt x="85" y="81"/>
                </a:lnTo>
                <a:lnTo>
                  <a:pt x="99" y="69"/>
                </a:lnTo>
                <a:lnTo>
                  <a:pt x="113" y="57"/>
                </a:lnTo>
                <a:lnTo>
                  <a:pt x="128" y="46"/>
                </a:lnTo>
                <a:lnTo>
                  <a:pt x="144" y="36"/>
                </a:lnTo>
                <a:lnTo>
                  <a:pt x="292" y="184"/>
                </a:lnTo>
                <a:lnTo>
                  <a:pt x="441" y="36"/>
                </a:lnTo>
                <a:lnTo>
                  <a:pt x="456" y="46"/>
                </a:lnTo>
                <a:lnTo>
                  <a:pt x="471" y="57"/>
                </a:lnTo>
                <a:lnTo>
                  <a:pt x="486" y="69"/>
                </a:lnTo>
                <a:lnTo>
                  <a:pt x="499" y="81"/>
                </a:lnTo>
                <a:lnTo>
                  <a:pt x="292" y="287"/>
                </a:lnTo>
                <a:close/>
                <a:moveTo>
                  <a:pt x="292" y="287"/>
                </a:moveTo>
                <a:lnTo>
                  <a:pt x="499" y="495"/>
                </a:lnTo>
                <a:lnTo>
                  <a:pt x="486" y="508"/>
                </a:lnTo>
                <a:lnTo>
                  <a:pt x="471" y="519"/>
                </a:lnTo>
                <a:lnTo>
                  <a:pt x="456" y="530"/>
                </a:lnTo>
                <a:lnTo>
                  <a:pt x="441" y="540"/>
                </a:lnTo>
                <a:lnTo>
                  <a:pt x="292" y="391"/>
                </a:lnTo>
                <a:lnTo>
                  <a:pt x="144" y="540"/>
                </a:lnTo>
                <a:lnTo>
                  <a:pt x="128" y="530"/>
                </a:lnTo>
                <a:lnTo>
                  <a:pt x="113" y="519"/>
                </a:lnTo>
                <a:lnTo>
                  <a:pt x="99" y="508"/>
                </a:lnTo>
                <a:lnTo>
                  <a:pt x="85" y="495"/>
                </a:lnTo>
                <a:lnTo>
                  <a:pt x="292" y="287"/>
                </a:lnTo>
                <a:close/>
                <a:moveTo>
                  <a:pt x="465" y="287"/>
                </a:moveTo>
                <a:lnTo>
                  <a:pt x="566" y="188"/>
                </a:lnTo>
                <a:lnTo>
                  <a:pt x="574" y="211"/>
                </a:lnTo>
                <a:lnTo>
                  <a:pt x="580" y="236"/>
                </a:lnTo>
                <a:lnTo>
                  <a:pt x="583" y="262"/>
                </a:lnTo>
                <a:lnTo>
                  <a:pt x="584" y="287"/>
                </a:lnTo>
                <a:lnTo>
                  <a:pt x="583" y="314"/>
                </a:lnTo>
                <a:lnTo>
                  <a:pt x="580" y="340"/>
                </a:lnTo>
                <a:lnTo>
                  <a:pt x="574" y="365"/>
                </a:lnTo>
                <a:lnTo>
                  <a:pt x="566" y="389"/>
                </a:lnTo>
                <a:lnTo>
                  <a:pt x="465" y="287"/>
                </a:lnTo>
                <a:close/>
                <a:moveTo>
                  <a:pt x="119" y="287"/>
                </a:moveTo>
                <a:lnTo>
                  <a:pt x="18" y="389"/>
                </a:lnTo>
                <a:lnTo>
                  <a:pt x="10" y="365"/>
                </a:lnTo>
                <a:lnTo>
                  <a:pt x="4" y="340"/>
                </a:lnTo>
                <a:lnTo>
                  <a:pt x="1" y="314"/>
                </a:lnTo>
                <a:lnTo>
                  <a:pt x="0" y="287"/>
                </a:lnTo>
                <a:lnTo>
                  <a:pt x="1" y="262"/>
                </a:lnTo>
                <a:lnTo>
                  <a:pt x="4" y="236"/>
                </a:lnTo>
                <a:lnTo>
                  <a:pt x="10" y="211"/>
                </a:lnTo>
                <a:lnTo>
                  <a:pt x="18" y="188"/>
                </a:lnTo>
                <a:lnTo>
                  <a:pt x="119" y="287"/>
                </a:lnTo>
                <a:close/>
                <a:moveTo>
                  <a:pt x="1885" y="427"/>
                </a:moveTo>
                <a:lnTo>
                  <a:pt x="1895" y="391"/>
                </a:lnTo>
                <a:lnTo>
                  <a:pt x="1985" y="391"/>
                </a:lnTo>
                <a:lnTo>
                  <a:pt x="1996" y="427"/>
                </a:lnTo>
                <a:lnTo>
                  <a:pt x="2086" y="427"/>
                </a:lnTo>
                <a:lnTo>
                  <a:pt x="1987" y="150"/>
                </a:lnTo>
                <a:lnTo>
                  <a:pt x="1895" y="150"/>
                </a:lnTo>
                <a:lnTo>
                  <a:pt x="1797" y="427"/>
                </a:lnTo>
                <a:lnTo>
                  <a:pt x="1885" y="427"/>
                </a:lnTo>
                <a:close/>
                <a:moveTo>
                  <a:pt x="1969" y="334"/>
                </a:moveTo>
                <a:lnTo>
                  <a:pt x="1912" y="334"/>
                </a:lnTo>
                <a:lnTo>
                  <a:pt x="1940" y="234"/>
                </a:lnTo>
                <a:lnTo>
                  <a:pt x="1969" y="334"/>
                </a:lnTo>
                <a:close/>
                <a:moveTo>
                  <a:pt x="1790" y="231"/>
                </a:moveTo>
                <a:lnTo>
                  <a:pt x="1790" y="231"/>
                </a:lnTo>
                <a:lnTo>
                  <a:pt x="1788" y="222"/>
                </a:lnTo>
                <a:lnTo>
                  <a:pt x="1785" y="213"/>
                </a:lnTo>
                <a:lnTo>
                  <a:pt x="1783" y="206"/>
                </a:lnTo>
                <a:lnTo>
                  <a:pt x="1779" y="197"/>
                </a:lnTo>
                <a:lnTo>
                  <a:pt x="1774" y="190"/>
                </a:lnTo>
                <a:lnTo>
                  <a:pt x="1770" y="182"/>
                </a:lnTo>
                <a:lnTo>
                  <a:pt x="1763" y="175"/>
                </a:lnTo>
                <a:lnTo>
                  <a:pt x="1756" y="170"/>
                </a:lnTo>
                <a:lnTo>
                  <a:pt x="1750" y="164"/>
                </a:lnTo>
                <a:lnTo>
                  <a:pt x="1741" y="158"/>
                </a:lnTo>
                <a:lnTo>
                  <a:pt x="1732" y="154"/>
                </a:lnTo>
                <a:lnTo>
                  <a:pt x="1722" y="150"/>
                </a:lnTo>
                <a:lnTo>
                  <a:pt x="1710" y="147"/>
                </a:lnTo>
                <a:lnTo>
                  <a:pt x="1698" y="145"/>
                </a:lnTo>
                <a:lnTo>
                  <a:pt x="1686" y="144"/>
                </a:lnTo>
                <a:lnTo>
                  <a:pt x="1671" y="144"/>
                </a:lnTo>
                <a:lnTo>
                  <a:pt x="1659" y="144"/>
                </a:lnTo>
                <a:lnTo>
                  <a:pt x="1646" y="145"/>
                </a:lnTo>
                <a:lnTo>
                  <a:pt x="1635" y="147"/>
                </a:lnTo>
                <a:lnTo>
                  <a:pt x="1624" y="149"/>
                </a:lnTo>
                <a:lnTo>
                  <a:pt x="1613" y="152"/>
                </a:lnTo>
                <a:lnTo>
                  <a:pt x="1603" y="156"/>
                </a:lnTo>
                <a:lnTo>
                  <a:pt x="1594" y="161"/>
                </a:lnTo>
                <a:lnTo>
                  <a:pt x="1586" y="165"/>
                </a:lnTo>
                <a:lnTo>
                  <a:pt x="1578" y="172"/>
                </a:lnTo>
                <a:lnTo>
                  <a:pt x="1571" y="179"/>
                </a:lnTo>
                <a:lnTo>
                  <a:pt x="1566" y="185"/>
                </a:lnTo>
                <a:lnTo>
                  <a:pt x="1561" y="193"/>
                </a:lnTo>
                <a:lnTo>
                  <a:pt x="1557" y="202"/>
                </a:lnTo>
                <a:lnTo>
                  <a:pt x="1554" y="211"/>
                </a:lnTo>
                <a:lnTo>
                  <a:pt x="1552" y="221"/>
                </a:lnTo>
                <a:lnTo>
                  <a:pt x="1552" y="231"/>
                </a:lnTo>
                <a:lnTo>
                  <a:pt x="1552" y="241"/>
                </a:lnTo>
                <a:lnTo>
                  <a:pt x="1553" y="250"/>
                </a:lnTo>
                <a:lnTo>
                  <a:pt x="1556" y="258"/>
                </a:lnTo>
                <a:lnTo>
                  <a:pt x="1559" y="265"/>
                </a:lnTo>
                <a:lnTo>
                  <a:pt x="1562" y="272"/>
                </a:lnTo>
                <a:lnTo>
                  <a:pt x="1567" y="279"/>
                </a:lnTo>
                <a:lnTo>
                  <a:pt x="1571" y="284"/>
                </a:lnTo>
                <a:lnTo>
                  <a:pt x="1577" y="289"/>
                </a:lnTo>
                <a:lnTo>
                  <a:pt x="1588" y="298"/>
                </a:lnTo>
                <a:lnTo>
                  <a:pt x="1602" y="304"/>
                </a:lnTo>
                <a:lnTo>
                  <a:pt x="1616" y="310"/>
                </a:lnTo>
                <a:lnTo>
                  <a:pt x="1631" y="316"/>
                </a:lnTo>
                <a:lnTo>
                  <a:pt x="1660" y="322"/>
                </a:lnTo>
                <a:lnTo>
                  <a:pt x="1686" y="329"/>
                </a:lnTo>
                <a:lnTo>
                  <a:pt x="1696" y="334"/>
                </a:lnTo>
                <a:lnTo>
                  <a:pt x="1704" y="338"/>
                </a:lnTo>
                <a:lnTo>
                  <a:pt x="1707" y="340"/>
                </a:lnTo>
                <a:lnTo>
                  <a:pt x="1709" y="344"/>
                </a:lnTo>
                <a:lnTo>
                  <a:pt x="1710" y="347"/>
                </a:lnTo>
                <a:lnTo>
                  <a:pt x="1710" y="350"/>
                </a:lnTo>
                <a:lnTo>
                  <a:pt x="1709" y="355"/>
                </a:lnTo>
                <a:lnTo>
                  <a:pt x="1708" y="359"/>
                </a:lnTo>
                <a:lnTo>
                  <a:pt x="1705" y="363"/>
                </a:lnTo>
                <a:lnTo>
                  <a:pt x="1700" y="365"/>
                </a:lnTo>
                <a:lnTo>
                  <a:pt x="1695" y="368"/>
                </a:lnTo>
                <a:lnTo>
                  <a:pt x="1688" y="369"/>
                </a:lnTo>
                <a:lnTo>
                  <a:pt x="1681" y="371"/>
                </a:lnTo>
                <a:lnTo>
                  <a:pt x="1673" y="371"/>
                </a:lnTo>
                <a:lnTo>
                  <a:pt x="1667" y="371"/>
                </a:lnTo>
                <a:lnTo>
                  <a:pt x="1660" y="369"/>
                </a:lnTo>
                <a:lnTo>
                  <a:pt x="1653" y="367"/>
                </a:lnTo>
                <a:lnTo>
                  <a:pt x="1647" y="364"/>
                </a:lnTo>
                <a:lnTo>
                  <a:pt x="1642" y="359"/>
                </a:lnTo>
                <a:lnTo>
                  <a:pt x="1637" y="355"/>
                </a:lnTo>
                <a:lnTo>
                  <a:pt x="1634" y="349"/>
                </a:lnTo>
                <a:lnTo>
                  <a:pt x="1632" y="343"/>
                </a:lnTo>
                <a:lnTo>
                  <a:pt x="1545" y="343"/>
                </a:lnTo>
                <a:lnTo>
                  <a:pt x="1547" y="351"/>
                </a:lnTo>
                <a:lnTo>
                  <a:pt x="1549" y="360"/>
                </a:lnTo>
                <a:lnTo>
                  <a:pt x="1551" y="369"/>
                </a:lnTo>
                <a:lnTo>
                  <a:pt x="1556" y="377"/>
                </a:lnTo>
                <a:lnTo>
                  <a:pt x="1560" y="385"/>
                </a:lnTo>
                <a:lnTo>
                  <a:pt x="1566" y="393"/>
                </a:lnTo>
                <a:lnTo>
                  <a:pt x="1572" y="400"/>
                </a:lnTo>
                <a:lnTo>
                  <a:pt x="1580" y="407"/>
                </a:lnTo>
                <a:lnTo>
                  <a:pt x="1588" y="413"/>
                </a:lnTo>
                <a:lnTo>
                  <a:pt x="1598" y="419"/>
                </a:lnTo>
                <a:lnTo>
                  <a:pt x="1607" y="423"/>
                </a:lnTo>
                <a:lnTo>
                  <a:pt x="1618" y="427"/>
                </a:lnTo>
                <a:lnTo>
                  <a:pt x="1630" y="430"/>
                </a:lnTo>
                <a:lnTo>
                  <a:pt x="1642" y="432"/>
                </a:lnTo>
                <a:lnTo>
                  <a:pt x="1654" y="433"/>
                </a:lnTo>
                <a:lnTo>
                  <a:pt x="1668" y="435"/>
                </a:lnTo>
                <a:lnTo>
                  <a:pt x="1682" y="435"/>
                </a:lnTo>
                <a:lnTo>
                  <a:pt x="1696" y="433"/>
                </a:lnTo>
                <a:lnTo>
                  <a:pt x="1708" y="431"/>
                </a:lnTo>
                <a:lnTo>
                  <a:pt x="1720" y="429"/>
                </a:lnTo>
                <a:lnTo>
                  <a:pt x="1732" y="426"/>
                </a:lnTo>
                <a:lnTo>
                  <a:pt x="1742" y="421"/>
                </a:lnTo>
                <a:lnTo>
                  <a:pt x="1752" y="417"/>
                </a:lnTo>
                <a:lnTo>
                  <a:pt x="1761" y="411"/>
                </a:lnTo>
                <a:lnTo>
                  <a:pt x="1769" y="404"/>
                </a:lnTo>
                <a:lnTo>
                  <a:pt x="1776" y="398"/>
                </a:lnTo>
                <a:lnTo>
                  <a:pt x="1782" y="390"/>
                </a:lnTo>
                <a:lnTo>
                  <a:pt x="1788" y="381"/>
                </a:lnTo>
                <a:lnTo>
                  <a:pt x="1792" y="372"/>
                </a:lnTo>
                <a:lnTo>
                  <a:pt x="1794" y="362"/>
                </a:lnTo>
                <a:lnTo>
                  <a:pt x="1797" y="350"/>
                </a:lnTo>
                <a:lnTo>
                  <a:pt x="1797" y="339"/>
                </a:lnTo>
                <a:lnTo>
                  <a:pt x="1797" y="330"/>
                </a:lnTo>
                <a:lnTo>
                  <a:pt x="1796" y="322"/>
                </a:lnTo>
                <a:lnTo>
                  <a:pt x="1793" y="314"/>
                </a:lnTo>
                <a:lnTo>
                  <a:pt x="1790" y="307"/>
                </a:lnTo>
                <a:lnTo>
                  <a:pt x="1787" y="301"/>
                </a:lnTo>
                <a:lnTo>
                  <a:pt x="1782" y="294"/>
                </a:lnTo>
                <a:lnTo>
                  <a:pt x="1778" y="290"/>
                </a:lnTo>
                <a:lnTo>
                  <a:pt x="1772" y="284"/>
                </a:lnTo>
                <a:lnTo>
                  <a:pt x="1761" y="276"/>
                </a:lnTo>
                <a:lnTo>
                  <a:pt x="1747" y="270"/>
                </a:lnTo>
                <a:lnTo>
                  <a:pt x="1733" y="264"/>
                </a:lnTo>
                <a:lnTo>
                  <a:pt x="1718" y="259"/>
                </a:lnTo>
                <a:lnTo>
                  <a:pt x="1689" y="252"/>
                </a:lnTo>
                <a:lnTo>
                  <a:pt x="1663" y="245"/>
                </a:lnTo>
                <a:lnTo>
                  <a:pt x="1653" y="240"/>
                </a:lnTo>
                <a:lnTo>
                  <a:pt x="1645" y="236"/>
                </a:lnTo>
                <a:lnTo>
                  <a:pt x="1642" y="232"/>
                </a:lnTo>
                <a:lnTo>
                  <a:pt x="1640" y="230"/>
                </a:lnTo>
                <a:lnTo>
                  <a:pt x="1639" y="227"/>
                </a:lnTo>
                <a:lnTo>
                  <a:pt x="1639" y="223"/>
                </a:lnTo>
                <a:lnTo>
                  <a:pt x="1639" y="219"/>
                </a:lnTo>
                <a:lnTo>
                  <a:pt x="1640" y="217"/>
                </a:lnTo>
                <a:lnTo>
                  <a:pt x="1642" y="213"/>
                </a:lnTo>
                <a:lnTo>
                  <a:pt x="1645" y="211"/>
                </a:lnTo>
                <a:lnTo>
                  <a:pt x="1650" y="210"/>
                </a:lnTo>
                <a:lnTo>
                  <a:pt x="1654" y="208"/>
                </a:lnTo>
                <a:lnTo>
                  <a:pt x="1667" y="208"/>
                </a:lnTo>
                <a:lnTo>
                  <a:pt x="1680" y="209"/>
                </a:lnTo>
                <a:lnTo>
                  <a:pt x="1686" y="210"/>
                </a:lnTo>
                <a:lnTo>
                  <a:pt x="1690" y="212"/>
                </a:lnTo>
                <a:lnTo>
                  <a:pt x="1695" y="216"/>
                </a:lnTo>
                <a:lnTo>
                  <a:pt x="1699" y="219"/>
                </a:lnTo>
                <a:lnTo>
                  <a:pt x="1701" y="225"/>
                </a:lnTo>
                <a:lnTo>
                  <a:pt x="1704" y="231"/>
                </a:lnTo>
                <a:lnTo>
                  <a:pt x="1790" y="231"/>
                </a:lnTo>
                <a:close/>
                <a:moveTo>
                  <a:pt x="1358" y="427"/>
                </a:moveTo>
                <a:lnTo>
                  <a:pt x="1449" y="427"/>
                </a:lnTo>
                <a:lnTo>
                  <a:pt x="1544" y="150"/>
                </a:lnTo>
                <a:lnTo>
                  <a:pt x="1453" y="150"/>
                </a:lnTo>
                <a:lnTo>
                  <a:pt x="1403" y="335"/>
                </a:lnTo>
                <a:lnTo>
                  <a:pt x="1355" y="150"/>
                </a:lnTo>
                <a:lnTo>
                  <a:pt x="1264" y="150"/>
                </a:lnTo>
                <a:lnTo>
                  <a:pt x="1358" y="427"/>
                </a:lnTo>
                <a:close/>
                <a:moveTo>
                  <a:pt x="1120" y="427"/>
                </a:moveTo>
                <a:lnTo>
                  <a:pt x="1120" y="427"/>
                </a:lnTo>
                <a:lnTo>
                  <a:pt x="1136" y="427"/>
                </a:lnTo>
                <a:lnTo>
                  <a:pt x="1152" y="426"/>
                </a:lnTo>
                <a:lnTo>
                  <a:pt x="1166" y="423"/>
                </a:lnTo>
                <a:lnTo>
                  <a:pt x="1181" y="419"/>
                </a:lnTo>
                <a:lnTo>
                  <a:pt x="1193" y="414"/>
                </a:lnTo>
                <a:lnTo>
                  <a:pt x="1206" y="409"/>
                </a:lnTo>
                <a:lnTo>
                  <a:pt x="1217" y="402"/>
                </a:lnTo>
                <a:lnTo>
                  <a:pt x="1227" y="394"/>
                </a:lnTo>
                <a:lnTo>
                  <a:pt x="1236" y="385"/>
                </a:lnTo>
                <a:lnTo>
                  <a:pt x="1244" y="374"/>
                </a:lnTo>
                <a:lnTo>
                  <a:pt x="1250" y="363"/>
                </a:lnTo>
                <a:lnTo>
                  <a:pt x="1256" y="349"/>
                </a:lnTo>
                <a:lnTo>
                  <a:pt x="1261" y="335"/>
                </a:lnTo>
                <a:lnTo>
                  <a:pt x="1264" y="319"/>
                </a:lnTo>
                <a:lnTo>
                  <a:pt x="1266" y="302"/>
                </a:lnTo>
                <a:lnTo>
                  <a:pt x="1267" y="283"/>
                </a:lnTo>
                <a:lnTo>
                  <a:pt x="1266" y="267"/>
                </a:lnTo>
                <a:lnTo>
                  <a:pt x="1264" y="252"/>
                </a:lnTo>
                <a:lnTo>
                  <a:pt x="1261" y="237"/>
                </a:lnTo>
                <a:lnTo>
                  <a:pt x="1257" y="225"/>
                </a:lnTo>
                <a:lnTo>
                  <a:pt x="1252" y="212"/>
                </a:lnTo>
                <a:lnTo>
                  <a:pt x="1245" y="201"/>
                </a:lnTo>
                <a:lnTo>
                  <a:pt x="1237" y="192"/>
                </a:lnTo>
                <a:lnTo>
                  <a:pt x="1228" y="183"/>
                </a:lnTo>
                <a:lnTo>
                  <a:pt x="1218" y="175"/>
                </a:lnTo>
                <a:lnTo>
                  <a:pt x="1207" y="168"/>
                </a:lnTo>
                <a:lnTo>
                  <a:pt x="1196" y="163"/>
                </a:lnTo>
                <a:lnTo>
                  <a:pt x="1183" y="158"/>
                </a:lnTo>
                <a:lnTo>
                  <a:pt x="1169" y="155"/>
                </a:lnTo>
                <a:lnTo>
                  <a:pt x="1154" y="153"/>
                </a:lnTo>
                <a:lnTo>
                  <a:pt x="1138" y="152"/>
                </a:lnTo>
                <a:lnTo>
                  <a:pt x="1123" y="150"/>
                </a:lnTo>
                <a:lnTo>
                  <a:pt x="1002" y="150"/>
                </a:lnTo>
                <a:lnTo>
                  <a:pt x="1002" y="427"/>
                </a:lnTo>
                <a:lnTo>
                  <a:pt x="1120" y="427"/>
                </a:lnTo>
                <a:close/>
                <a:moveTo>
                  <a:pt x="1092" y="216"/>
                </a:moveTo>
                <a:lnTo>
                  <a:pt x="1109" y="216"/>
                </a:lnTo>
                <a:lnTo>
                  <a:pt x="1126" y="216"/>
                </a:lnTo>
                <a:lnTo>
                  <a:pt x="1141" y="219"/>
                </a:lnTo>
                <a:lnTo>
                  <a:pt x="1146" y="220"/>
                </a:lnTo>
                <a:lnTo>
                  <a:pt x="1152" y="223"/>
                </a:lnTo>
                <a:lnTo>
                  <a:pt x="1156" y="227"/>
                </a:lnTo>
                <a:lnTo>
                  <a:pt x="1161" y="230"/>
                </a:lnTo>
                <a:lnTo>
                  <a:pt x="1164" y="235"/>
                </a:lnTo>
                <a:lnTo>
                  <a:pt x="1167" y="240"/>
                </a:lnTo>
                <a:lnTo>
                  <a:pt x="1171" y="246"/>
                </a:lnTo>
                <a:lnTo>
                  <a:pt x="1173" y="253"/>
                </a:lnTo>
                <a:lnTo>
                  <a:pt x="1175" y="268"/>
                </a:lnTo>
                <a:lnTo>
                  <a:pt x="1176" y="289"/>
                </a:lnTo>
                <a:lnTo>
                  <a:pt x="1175" y="307"/>
                </a:lnTo>
                <a:lnTo>
                  <a:pt x="1172" y="322"/>
                </a:lnTo>
                <a:lnTo>
                  <a:pt x="1170" y="329"/>
                </a:lnTo>
                <a:lnTo>
                  <a:pt x="1166" y="335"/>
                </a:lnTo>
                <a:lnTo>
                  <a:pt x="1163" y="340"/>
                </a:lnTo>
                <a:lnTo>
                  <a:pt x="1160" y="345"/>
                </a:lnTo>
                <a:lnTo>
                  <a:pt x="1155" y="349"/>
                </a:lnTo>
                <a:lnTo>
                  <a:pt x="1151" y="353"/>
                </a:lnTo>
                <a:lnTo>
                  <a:pt x="1145" y="356"/>
                </a:lnTo>
                <a:lnTo>
                  <a:pt x="1139" y="358"/>
                </a:lnTo>
                <a:lnTo>
                  <a:pt x="1126" y="362"/>
                </a:lnTo>
                <a:lnTo>
                  <a:pt x="1111" y="363"/>
                </a:lnTo>
                <a:lnTo>
                  <a:pt x="1092" y="363"/>
                </a:lnTo>
                <a:lnTo>
                  <a:pt x="1092" y="216"/>
                </a:lnTo>
                <a:close/>
                <a:moveTo>
                  <a:pt x="813" y="427"/>
                </a:moveTo>
                <a:lnTo>
                  <a:pt x="813" y="341"/>
                </a:lnTo>
                <a:lnTo>
                  <a:pt x="859" y="341"/>
                </a:lnTo>
                <a:lnTo>
                  <a:pt x="873" y="340"/>
                </a:lnTo>
                <a:lnTo>
                  <a:pt x="886" y="339"/>
                </a:lnTo>
                <a:lnTo>
                  <a:pt x="898" y="337"/>
                </a:lnTo>
                <a:lnTo>
                  <a:pt x="910" y="335"/>
                </a:lnTo>
                <a:lnTo>
                  <a:pt x="921" y="330"/>
                </a:lnTo>
                <a:lnTo>
                  <a:pt x="930" y="326"/>
                </a:lnTo>
                <a:lnTo>
                  <a:pt x="939" y="321"/>
                </a:lnTo>
                <a:lnTo>
                  <a:pt x="945" y="314"/>
                </a:lnTo>
                <a:lnTo>
                  <a:pt x="952" y="309"/>
                </a:lnTo>
                <a:lnTo>
                  <a:pt x="958" y="301"/>
                </a:lnTo>
                <a:lnTo>
                  <a:pt x="962" y="293"/>
                </a:lnTo>
                <a:lnTo>
                  <a:pt x="967" y="284"/>
                </a:lnTo>
                <a:lnTo>
                  <a:pt x="969" y="275"/>
                </a:lnTo>
                <a:lnTo>
                  <a:pt x="971" y="265"/>
                </a:lnTo>
                <a:lnTo>
                  <a:pt x="972" y="255"/>
                </a:lnTo>
                <a:lnTo>
                  <a:pt x="973" y="244"/>
                </a:lnTo>
                <a:lnTo>
                  <a:pt x="972" y="234"/>
                </a:lnTo>
                <a:lnTo>
                  <a:pt x="971" y="223"/>
                </a:lnTo>
                <a:lnTo>
                  <a:pt x="969" y="214"/>
                </a:lnTo>
                <a:lnTo>
                  <a:pt x="966" y="206"/>
                </a:lnTo>
                <a:lnTo>
                  <a:pt x="962" y="198"/>
                </a:lnTo>
                <a:lnTo>
                  <a:pt x="957" y="190"/>
                </a:lnTo>
                <a:lnTo>
                  <a:pt x="951" y="183"/>
                </a:lnTo>
                <a:lnTo>
                  <a:pt x="944" y="176"/>
                </a:lnTo>
                <a:lnTo>
                  <a:pt x="936" y="171"/>
                </a:lnTo>
                <a:lnTo>
                  <a:pt x="927" y="165"/>
                </a:lnTo>
                <a:lnTo>
                  <a:pt x="919" y="161"/>
                </a:lnTo>
                <a:lnTo>
                  <a:pt x="907" y="157"/>
                </a:lnTo>
                <a:lnTo>
                  <a:pt x="896" y="155"/>
                </a:lnTo>
                <a:lnTo>
                  <a:pt x="884" y="153"/>
                </a:lnTo>
                <a:lnTo>
                  <a:pt x="870" y="152"/>
                </a:lnTo>
                <a:lnTo>
                  <a:pt x="856" y="150"/>
                </a:lnTo>
                <a:lnTo>
                  <a:pt x="722" y="150"/>
                </a:lnTo>
                <a:lnTo>
                  <a:pt x="722" y="427"/>
                </a:lnTo>
                <a:lnTo>
                  <a:pt x="813" y="427"/>
                </a:lnTo>
                <a:close/>
                <a:moveTo>
                  <a:pt x="813" y="276"/>
                </a:moveTo>
                <a:lnTo>
                  <a:pt x="813" y="216"/>
                </a:lnTo>
                <a:lnTo>
                  <a:pt x="839" y="216"/>
                </a:lnTo>
                <a:lnTo>
                  <a:pt x="855" y="217"/>
                </a:lnTo>
                <a:lnTo>
                  <a:pt x="862" y="218"/>
                </a:lnTo>
                <a:lnTo>
                  <a:pt x="870" y="220"/>
                </a:lnTo>
                <a:lnTo>
                  <a:pt x="877" y="223"/>
                </a:lnTo>
                <a:lnTo>
                  <a:pt x="883" y="229"/>
                </a:lnTo>
                <a:lnTo>
                  <a:pt x="884" y="232"/>
                </a:lnTo>
                <a:lnTo>
                  <a:pt x="886" y="236"/>
                </a:lnTo>
                <a:lnTo>
                  <a:pt x="887" y="240"/>
                </a:lnTo>
                <a:lnTo>
                  <a:pt x="887" y="245"/>
                </a:lnTo>
                <a:lnTo>
                  <a:pt x="886" y="253"/>
                </a:lnTo>
                <a:lnTo>
                  <a:pt x="884" y="259"/>
                </a:lnTo>
                <a:lnTo>
                  <a:pt x="882" y="265"/>
                </a:lnTo>
                <a:lnTo>
                  <a:pt x="877" y="270"/>
                </a:lnTo>
                <a:lnTo>
                  <a:pt x="871" y="273"/>
                </a:lnTo>
                <a:lnTo>
                  <a:pt x="865" y="275"/>
                </a:lnTo>
                <a:lnTo>
                  <a:pt x="858" y="276"/>
                </a:lnTo>
                <a:lnTo>
                  <a:pt x="850" y="276"/>
                </a:lnTo>
                <a:lnTo>
                  <a:pt x="813" y="276"/>
                </a:lnTo>
                <a:close/>
              </a:path>
            </a:pathLst>
          </a:custGeom>
          <a:solidFill>
            <a:srgbClr val="FF0000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438150</xdr:colOff>
      <xdr:row>3</xdr:row>
      <xdr:rowOff>133350</xdr:rowOff>
    </xdr:to>
    <xdr:grpSp>
      <xdr:nvGrpSpPr>
        <xdr:cNvPr id="2" name="Group 22"/>
        <xdr:cNvGrpSpPr>
          <a:grpSpLocks noChangeAspect="1"/>
        </xdr:cNvGrpSpPr>
      </xdr:nvGrpSpPr>
      <xdr:grpSpPr bwMode="auto">
        <a:xfrm>
          <a:off x="0" y="9525"/>
          <a:ext cx="2266950" cy="695325"/>
          <a:chOff x="16" y="32"/>
          <a:chExt cx="1043" cy="315"/>
        </a:xfrm>
      </xdr:grpSpPr>
      <xdr:sp macro="" textlink="">
        <xdr:nvSpPr>
          <xdr:cNvPr id="3" name="AutoShape 23"/>
          <xdr:cNvSpPr>
            <a:spLocks noChangeAspect="1" noChangeArrowheads="1"/>
          </xdr:cNvSpPr>
        </xdr:nvSpPr>
        <xdr:spPr bwMode="auto">
          <a:xfrm>
            <a:off x="16" y="32"/>
            <a:ext cx="1043" cy="3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Freeform 24"/>
          <xdr:cNvSpPr>
            <a:spLocks noEditPoints="1"/>
          </xdr:cNvSpPr>
        </xdr:nvSpPr>
        <xdr:spPr bwMode="auto">
          <a:xfrm>
            <a:off x="16" y="32"/>
            <a:ext cx="1043" cy="288"/>
          </a:xfrm>
          <a:custGeom>
            <a:avLst/>
            <a:gdLst>
              <a:gd name="T0" fmla="*/ 1 w 2086"/>
              <a:gd name="T1" fmla="*/ 1 h 576"/>
              <a:gd name="T2" fmla="*/ 1 w 2086"/>
              <a:gd name="T3" fmla="*/ 1 h 576"/>
              <a:gd name="T4" fmla="*/ 1 w 2086"/>
              <a:gd name="T5" fmla="*/ 1 h 576"/>
              <a:gd name="T6" fmla="*/ 1 w 2086"/>
              <a:gd name="T7" fmla="*/ 1 h 576"/>
              <a:gd name="T8" fmla="*/ 1 w 2086"/>
              <a:gd name="T9" fmla="*/ 1 h 576"/>
              <a:gd name="T10" fmla="*/ 1 w 2086"/>
              <a:gd name="T11" fmla="*/ 1 h 576"/>
              <a:gd name="T12" fmla="*/ 1 w 2086"/>
              <a:gd name="T13" fmla="*/ 1 h 576"/>
              <a:gd name="T14" fmla="*/ 1 w 2086"/>
              <a:gd name="T15" fmla="*/ 1 h 576"/>
              <a:gd name="T16" fmla="*/ 1 w 2086"/>
              <a:gd name="T17" fmla="*/ 1 h 576"/>
              <a:gd name="T18" fmla="*/ 1 w 2086"/>
              <a:gd name="T19" fmla="*/ 1 h 576"/>
              <a:gd name="T20" fmla="*/ 1 w 2086"/>
              <a:gd name="T21" fmla="*/ 1 h 576"/>
              <a:gd name="T22" fmla="*/ 1 w 2086"/>
              <a:gd name="T23" fmla="*/ 1 h 576"/>
              <a:gd name="T24" fmla="*/ 1 w 2086"/>
              <a:gd name="T25" fmla="*/ 1 h 576"/>
              <a:gd name="T26" fmla="*/ 1 w 2086"/>
              <a:gd name="T27" fmla="*/ 1 h 576"/>
              <a:gd name="T28" fmla="*/ 1 w 2086"/>
              <a:gd name="T29" fmla="*/ 1 h 576"/>
              <a:gd name="T30" fmla="*/ 1 w 2086"/>
              <a:gd name="T31" fmla="*/ 1 h 576"/>
              <a:gd name="T32" fmla="*/ 1 w 2086"/>
              <a:gd name="T33" fmla="*/ 1 h 576"/>
              <a:gd name="T34" fmla="*/ 1 w 2086"/>
              <a:gd name="T35" fmla="*/ 1 h 576"/>
              <a:gd name="T36" fmla="*/ 1 w 2086"/>
              <a:gd name="T37" fmla="*/ 1 h 576"/>
              <a:gd name="T38" fmla="*/ 1 w 2086"/>
              <a:gd name="T39" fmla="*/ 1 h 576"/>
              <a:gd name="T40" fmla="*/ 1 w 2086"/>
              <a:gd name="T41" fmla="*/ 1 h 576"/>
              <a:gd name="T42" fmla="*/ 1 w 2086"/>
              <a:gd name="T43" fmla="*/ 1 h 576"/>
              <a:gd name="T44" fmla="*/ 1 w 2086"/>
              <a:gd name="T45" fmla="*/ 1 h 576"/>
              <a:gd name="T46" fmla="*/ 1 w 2086"/>
              <a:gd name="T47" fmla="*/ 1 h 576"/>
              <a:gd name="T48" fmla="*/ 1 w 2086"/>
              <a:gd name="T49" fmla="*/ 1 h 576"/>
              <a:gd name="T50" fmla="*/ 1 w 2086"/>
              <a:gd name="T51" fmla="*/ 1 h 576"/>
              <a:gd name="T52" fmla="*/ 1 w 2086"/>
              <a:gd name="T53" fmla="*/ 1 h 576"/>
              <a:gd name="T54" fmla="*/ 1 w 2086"/>
              <a:gd name="T55" fmla="*/ 1 h 576"/>
              <a:gd name="T56" fmla="*/ 1 w 2086"/>
              <a:gd name="T57" fmla="*/ 1 h 576"/>
              <a:gd name="T58" fmla="*/ 1 w 2086"/>
              <a:gd name="T59" fmla="*/ 1 h 576"/>
              <a:gd name="T60" fmla="*/ 1 w 2086"/>
              <a:gd name="T61" fmla="*/ 1 h 576"/>
              <a:gd name="T62" fmla="*/ 1 w 2086"/>
              <a:gd name="T63" fmla="*/ 1 h 576"/>
              <a:gd name="T64" fmla="*/ 1 w 2086"/>
              <a:gd name="T65" fmla="*/ 1 h 576"/>
              <a:gd name="T66" fmla="*/ 1 w 2086"/>
              <a:gd name="T67" fmla="*/ 1 h 576"/>
              <a:gd name="T68" fmla="*/ 1 w 2086"/>
              <a:gd name="T69" fmla="*/ 1 h 576"/>
              <a:gd name="T70" fmla="*/ 1 w 2086"/>
              <a:gd name="T71" fmla="*/ 1 h 576"/>
              <a:gd name="T72" fmla="*/ 1 w 2086"/>
              <a:gd name="T73" fmla="*/ 1 h 576"/>
              <a:gd name="T74" fmla="*/ 1 w 2086"/>
              <a:gd name="T75" fmla="*/ 1 h 576"/>
              <a:gd name="T76" fmla="*/ 1 w 2086"/>
              <a:gd name="T77" fmla="*/ 1 h 576"/>
              <a:gd name="T78" fmla="*/ 1 w 2086"/>
              <a:gd name="T79" fmla="*/ 1 h 576"/>
              <a:gd name="T80" fmla="*/ 1 w 2086"/>
              <a:gd name="T81" fmla="*/ 1 h 576"/>
              <a:gd name="T82" fmla="*/ 1 w 2086"/>
              <a:gd name="T83" fmla="*/ 1 h 576"/>
              <a:gd name="T84" fmla="*/ 1 w 2086"/>
              <a:gd name="T85" fmla="*/ 1 h 576"/>
              <a:gd name="T86" fmla="*/ 1 w 2086"/>
              <a:gd name="T87" fmla="*/ 1 h 576"/>
              <a:gd name="T88" fmla="*/ 1 w 2086"/>
              <a:gd name="T89" fmla="*/ 1 h 576"/>
              <a:gd name="T90" fmla="*/ 1 w 2086"/>
              <a:gd name="T91" fmla="*/ 1 h 576"/>
              <a:gd name="T92" fmla="*/ 1 w 2086"/>
              <a:gd name="T93" fmla="*/ 1 h 576"/>
              <a:gd name="T94" fmla="*/ 1 w 2086"/>
              <a:gd name="T95" fmla="*/ 1 h 576"/>
              <a:gd name="T96" fmla="*/ 1 w 2086"/>
              <a:gd name="T97" fmla="*/ 1 h 576"/>
              <a:gd name="T98" fmla="*/ 1 w 2086"/>
              <a:gd name="T99" fmla="*/ 1 h 576"/>
              <a:gd name="T100" fmla="*/ 1 w 2086"/>
              <a:gd name="T101" fmla="*/ 1 h 576"/>
              <a:gd name="T102" fmla="*/ 1 w 2086"/>
              <a:gd name="T103" fmla="*/ 1 h 576"/>
              <a:gd name="T104" fmla="*/ 1 w 2086"/>
              <a:gd name="T105" fmla="*/ 1 h 576"/>
              <a:gd name="T106" fmla="*/ 1 w 2086"/>
              <a:gd name="T107" fmla="*/ 1 h 576"/>
              <a:gd name="T108" fmla="*/ 1 w 2086"/>
              <a:gd name="T109" fmla="*/ 1 h 576"/>
              <a:gd name="T110" fmla="*/ 1 w 2086"/>
              <a:gd name="T111" fmla="*/ 1 h 576"/>
              <a:gd name="T112" fmla="*/ 1 w 2086"/>
              <a:gd name="T113" fmla="*/ 1 h 576"/>
              <a:gd name="T114" fmla="*/ 1 w 2086"/>
              <a:gd name="T115" fmla="*/ 1 h 576"/>
              <a:gd name="T116" fmla="*/ 1 w 2086"/>
              <a:gd name="T117" fmla="*/ 1 h 57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w 2086"/>
              <a:gd name="T178" fmla="*/ 0 h 576"/>
              <a:gd name="T179" fmla="*/ 2086 w 2086"/>
              <a:gd name="T180" fmla="*/ 576 h 576"/>
            </a:gdLst>
            <a:ahLst/>
            <a:cxnLst>
              <a:cxn ang="T118">
                <a:pos x="T0" y="T1"/>
              </a:cxn>
              <a:cxn ang="T119">
                <a:pos x="T2" y="T3"/>
              </a:cxn>
              <a:cxn ang="T120">
                <a:pos x="T4" y="T5"/>
              </a:cxn>
              <a:cxn ang="T121">
                <a:pos x="T6" y="T7"/>
              </a:cxn>
              <a:cxn ang="T122">
                <a:pos x="T8" y="T9"/>
              </a:cxn>
              <a:cxn ang="T123">
                <a:pos x="T10" y="T11"/>
              </a:cxn>
              <a:cxn ang="T124">
                <a:pos x="T12" y="T13"/>
              </a:cxn>
              <a:cxn ang="T125">
                <a:pos x="T14" y="T15"/>
              </a:cxn>
              <a:cxn ang="T126">
                <a:pos x="T16" y="T17"/>
              </a:cxn>
              <a:cxn ang="T127">
                <a:pos x="T18" y="T19"/>
              </a:cxn>
              <a:cxn ang="T128">
                <a:pos x="T20" y="T21"/>
              </a:cxn>
              <a:cxn ang="T129">
                <a:pos x="T22" y="T23"/>
              </a:cxn>
              <a:cxn ang="T130">
                <a:pos x="T24" y="T25"/>
              </a:cxn>
              <a:cxn ang="T131">
                <a:pos x="T26" y="T27"/>
              </a:cxn>
              <a:cxn ang="T132">
                <a:pos x="T28" y="T29"/>
              </a:cxn>
              <a:cxn ang="T133">
                <a:pos x="T30" y="T31"/>
              </a:cxn>
              <a:cxn ang="T134">
                <a:pos x="T32" y="T33"/>
              </a:cxn>
              <a:cxn ang="T135">
                <a:pos x="T34" y="T35"/>
              </a:cxn>
              <a:cxn ang="T136">
                <a:pos x="T36" y="T37"/>
              </a:cxn>
              <a:cxn ang="T137">
                <a:pos x="T38" y="T39"/>
              </a:cxn>
              <a:cxn ang="T138">
                <a:pos x="T40" y="T41"/>
              </a:cxn>
              <a:cxn ang="T139">
                <a:pos x="T42" y="T43"/>
              </a:cxn>
              <a:cxn ang="T140">
                <a:pos x="T44" y="T45"/>
              </a:cxn>
              <a:cxn ang="T141">
                <a:pos x="T46" y="T47"/>
              </a:cxn>
              <a:cxn ang="T142">
                <a:pos x="T48" y="T49"/>
              </a:cxn>
              <a:cxn ang="T143">
                <a:pos x="T50" y="T51"/>
              </a:cxn>
              <a:cxn ang="T144">
                <a:pos x="T52" y="T53"/>
              </a:cxn>
              <a:cxn ang="T145">
                <a:pos x="T54" y="T55"/>
              </a:cxn>
              <a:cxn ang="T146">
                <a:pos x="T56" y="T57"/>
              </a:cxn>
              <a:cxn ang="T147">
                <a:pos x="T58" y="T59"/>
              </a:cxn>
              <a:cxn ang="T148">
                <a:pos x="T60" y="T61"/>
              </a:cxn>
              <a:cxn ang="T149">
                <a:pos x="T62" y="T63"/>
              </a:cxn>
              <a:cxn ang="T150">
                <a:pos x="T64" y="T65"/>
              </a:cxn>
              <a:cxn ang="T151">
                <a:pos x="T66" y="T67"/>
              </a:cxn>
              <a:cxn ang="T152">
                <a:pos x="T68" y="T69"/>
              </a:cxn>
              <a:cxn ang="T153">
                <a:pos x="T70" y="T71"/>
              </a:cxn>
              <a:cxn ang="T154">
                <a:pos x="T72" y="T73"/>
              </a:cxn>
              <a:cxn ang="T155">
                <a:pos x="T74" y="T75"/>
              </a:cxn>
              <a:cxn ang="T156">
                <a:pos x="T76" y="T77"/>
              </a:cxn>
              <a:cxn ang="T157">
                <a:pos x="T78" y="T79"/>
              </a:cxn>
              <a:cxn ang="T158">
                <a:pos x="T80" y="T81"/>
              </a:cxn>
              <a:cxn ang="T159">
                <a:pos x="T82" y="T83"/>
              </a:cxn>
              <a:cxn ang="T160">
                <a:pos x="T84" y="T85"/>
              </a:cxn>
              <a:cxn ang="T161">
                <a:pos x="T86" y="T87"/>
              </a:cxn>
              <a:cxn ang="T162">
                <a:pos x="T88" y="T89"/>
              </a:cxn>
              <a:cxn ang="T163">
                <a:pos x="T90" y="T91"/>
              </a:cxn>
              <a:cxn ang="T164">
                <a:pos x="T92" y="T93"/>
              </a:cxn>
              <a:cxn ang="T165">
                <a:pos x="T94" y="T95"/>
              </a:cxn>
              <a:cxn ang="T166">
                <a:pos x="T96" y="T97"/>
              </a:cxn>
              <a:cxn ang="T167">
                <a:pos x="T98" y="T99"/>
              </a:cxn>
              <a:cxn ang="T168">
                <a:pos x="T100" y="T101"/>
              </a:cxn>
              <a:cxn ang="T169">
                <a:pos x="T102" y="T103"/>
              </a:cxn>
              <a:cxn ang="T170">
                <a:pos x="T104" y="T105"/>
              </a:cxn>
              <a:cxn ang="T171">
                <a:pos x="T106" y="T107"/>
              </a:cxn>
              <a:cxn ang="T172">
                <a:pos x="T108" y="T109"/>
              </a:cxn>
              <a:cxn ang="T173">
                <a:pos x="T110" y="T111"/>
              </a:cxn>
              <a:cxn ang="T174">
                <a:pos x="T112" y="T113"/>
              </a:cxn>
              <a:cxn ang="T175">
                <a:pos x="T114" y="T115"/>
              </a:cxn>
              <a:cxn ang="T176">
                <a:pos x="T116" y="T117"/>
              </a:cxn>
            </a:cxnLst>
            <a:rect l="T177" t="T178" r="T179" b="T180"/>
            <a:pathLst>
              <a:path w="2086" h="576">
                <a:moveTo>
                  <a:pt x="292" y="426"/>
                </a:moveTo>
                <a:lnTo>
                  <a:pt x="418" y="551"/>
                </a:lnTo>
                <a:lnTo>
                  <a:pt x="399" y="560"/>
                </a:lnTo>
                <a:lnTo>
                  <a:pt x="380" y="567"/>
                </a:lnTo>
                <a:lnTo>
                  <a:pt x="360" y="573"/>
                </a:lnTo>
                <a:lnTo>
                  <a:pt x="340" y="576"/>
                </a:lnTo>
                <a:lnTo>
                  <a:pt x="292" y="529"/>
                </a:lnTo>
                <a:lnTo>
                  <a:pt x="244" y="576"/>
                </a:lnTo>
                <a:lnTo>
                  <a:pt x="224" y="573"/>
                </a:lnTo>
                <a:lnTo>
                  <a:pt x="204" y="567"/>
                </a:lnTo>
                <a:lnTo>
                  <a:pt x="185" y="560"/>
                </a:lnTo>
                <a:lnTo>
                  <a:pt x="166" y="551"/>
                </a:lnTo>
                <a:lnTo>
                  <a:pt x="292" y="426"/>
                </a:lnTo>
                <a:close/>
                <a:moveTo>
                  <a:pt x="258" y="287"/>
                </a:moveTo>
                <a:lnTo>
                  <a:pt x="70" y="477"/>
                </a:lnTo>
                <a:lnTo>
                  <a:pt x="57" y="463"/>
                </a:lnTo>
                <a:lnTo>
                  <a:pt x="47" y="447"/>
                </a:lnTo>
                <a:lnTo>
                  <a:pt x="37" y="431"/>
                </a:lnTo>
                <a:lnTo>
                  <a:pt x="29" y="414"/>
                </a:lnTo>
                <a:lnTo>
                  <a:pt x="155" y="287"/>
                </a:lnTo>
                <a:lnTo>
                  <a:pt x="29" y="162"/>
                </a:lnTo>
                <a:lnTo>
                  <a:pt x="37" y="145"/>
                </a:lnTo>
                <a:lnTo>
                  <a:pt x="47" y="129"/>
                </a:lnTo>
                <a:lnTo>
                  <a:pt x="57" y="113"/>
                </a:lnTo>
                <a:lnTo>
                  <a:pt x="70" y="99"/>
                </a:lnTo>
                <a:lnTo>
                  <a:pt x="258" y="287"/>
                </a:lnTo>
                <a:close/>
                <a:moveTo>
                  <a:pt x="292" y="150"/>
                </a:moveTo>
                <a:lnTo>
                  <a:pt x="166" y="24"/>
                </a:lnTo>
                <a:lnTo>
                  <a:pt x="185" y="16"/>
                </a:lnTo>
                <a:lnTo>
                  <a:pt x="204" y="9"/>
                </a:lnTo>
                <a:lnTo>
                  <a:pt x="224" y="3"/>
                </a:lnTo>
                <a:lnTo>
                  <a:pt x="244" y="0"/>
                </a:lnTo>
                <a:lnTo>
                  <a:pt x="292" y="47"/>
                </a:lnTo>
                <a:lnTo>
                  <a:pt x="340" y="0"/>
                </a:lnTo>
                <a:lnTo>
                  <a:pt x="360" y="3"/>
                </a:lnTo>
                <a:lnTo>
                  <a:pt x="380" y="9"/>
                </a:lnTo>
                <a:lnTo>
                  <a:pt x="399" y="16"/>
                </a:lnTo>
                <a:lnTo>
                  <a:pt x="418" y="24"/>
                </a:lnTo>
                <a:lnTo>
                  <a:pt x="292" y="150"/>
                </a:lnTo>
                <a:close/>
                <a:moveTo>
                  <a:pt x="326" y="287"/>
                </a:moveTo>
                <a:lnTo>
                  <a:pt x="515" y="99"/>
                </a:lnTo>
                <a:lnTo>
                  <a:pt x="527" y="113"/>
                </a:lnTo>
                <a:lnTo>
                  <a:pt x="537" y="129"/>
                </a:lnTo>
                <a:lnTo>
                  <a:pt x="547" y="145"/>
                </a:lnTo>
                <a:lnTo>
                  <a:pt x="555" y="162"/>
                </a:lnTo>
                <a:lnTo>
                  <a:pt x="430" y="287"/>
                </a:lnTo>
                <a:lnTo>
                  <a:pt x="555" y="414"/>
                </a:lnTo>
                <a:lnTo>
                  <a:pt x="547" y="431"/>
                </a:lnTo>
                <a:lnTo>
                  <a:pt x="537" y="447"/>
                </a:lnTo>
                <a:lnTo>
                  <a:pt x="527" y="463"/>
                </a:lnTo>
                <a:lnTo>
                  <a:pt x="515" y="477"/>
                </a:lnTo>
                <a:lnTo>
                  <a:pt x="326" y="287"/>
                </a:lnTo>
                <a:close/>
                <a:moveTo>
                  <a:pt x="292" y="287"/>
                </a:moveTo>
                <a:lnTo>
                  <a:pt x="85" y="81"/>
                </a:lnTo>
                <a:lnTo>
                  <a:pt x="99" y="69"/>
                </a:lnTo>
                <a:lnTo>
                  <a:pt x="113" y="57"/>
                </a:lnTo>
                <a:lnTo>
                  <a:pt x="128" y="46"/>
                </a:lnTo>
                <a:lnTo>
                  <a:pt x="144" y="36"/>
                </a:lnTo>
                <a:lnTo>
                  <a:pt x="292" y="184"/>
                </a:lnTo>
                <a:lnTo>
                  <a:pt x="441" y="36"/>
                </a:lnTo>
                <a:lnTo>
                  <a:pt x="456" y="46"/>
                </a:lnTo>
                <a:lnTo>
                  <a:pt x="471" y="57"/>
                </a:lnTo>
                <a:lnTo>
                  <a:pt x="486" y="69"/>
                </a:lnTo>
                <a:lnTo>
                  <a:pt x="499" y="81"/>
                </a:lnTo>
                <a:lnTo>
                  <a:pt x="292" y="287"/>
                </a:lnTo>
                <a:close/>
                <a:moveTo>
                  <a:pt x="292" y="287"/>
                </a:moveTo>
                <a:lnTo>
                  <a:pt x="499" y="495"/>
                </a:lnTo>
                <a:lnTo>
                  <a:pt x="486" y="508"/>
                </a:lnTo>
                <a:lnTo>
                  <a:pt x="471" y="519"/>
                </a:lnTo>
                <a:lnTo>
                  <a:pt x="456" y="530"/>
                </a:lnTo>
                <a:lnTo>
                  <a:pt x="441" y="540"/>
                </a:lnTo>
                <a:lnTo>
                  <a:pt x="292" y="391"/>
                </a:lnTo>
                <a:lnTo>
                  <a:pt x="144" y="540"/>
                </a:lnTo>
                <a:lnTo>
                  <a:pt x="128" y="530"/>
                </a:lnTo>
                <a:lnTo>
                  <a:pt x="113" y="519"/>
                </a:lnTo>
                <a:lnTo>
                  <a:pt x="99" y="508"/>
                </a:lnTo>
                <a:lnTo>
                  <a:pt x="85" y="495"/>
                </a:lnTo>
                <a:lnTo>
                  <a:pt x="292" y="287"/>
                </a:lnTo>
                <a:close/>
                <a:moveTo>
                  <a:pt x="465" y="287"/>
                </a:moveTo>
                <a:lnTo>
                  <a:pt x="566" y="188"/>
                </a:lnTo>
                <a:lnTo>
                  <a:pt x="574" y="211"/>
                </a:lnTo>
                <a:lnTo>
                  <a:pt x="580" y="236"/>
                </a:lnTo>
                <a:lnTo>
                  <a:pt x="583" y="262"/>
                </a:lnTo>
                <a:lnTo>
                  <a:pt x="584" y="287"/>
                </a:lnTo>
                <a:lnTo>
                  <a:pt x="583" y="314"/>
                </a:lnTo>
                <a:lnTo>
                  <a:pt x="580" y="340"/>
                </a:lnTo>
                <a:lnTo>
                  <a:pt x="574" y="365"/>
                </a:lnTo>
                <a:lnTo>
                  <a:pt x="566" y="389"/>
                </a:lnTo>
                <a:lnTo>
                  <a:pt x="465" y="287"/>
                </a:lnTo>
                <a:close/>
                <a:moveTo>
                  <a:pt x="119" y="287"/>
                </a:moveTo>
                <a:lnTo>
                  <a:pt x="18" y="389"/>
                </a:lnTo>
                <a:lnTo>
                  <a:pt x="10" y="365"/>
                </a:lnTo>
                <a:lnTo>
                  <a:pt x="4" y="340"/>
                </a:lnTo>
                <a:lnTo>
                  <a:pt x="1" y="314"/>
                </a:lnTo>
                <a:lnTo>
                  <a:pt x="0" y="287"/>
                </a:lnTo>
                <a:lnTo>
                  <a:pt x="1" y="262"/>
                </a:lnTo>
                <a:lnTo>
                  <a:pt x="4" y="236"/>
                </a:lnTo>
                <a:lnTo>
                  <a:pt x="10" y="211"/>
                </a:lnTo>
                <a:lnTo>
                  <a:pt x="18" y="188"/>
                </a:lnTo>
                <a:lnTo>
                  <a:pt x="119" y="287"/>
                </a:lnTo>
                <a:close/>
                <a:moveTo>
                  <a:pt x="1885" y="427"/>
                </a:moveTo>
                <a:lnTo>
                  <a:pt x="1895" y="391"/>
                </a:lnTo>
                <a:lnTo>
                  <a:pt x="1985" y="391"/>
                </a:lnTo>
                <a:lnTo>
                  <a:pt x="1996" y="427"/>
                </a:lnTo>
                <a:lnTo>
                  <a:pt x="2086" y="427"/>
                </a:lnTo>
                <a:lnTo>
                  <a:pt x="1987" y="150"/>
                </a:lnTo>
                <a:lnTo>
                  <a:pt x="1895" y="150"/>
                </a:lnTo>
                <a:lnTo>
                  <a:pt x="1797" y="427"/>
                </a:lnTo>
                <a:lnTo>
                  <a:pt x="1885" y="427"/>
                </a:lnTo>
                <a:close/>
                <a:moveTo>
                  <a:pt x="1969" y="334"/>
                </a:moveTo>
                <a:lnTo>
                  <a:pt x="1912" y="334"/>
                </a:lnTo>
                <a:lnTo>
                  <a:pt x="1940" y="234"/>
                </a:lnTo>
                <a:lnTo>
                  <a:pt x="1969" y="334"/>
                </a:lnTo>
                <a:close/>
                <a:moveTo>
                  <a:pt x="1790" y="231"/>
                </a:moveTo>
                <a:lnTo>
                  <a:pt x="1790" y="231"/>
                </a:lnTo>
                <a:lnTo>
                  <a:pt x="1788" y="222"/>
                </a:lnTo>
                <a:lnTo>
                  <a:pt x="1785" y="213"/>
                </a:lnTo>
                <a:lnTo>
                  <a:pt x="1783" y="206"/>
                </a:lnTo>
                <a:lnTo>
                  <a:pt x="1779" y="197"/>
                </a:lnTo>
                <a:lnTo>
                  <a:pt x="1774" y="190"/>
                </a:lnTo>
                <a:lnTo>
                  <a:pt x="1770" y="182"/>
                </a:lnTo>
                <a:lnTo>
                  <a:pt x="1763" y="175"/>
                </a:lnTo>
                <a:lnTo>
                  <a:pt x="1756" y="170"/>
                </a:lnTo>
                <a:lnTo>
                  <a:pt x="1750" y="164"/>
                </a:lnTo>
                <a:lnTo>
                  <a:pt x="1741" y="158"/>
                </a:lnTo>
                <a:lnTo>
                  <a:pt x="1732" y="154"/>
                </a:lnTo>
                <a:lnTo>
                  <a:pt x="1722" y="150"/>
                </a:lnTo>
                <a:lnTo>
                  <a:pt x="1710" y="147"/>
                </a:lnTo>
                <a:lnTo>
                  <a:pt x="1698" y="145"/>
                </a:lnTo>
                <a:lnTo>
                  <a:pt x="1686" y="144"/>
                </a:lnTo>
                <a:lnTo>
                  <a:pt x="1671" y="144"/>
                </a:lnTo>
                <a:lnTo>
                  <a:pt x="1659" y="144"/>
                </a:lnTo>
                <a:lnTo>
                  <a:pt x="1646" y="145"/>
                </a:lnTo>
                <a:lnTo>
                  <a:pt x="1635" y="147"/>
                </a:lnTo>
                <a:lnTo>
                  <a:pt x="1624" y="149"/>
                </a:lnTo>
                <a:lnTo>
                  <a:pt x="1613" y="152"/>
                </a:lnTo>
                <a:lnTo>
                  <a:pt x="1603" y="156"/>
                </a:lnTo>
                <a:lnTo>
                  <a:pt x="1594" y="161"/>
                </a:lnTo>
                <a:lnTo>
                  <a:pt x="1586" y="165"/>
                </a:lnTo>
                <a:lnTo>
                  <a:pt x="1578" y="172"/>
                </a:lnTo>
                <a:lnTo>
                  <a:pt x="1571" y="179"/>
                </a:lnTo>
                <a:lnTo>
                  <a:pt x="1566" y="185"/>
                </a:lnTo>
                <a:lnTo>
                  <a:pt x="1561" y="193"/>
                </a:lnTo>
                <a:lnTo>
                  <a:pt x="1557" y="202"/>
                </a:lnTo>
                <a:lnTo>
                  <a:pt x="1554" y="211"/>
                </a:lnTo>
                <a:lnTo>
                  <a:pt x="1552" y="221"/>
                </a:lnTo>
                <a:lnTo>
                  <a:pt x="1552" y="231"/>
                </a:lnTo>
                <a:lnTo>
                  <a:pt x="1552" y="241"/>
                </a:lnTo>
                <a:lnTo>
                  <a:pt x="1553" y="250"/>
                </a:lnTo>
                <a:lnTo>
                  <a:pt x="1556" y="258"/>
                </a:lnTo>
                <a:lnTo>
                  <a:pt x="1559" y="265"/>
                </a:lnTo>
                <a:lnTo>
                  <a:pt x="1562" y="272"/>
                </a:lnTo>
                <a:lnTo>
                  <a:pt x="1567" y="279"/>
                </a:lnTo>
                <a:lnTo>
                  <a:pt x="1571" y="284"/>
                </a:lnTo>
                <a:lnTo>
                  <a:pt x="1577" y="289"/>
                </a:lnTo>
                <a:lnTo>
                  <a:pt x="1588" y="298"/>
                </a:lnTo>
                <a:lnTo>
                  <a:pt x="1602" y="304"/>
                </a:lnTo>
                <a:lnTo>
                  <a:pt x="1616" y="310"/>
                </a:lnTo>
                <a:lnTo>
                  <a:pt x="1631" y="316"/>
                </a:lnTo>
                <a:lnTo>
                  <a:pt x="1660" y="322"/>
                </a:lnTo>
                <a:lnTo>
                  <a:pt x="1686" y="329"/>
                </a:lnTo>
                <a:lnTo>
                  <a:pt x="1696" y="334"/>
                </a:lnTo>
                <a:lnTo>
                  <a:pt x="1704" y="338"/>
                </a:lnTo>
                <a:lnTo>
                  <a:pt x="1707" y="340"/>
                </a:lnTo>
                <a:lnTo>
                  <a:pt x="1709" y="344"/>
                </a:lnTo>
                <a:lnTo>
                  <a:pt x="1710" y="347"/>
                </a:lnTo>
                <a:lnTo>
                  <a:pt x="1710" y="350"/>
                </a:lnTo>
                <a:lnTo>
                  <a:pt x="1709" y="355"/>
                </a:lnTo>
                <a:lnTo>
                  <a:pt x="1708" y="359"/>
                </a:lnTo>
                <a:lnTo>
                  <a:pt x="1705" y="363"/>
                </a:lnTo>
                <a:lnTo>
                  <a:pt x="1700" y="365"/>
                </a:lnTo>
                <a:lnTo>
                  <a:pt x="1695" y="368"/>
                </a:lnTo>
                <a:lnTo>
                  <a:pt x="1688" y="369"/>
                </a:lnTo>
                <a:lnTo>
                  <a:pt x="1681" y="371"/>
                </a:lnTo>
                <a:lnTo>
                  <a:pt x="1673" y="371"/>
                </a:lnTo>
                <a:lnTo>
                  <a:pt x="1667" y="371"/>
                </a:lnTo>
                <a:lnTo>
                  <a:pt x="1660" y="369"/>
                </a:lnTo>
                <a:lnTo>
                  <a:pt x="1653" y="367"/>
                </a:lnTo>
                <a:lnTo>
                  <a:pt x="1647" y="364"/>
                </a:lnTo>
                <a:lnTo>
                  <a:pt x="1642" y="359"/>
                </a:lnTo>
                <a:lnTo>
                  <a:pt x="1637" y="355"/>
                </a:lnTo>
                <a:lnTo>
                  <a:pt x="1634" y="349"/>
                </a:lnTo>
                <a:lnTo>
                  <a:pt x="1632" y="343"/>
                </a:lnTo>
                <a:lnTo>
                  <a:pt x="1545" y="343"/>
                </a:lnTo>
                <a:lnTo>
                  <a:pt x="1547" y="351"/>
                </a:lnTo>
                <a:lnTo>
                  <a:pt x="1549" y="360"/>
                </a:lnTo>
                <a:lnTo>
                  <a:pt x="1551" y="369"/>
                </a:lnTo>
                <a:lnTo>
                  <a:pt x="1556" y="377"/>
                </a:lnTo>
                <a:lnTo>
                  <a:pt x="1560" y="385"/>
                </a:lnTo>
                <a:lnTo>
                  <a:pt x="1566" y="393"/>
                </a:lnTo>
                <a:lnTo>
                  <a:pt x="1572" y="400"/>
                </a:lnTo>
                <a:lnTo>
                  <a:pt x="1580" y="407"/>
                </a:lnTo>
                <a:lnTo>
                  <a:pt x="1588" y="413"/>
                </a:lnTo>
                <a:lnTo>
                  <a:pt x="1598" y="419"/>
                </a:lnTo>
                <a:lnTo>
                  <a:pt x="1607" y="423"/>
                </a:lnTo>
                <a:lnTo>
                  <a:pt x="1618" y="427"/>
                </a:lnTo>
                <a:lnTo>
                  <a:pt x="1630" y="430"/>
                </a:lnTo>
                <a:lnTo>
                  <a:pt x="1642" y="432"/>
                </a:lnTo>
                <a:lnTo>
                  <a:pt x="1654" y="433"/>
                </a:lnTo>
                <a:lnTo>
                  <a:pt x="1668" y="435"/>
                </a:lnTo>
                <a:lnTo>
                  <a:pt x="1682" y="435"/>
                </a:lnTo>
                <a:lnTo>
                  <a:pt x="1696" y="433"/>
                </a:lnTo>
                <a:lnTo>
                  <a:pt x="1708" y="431"/>
                </a:lnTo>
                <a:lnTo>
                  <a:pt x="1720" y="429"/>
                </a:lnTo>
                <a:lnTo>
                  <a:pt x="1732" y="426"/>
                </a:lnTo>
                <a:lnTo>
                  <a:pt x="1742" y="421"/>
                </a:lnTo>
                <a:lnTo>
                  <a:pt x="1752" y="417"/>
                </a:lnTo>
                <a:lnTo>
                  <a:pt x="1761" y="411"/>
                </a:lnTo>
                <a:lnTo>
                  <a:pt x="1769" y="404"/>
                </a:lnTo>
                <a:lnTo>
                  <a:pt x="1776" y="398"/>
                </a:lnTo>
                <a:lnTo>
                  <a:pt x="1782" y="390"/>
                </a:lnTo>
                <a:lnTo>
                  <a:pt x="1788" y="381"/>
                </a:lnTo>
                <a:lnTo>
                  <a:pt x="1792" y="372"/>
                </a:lnTo>
                <a:lnTo>
                  <a:pt x="1794" y="362"/>
                </a:lnTo>
                <a:lnTo>
                  <a:pt x="1797" y="350"/>
                </a:lnTo>
                <a:lnTo>
                  <a:pt x="1797" y="339"/>
                </a:lnTo>
                <a:lnTo>
                  <a:pt x="1797" y="330"/>
                </a:lnTo>
                <a:lnTo>
                  <a:pt x="1796" y="322"/>
                </a:lnTo>
                <a:lnTo>
                  <a:pt x="1793" y="314"/>
                </a:lnTo>
                <a:lnTo>
                  <a:pt x="1790" y="307"/>
                </a:lnTo>
                <a:lnTo>
                  <a:pt x="1787" y="301"/>
                </a:lnTo>
                <a:lnTo>
                  <a:pt x="1782" y="294"/>
                </a:lnTo>
                <a:lnTo>
                  <a:pt x="1778" y="290"/>
                </a:lnTo>
                <a:lnTo>
                  <a:pt x="1772" y="284"/>
                </a:lnTo>
                <a:lnTo>
                  <a:pt x="1761" y="276"/>
                </a:lnTo>
                <a:lnTo>
                  <a:pt x="1747" y="270"/>
                </a:lnTo>
                <a:lnTo>
                  <a:pt x="1733" y="264"/>
                </a:lnTo>
                <a:lnTo>
                  <a:pt x="1718" y="259"/>
                </a:lnTo>
                <a:lnTo>
                  <a:pt x="1689" y="252"/>
                </a:lnTo>
                <a:lnTo>
                  <a:pt x="1663" y="245"/>
                </a:lnTo>
                <a:lnTo>
                  <a:pt x="1653" y="240"/>
                </a:lnTo>
                <a:lnTo>
                  <a:pt x="1645" y="236"/>
                </a:lnTo>
                <a:lnTo>
                  <a:pt x="1642" y="232"/>
                </a:lnTo>
                <a:lnTo>
                  <a:pt x="1640" y="230"/>
                </a:lnTo>
                <a:lnTo>
                  <a:pt x="1639" y="227"/>
                </a:lnTo>
                <a:lnTo>
                  <a:pt x="1639" y="223"/>
                </a:lnTo>
                <a:lnTo>
                  <a:pt x="1639" y="219"/>
                </a:lnTo>
                <a:lnTo>
                  <a:pt x="1640" y="217"/>
                </a:lnTo>
                <a:lnTo>
                  <a:pt x="1642" y="213"/>
                </a:lnTo>
                <a:lnTo>
                  <a:pt x="1645" y="211"/>
                </a:lnTo>
                <a:lnTo>
                  <a:pt x="1650" y="210"/>
                </a:lnTo>
                <a:lnTo>
                  <a:pt x="1654" y="208"/>
                </a:lnTo>
                <a:lnTo>
                  <a:pt x="1667" y="208"/>
                </a:lnTo>
                <a:lnTo>
                  <a:pt x="1680" y="209"/>
                </a:lnTo>
                <a:lnTo>
                  <a:pt x="1686" y="210"/>
                </a:lnTo>
                <a:lnTo>
                  <a:pt x="1690" y="212"/>
                </a:lnTo>
                <a:lnTo>
                  <a:pt x="1695" y="216"/>
                </a:lnTo>
                <a:lnTo>
                  <a:pt x="1699" y="219"/>
                </a:lnTo>
                <a:lnTo>
                  <a:pt x="1701" y="225"/>
                </a:lnTo>
                <a:lnTo>
                  <a:pt x="1704" y="231"/>
                </a:lnTo>
                <a:lnTo>
                  <a:pt x="1790" y="231"/>
                </a:lnTo>
                <a:close/>
                <a:moveTo>
                  <a:pt x="1358" y="427"/>
                </a:moveTo>
                <a:lnTo>
                  <a:pt x="1449" y="427"/>
                </a:lnTo>
                <a:lnTo>
                  <a:pt x="1544" y="150"/>
                </a:lnTo>
                <a:lnTo>
                  <a:pt x="1453" y="150"/>
                </a:lnTo>
                <a:lnTo>
                  <a:pt x="1403" y="335"/>
                </a:lnTo>
                <a:lnTo>
                  <a:pt x="1355" y="150"/>
                </a:lnTo>
                <a:lnTo>
                  <a:pt x="1264" y="150"/>
                </a:lnTo>
                <a:lnTo>
                  <a:pt x="1358" y="427"/>
                </a:lnTo>
                <a:close/>
                <a:moveTo>
                  <a:pt x="1120" y="427"/>
                </a:moveTo>
                <a:lnTo>
                  <a:pt x="1120" y="427"/>
                </a:lnTo>
                <a:lnTo>
                  <a:pt x="1136" y="427"/>
                </a:lnTo>
                <a:lnTo>
                  <a:pt x="1152" y="426"/>
                </a:lnTo>
                <a:lnTo>
                  <a:pt x="1166" y="423"/>
                </a:lnTo>
                <a:lnTo>
                  <a:pt x="1181" y="419"/>
                </a:lnTo>
                <a:lnTo>
                  <a:pt x="1193" y="414"/>
                </a:lnTo>
                <a:lnTo>
                  <a:pt x="1206" y="409"/>
                </a:lnTo>
                <a:lnTo>
                  <a:pt x="1217" y="402"/>
                </a:lnTo>
                <a:lnTo>
                  <a:pt x="1227" y="394"/>
                </a:lnTo>
                <a:lnTo>
                  <a:pt x="1236" y="385"/>
                </a:lnTo>
                <a:lnTo>
                  <a:pt x="1244" y="374"/>
                </a:lnTo>
                <a:lnTo>
                  <a:pt x="1250" y="363"/>
                </a:lnTo>
                <a:lnTo>
                  <a:pt x="1256" y="349"/>
                </a:lnTo>
                <a:lnTo>
                  <a:pt x="1261" y="335"/>
                </a:lnTo>
                <a:lnTo>
                  <a:pt x="1264" y="319"/>
                </a:lnTo>
                <a:lnTo>
                  <a:pt x="1266" y="302"/>
                </a:lnTo>
                <a:lnTo>
                  <a:pt x="1267" y="283"/>
                </a:lnTo>
                <a:lnTo>
                  <a:pt x="1266" y="267"/>
                </a:lnTo>
                <a:lnTo>
                  <a:pt x="1264" y="252"/>
                </a:lnTo>
                <a:lnTo>
                  <a:pt x="1261" y="237"/>
                </a:lnTo>
                <a:lnTo>
                  <a:pt x="1257" y="225"/>
                </a:lnTo>
                <a:lnTo>
                  <a:pt x="1252" y="212"/>
                </a:lnTo>
                <a:lnTo>
                  <a:pt x="1245" y="201"/>
                </a:lnTo>
                <a:lnTo>
                  <a:pt x="1237" y="192"/>
                </a:lnTo>
                <a:lnTo>
                  <a:pt x="1228" y="183"/>
                </a:lnTo>
                <a:lnTo>
                  <a:pt x="1218" y="175"/>
                </a:lnTo>
                <a:lnTo>
                  <a:pt x="1207" y="168"/>
                </a:lnTo>
                <a:lnTo>
                  <a:pt x="1196" y="163"/>
                </a:lnTo>
                <a:lnTo>
                  <a:pt x="1183" y="158"/>
                </a:lnTo>
                <a:lnTo>
                  <a:pt x="1169" y="155"/>
                </a:lnTo>
                <a:lnTo>
                  <a:pt x="1154" y="153"/>
                </a:lnTo>
                <a:lnTo>
                  <a:pt x="1138" y="152"/>
                </a:lnTo>
                <a:lnTo>
                  <a:pt x="1123" y="150"/>
                </a:lnTo>
                <a:lnTo>
                  <a:pt x="1002" y="150"/>
                </a:lnTo>
                <a:lnTo>
                  <a:pt x="1002" y="427"/>
                </a:lnTo>
                <a:lnTo>
                  <a:pt x="1120" y="427"/>
                </a:lnTo>
                <a:close/>
                <a:moveTo>
                  <a:pt x="1092" y="216"/>
                </a:moveTo>
                <a:lnTo>
                  <a:pt x="1109" y="216"/>
                </a:lnTo>
                <a:lnTo>
                  <a:pt x="1126" y="216"/>
                </a:lnTo>
                <a:lnTo>
                  <a:pt x="1141" y="219"/>
                </a:lnTo>
                <a:lnTo>
                  <a:pt x="1146" y="220"/>
                </a:lnTo>
                <a:lnTo>
                  <a:pt x="1152" y="223"/>
                </a:lnTo>
                <a:lnTo>
                  <a:pt x="1156" y="227"/>
                </a:lnTo>
                <a:lnTo>
                  <a:pt x="1161" y="230"/>
                </a:lnTo>
                <a:lnTo>
                  <a:pt x="1164" y="235"/>
                </a:lnTo>
                <a:lnTo>
                  <a:pt x="1167" y="240"/>
                </a:lnTo>
                <a:lnTo>
                  <a:pt x="1171" y="246"/>
                </a:lnTo>
                <a:lnTo>
                  <a:pt x="1173" y="253"/>
                </a:lnTo>
                <a:lnTo>
                  <a:pt x="1175" y="268"/>
                </a:lnTo>
                <a:lnTo>
                  <a:pt x="1176" y="289"/>
                </a:lnTo>
                <a:lnTo>
                  <a:pt x="1175" y="307"/>
                </a:lnTo>
                <a:lnTo>
                  <a:pt x="1172" y="322"/>
                </a:lnTo>
                <a:lnTo>
                  <a:pt x="1170" y="329"/>
                </a:lnTo>
                <a:lnTo>
                  <a:pt x="1166" y="335"/>
                </a:lnTo>
                <a:lnTo>
                  <a:pt x="1163" y="340"/>
                </a:lnTo>
                <a:lnTo>
                  <a:pt x="1160" y="345"/>
                </a:lnTo>
                <a:lnTo>
                  <a:pt x="1155" y="349"/>
                </a:lnTo>
                <a:lnTo>
                  <a:pt x="1151" y="353"/>
                </a:lnTo>
                <a:lnTo>
                  <a:pt x="1145" y="356"/>
                </a:lnTo>
                <a:lnTo>
                  <a:pt x="1139" y="358"/>
                </a:lnTo>
                <a:lnTo>
                  <a:pt x="1126" y="362"/>
                </a:lnTo>
                <a:lnTo>
                  <a:pt x="1111" y="363"/>
                </a:lnTo>
                <a:lnTo>
                  <a:pt x="1092" y="363"/>
                </a:lnTo>
                <a:lnTo>
                  <a:pt x="1092" y="216"/>
                </a:lnTo>
                <a:close/>
                <a:moveTo>
                  <a:pt x="813" y="427"/>
                </a:moveTo>
                <a:lnTo>
                  <a:pt x="813" y="341"/>
                </a:lnTo>
                <a:lnTo>
                  <a:pt x="859" y="341"/>
                </a:lnTo>
                <a:lnTo>
                  <a:pt x="873" y="340"/>
                </a:lnTo>
                <a:lnTo>
                  <a:pt x="886" y="339"/>
                </a:lnTo>
                <a:lnTo>
                  <a:pt x="898" y="337"/>
                </a:lnTo>
                <a:lnTo>
                  <a:pt x="910" y="335"/>
                </a:lnTo>
                <a:lnTo>
                  <a:pt x="921" y="330"/>
                </a:lnTo>
                <a:lnTo>
                  <a:pt x="930" y="326"/>
                </a:lnTo>
                <a:lnTo>
                  <a:pt x="939" y="321"/>
                </a:lnTo>
                <a:lnTo>
                  <a:pt x="945" y="314"/>
                </a:lnTo>
                <a:lnTo>
                  <a:pt x="952" y="309"/>
                </a:lnTo>
                <a:lnTo>
                  <a:pt x="958" y="301"/>
                </a:lnTo>
                <a:lnTo>
                  <a:pt x="962" y="293"/>
                </a:lnTo>
                <a:lnTo>
                  <a:pt x="967" y="284"/>
                </a:lnTo>
                <a:lnTo>
                  <a:pt x="969" y="275"/>
                </a:lnTo>
                <a:lnTo>
                  <a:pt x="971" y="265"/>
                </a:lnTo>
                <a:lnTo>
                  <a:pt x="972" y="255"/>
                </a:lnTo>
                <a:lnTo>
                  <a:pt x="973" y="244"/>
                </a:lnTo>
                <a:lnTo>
                  <a:pt x="972" y="234"/>
                </a:lnTo>
                <a:lnTo>
                  <a:pt x="971" y="223"/>
                </a:lnTo>
                <a:lnTo>
                  <a:pt x="969" y="214"/>
                </a:lnTo>
                <a:lnTo>
                  <a:pt x="966" y="206"/>
                </a:lnTo>
                <a:lnTo>
                  <a:pt x="962" y="198"/>
                </a:lnTo>
                <a:lnTo>
                  <a:pt x="957" y="190"/>
                </a:lnTo>
                <a:lnTo>
                  <a:pt x="951" y="183"/>
                </a:lnTo>
                <a:lnTo>
                  <a:pt x="944" y="176"/>
                </a:lnTo>
                <a:lnTo>
                  <a:pt x="936" y="171"/>
                </a:lnTo>
                <a:lnTo>
                  <a:pt x="927" y="165"/>
                </a:lnTo>
                <a:lnTo>
                  <a:pt x="919" y="161"/>
                </a:lnTo>
                <a:lnTo>
                  <a:pt x="907" y="157"/>
                </a:lnTo>
                <a:lnTo>
                  <a:pt x="896" y="155"/>
                </a:lnTo>
                <a:lnTo>
                  <a:pt x="884" y="153"/>
                </a:lnTo>
                <a:lnTo>
                  <a:pt x="870" y="152"/>
                </a:lnTo>
                <a:lnTo>
                  <a:pt x="856" y="150"/>
                </a:lnTo>
                <a:lnTo>
                  <a:pt x="722" y="150"/>
                </a:lnTo>
                <a:lnTo>
                  <a:pt x="722" y="427"/>
                </a:lnTo>
                <a:lnTo>
                  <a:pt x="813" y="427"/>
                </a:lnTo>
                <a:close/>
                <a:moveTo>
                  <a:pt x="813" y="276"/>
                </a:moveTo>
                <a:lnTo>
                  <a:pt x="813" y="216"/>
                </a:lnTo>
                <a:lnTo>
                  <a:pt x="839" y="216"/>
                </a:lnTo>
                <a:lnTo>
                  <a:pt x="855" y="217"/>
                </a:lnTo>
                <a:lnTo>
                  <a:pt x="862" y="218"/>
                </a:lnTo>
                <a:lnTo>
                  <a:pt x="870" y="220"/>
                </a:lnTo>
                <a:lnTo>
                  <a:pt x="877" y="223"/>
                </a:lnTo>
                <a:lnTo>
                  <a:pt x="883" y="229"/>
                </a:lnTo>
                <a:lnTo>
                  <a:pt x="884" y="232"/>
                </a:lnTo>
                <a:lnTo>
                  <a:pt x="886" y="236"/>
                </a:lnTo>
                <a:lnTo>
                  <a:pt x="887" y="240"/>
                </a:lnTo>
                <a:lnTo>
                  <a:pt x="887" y="245"/>
                </a:lnTo>
                <a:lnTo>
                  <a:pt x="886" y="253"/>
                </a:lnTo>
                <a:lnTo>
                  <a:pt x="884" y="259"/>
                </a:lnTo>
                <a:lnTo>
                  <a:pt x="882" y="265"/>
                </a:lnTo>
                <a:lnTo>
                  <a:pt x="877" y="270"/>
                </a:lnTo>
                <a:lnTo>
                  <a:pt x="871" y="273"/>
                </a:lnTo>
                <a:lnTo>
                  <a:pt x="865" y="275"/>
                </a:lnTo>
                <a:lnTo>
                  <a:pt x="858" y="276"/>
                </a:lnTo>
                <a:lnTo>
                  <a:pt x="850" y="276"/>
                </a:lnTo>
                <a:lnTo>
                  <a:pt x="813" y="276"/>
                </a:lnTo>
                <a:close/>
              </a:path>
            </a:pathLst>
          </a:custGeom>
          <a:solidFill>
            <a:srgbClr val="FF0000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VSA/BD%20AyF/BD/Excel/Operaciones/Presupue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Eventos"/>
      <sheetName val="OrgNegFil"/>
      <sheetName val="PresupuestoAnterior"/>
    </sheetNames>
    <sheetDataSet>
      <sheetData sheetId="0" refreshError="1"/>
      <sheetData sheetId="1">
        <row r="2">
          <cell r="A2" t="str">
            <v>Acta Revisado I Aprobado 2016</v>
          </cell>
        </row>
        <row r="3">
          <cell r="A3" t="str">
            <v>Original Aprobado 2016</v>
          </cell>
        </row>
        <row r="4">
          <cell r="A4" t="str">
            <v>Acta Original Aprobado 2016</v>
          </cell>
        </row>
        <row r="5">
          <cell r="A5" t="str">
            <v>Revisado I Aprobado 2016</v>
          </cell>
        </row>
        <row r="6">
          <cell r="A6" t="str">
            <v>Acta Original Aprobado 2017</v>
          </cell>
        </row>
        <row r="7">
          <cell r="A7" t="str">
            <v>Acta Revisado II Aprobado 2017</v>
          </cell>
        </row>
        <row r="8">
          <cell r="A8" t="str">
            <v>Original Aprobado 2017</v>
          </cell>
        </row>
        <row r="9">
          <cell r="A9" t="str">
            <v>Revisado II Aprobado 2017</v>
          </cell>
        </row>
        <row r="10">
          <cell r="A10" t="str">
            <v>Acta Original Aprobado 2018</v>
          </cell>
        </row>
        <row r="11">
          <cell r="A11" t="str">
            <v>Acta Revisado I Aprobado 2018</v>
          </cell>
        </row>
        <row r="12">
          <cell r="A12" t="str">
            <v>Acta Revisado II Aprobado 2018</v>
          </cell>
        </row>
        <row r="13">
          <cell r="A13" t="str">
            <v>Original Aprobado 2018</v>
          </cell>
        </row>
        <row r="14">
          <cell r="A14" t="str">
            <v>Real 2018</v>
          </cell>
        </row>
        <row r="15">
          <cell r="A15" t="str">
            <v>Revisado I Aprobado 2018</v>
          </cell>
        </row>
        <row r="16">
          <cell r="A16" t="str">
            <v>Revisado II Aprobado 2018</v>
          </cell>
        </row>
        <row r="17">
          <cell r="A17" t="str">
            <v>Revisado II Aprobado 2018 (Sin cargar en SAP)</v>
          </cell>
        </row>
        <row r="18">
          <cell r="A18" t="str">
            <v>Acta Original Aprobado 2019</v>
          </cell>
        </row>
        <row r="19">
          <cell r="A19" t="str">
            <v>Original Aprobado 2019</v>
          </cell>
        </row>
        <row r="20">
          <cell r="A20" t="str">
            <v>Original Aprobado 2019 (Sin cargar en SAP)</v>
          </cell>
        </row>
        <row r="21">
          <cell r="A21" t="str">
            <v>Original Sometido 2019</v>
          </cell>
        </row>
        <row r="22">
          <cell r="A22" t="str">
            <v>Real 2019</v>
          </cell>
        </row>
      </sheetData>
      <sheetData sheetId="2">
        <row r="2">
          <cell r="B2" t="str">
            <v>CyS CCS</v>
          </cell>
        </row>
        <row r="3">
          <cell r="B3" t="str">
            <v>ENT</v>
          </cell>
        </row>
        <row r="4">
          <cell r="B4" t="str">
            <v>MENA</v>
          </cell>
        </row>
        <row r="5">
          <cell r="B5" t="str">
            <v>PDV Marina</v>
          </cell>
        </row>
        <row r="6">
          <cell r="B6" t="str">
            <v>PDVSA Naval</v>
          </cell>
        </row>
        <row r="7">
          <cell r="B7" t="str">
            <v>Commerchamp</v>
          </cell>
        </row>
        <row r="8">
          <cell r="B8" t="str">
            <v>Commercit</v>
          </cell>
        </row>
        <row r="9">
          <cell r="B9" t="str">
            <v>Petromar</v>
          </cell>
        </row>
        <row r="10">
          <cell r="B10" t="str">
            <v>Autogas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53"/>
  <sheetViews>
    <sheetView showGridLines="0" tabSelected="1" zoomScale="90" zoomScaleNormal="90" workbookViewId="0">
      <selection activeCell="E6" sqref="E6"/>
    </sheetView>
  </sheetViews>
  <sheetFormatPr baseColWidth="10" defaultRowHeight="15" x14ac:dyDescent="0.25"/>
  <cols>
    <col min="2" max="2" width="16" customWidth="1"/>
    <col min="3" max="3" width="34.85546875" customWidth="1"/>
    <col min="4" max="7" width="12.140625" customWidth="1"/>
    <col min="8" max="8" width="11.42578125" customWidth="1"/>
    <col min="9" max="9" width="13.140625" customWidth="1"/>
    <col min="10" max="10" width="13.85546875" customWidth="1"/>
  </cols>
  <sheetData>
    <row r="1" spans="1:10" x14ac:dyDescent="0.25">
      <c r="A1" s="23"/>
      <c r="B1" s="24"/>
    </row>
    <row r="2" spans="1:10" x14ac:dyDescent="0.25">
      <c r="A2" s="23"/>
      <c r="B2" s="24"/>
    </row>
    <row r="3" spans="1:10" x14ac:dyDescent="0.25">
      <c r="A3" s="23"/>
      <c r="B3" s="24"/>
    </row>
    <row r="4" spans="1:10" x14ac:dyDescent="0.25">
      <c r="A4" s="23"/>
      <c r="B4" s="24"/>
    </row>
    <row r="5" spans="1:10" x14ac:dyDescent="0.25">
      <c r="A5" s="25" t="s">
        <v>30</v>
      </c>
      <c r="B5" s="24"/>
    </row>
    <row r="6" spans="1:10" x14ac:dyDescent="0.25">
      <c r="A6" s="25" t="s">
        <v>31</v>
      </c>
      <c r="B6" s="24"/>
    </row>
    <row r="7" spans="1:10" x14ac:dyDescent="0.25">
      <c r="A7" s="25" t="s">
        <v>32</v>
      </c>
      <c r="B7" s="24"/>
    </row>
    <row r="8" spans="1:10" x14ac:dyDescent="0.25">
      <c r="A8" s="25"/>
      <c r="B8" s="24"/>
    </row>
    <row r="9" spans="1:10" ht="15.75" thickBot="1" x14ac:dyDescent="0.3">
      <c r="A9" s="26"/>
      <c r="B9" s="24"/>
    </row>
    <row r="10" spans="1:10" ht="15.75" thickBot="1" x14ac:dyDescent="0.3">
      <c r="B10" s="51" t="str">
        <f>"ENERO - " &amp; UPPER(TEXT(DATE(2000,BD!B1,1),"MMMM"))</f>
        <v>ENERO - MAYO</v>
      </c>
      <c r="C10" s="52"/>
      <c r="D10" s="48" t="s">
        <v>38</v>
      </c>
      <c r="E10" s="50"/>
      <c r="F10" s="48" t="s">
        <v>39</v>
      </c>
      <c r="G10" s="50"/>
      <c r="H10" s="48" t="s">
        <v>12</v>
      </c>
      <c r="I10" s="49"/>
      <c r="J10" s="50"/>
    </row>
    <row r="11" spans="1:10" ht="39" customHeight="1" thickBot="1" x14ac:dyDescent="0.3">
      <c r="B11" s="53"/>
      <c r="C11" s="54"/>
      <c r="D11" s="12" t="s">
        <v>10</v>
      </c>
      <c r="E11" s="12" t="s">
        <v>9</v>
      </c>
      <c r="F11" s="12" t="s">
        <v>10</v>
      </c>
      <c r="G11" s="12" t="s">
        <v>9</v>
      </c>
      <c r="H11" s="12" t="s">
        <v>27</v>
      </c>
      <c r="I11" s="12" t="s">
        <v>28</v>
      </c>
      <c r="J11" s="12" t="s">
        <v>29</v>
      </c>
    </row>
    <row r="12" spans="1:10" ht="30.75" thickBot="1" x14ac:dyDescent="0.3">
      <c r="B12" s="2" t="s">
        <v>13</v>
      </c>
      <c r="C12" s="4" t="s">
        <v>19</v>
      </c>
      <c r="D12" s="37">
        <f>SUMIF(BD!$D:$D,$C12,BD!E:E)</f>
        <v>0</v>
      </c>
      <c r="E12" s="38">
        <f>SUMIF(BD!$D:$D,$C12,BD!F:F)</f>
        <v>0</v>
      </c>
      <c r="F12" s="37">
        <f>SUMIF(BD!$D:$D,$C12,BD!G:G)</f>
        <v>0</v>
      </c>
      <c r="G12" s="38">
        <f>SUMIF(BD!$D:$D,$C12,BD!H:H)</f>
        <v>0</v>
      </c>
      <c r="H12" s="14"/>
      <c r="I12" s="14"/>
      <c r="J12" s="15"/>
    </row>
    <row r="13" spans="1:10" ht="60" x14ac:dyDescent="0.25">
      <c r="B13" s="45" t="s">
        <v>34</v>
      </c>
      <c r="C13" s="5" t="s">
        <v>20</v>
      </c>
      <c r="D13" s="39">
        <f>SUMIF(BD!$D:$D,$C13,BD!E:E)</f>
        <v>0</v>
      </c>
      <c r="E13" s="40">
        <f>SUMIF(BD!$D:$D,$C13,BD!F:F)</f>
        <v>0</v>
      </c>
      <c r="F13" s="39">
        <f>SUMIF(BD!$D:$D,$C13,BD!G:G)</f>
        <v>0</v>
      </c>
      <c r="G13" s="40">
        <f>SUMIF(BD!$D:$D,$C13,BD!H:H)</f>
        <v>0</v>
      </c>
      <c r="H13" s="13"/>
      <c r="I13" s="13"/>
      <c r="J13" s="16"/>
    </row>
    <row r="14" spans="1:10" ht="30.75" thickBot="1" x14ac:dyDescent="0.3">
      <c r="B14" s="46"/>
      <c r="C14" s="6" t="s">
        <v>11</v>
      </c>
      <c r="D14" s="39">
        <f>SUMIF(BD!$D:$D,$C14,BD!E:E)</f>
        <v>0</v>
      </c>
      <c r="E14" s="40">
        <f>SUMIF(BD!$D:$D,$C14,BD!F:F)</f>
        <v>0</v>
      </c>
      <c r="F14" s="39">
        <f>SUMIF(BD!$D:$D,$C14,BD!G:G)</f>
        <v>0</v>
      </c>
      <c r="G14" s="40">
        <f>SUMIF(BD!$D:$D,$C14,BD!H:H)</f>
        <v>0</v>
      </c>
      <c r="H14" s="13"/>
      <c r="I14" s="13"/>
      <c r="J14" s="16"/>
    </row>
    <row r="15" spans="1:10" ht="45" x14ac:dyDescent="0.25">
      <c r="B15" s="45" t="s">
        <v>7</v>
      </c>
      <c r="C15" s="7" t="s">
        <v>21</v>
      </c>
      <c r="D15" s="39">
        <f>SUMIF(BD!$D:$D,$C15,BD!E:E)</f>
        <v>0</v>
      </c>
      <c r="E15" s="40">
        <f>SUMIF(BD!$D:$D,$C15,BD!F:F)</f>
        <v>0</v>
      </c>
      <c r="F15" s="39">
        <f>SUMIF(BD!$D:$D,$C15,BD!G:G)</f>
        <v>0</v>
      </c>
      <c r="G15" s="40">
        <f>SUMIF(BD!$D:$D,$C15,BD!H:H)</f>
        <v>0</v>
      </c>
      <c r="H15" s="13"/>
      <c r="I15" s="13"/>
      <c r="J15" s="16"/>
    </row>
    <row r="16" spans="1:10" x14ac:dyDescent="0.25">
      <c r="B16" s="46"/>
      <c r="C16" s="8" t="s">
        <v>0</v>
      </c>
      <c r="D16" s="39">
        <f>SUMIF(BD!$D:$D,$C16,BD!E:E)</f>
        <v>0</v>
      </c>
      <c r="E16" s="40">
        <f>SUMIF(BD!$D:$D,$C16,BD!F:F)</f>
        <v>0</v>
      </c>
      <c r="F16" s="39">
        <f>SUMIF(BD!$D:$D,$C16,BD!G:G)</f>
        <v>0</v>
      </c>
      <c r="G16" s="40">
        <f>SUMIF(BD!$D:$D,$C16,BD!H:H)</f>
        <v>0</v>
      </c>
      <c r="H16" s="13"/>
      <c r="I16" s="13"/>
      <c r="J16" s="16"/>
    </row>
    <row r="17" spans="1:10" ht="30" x14ac:dyDescent="0.25">
      <c r="B17" s="46"/>
      <c r="C17" s="8" t="s">
        <v>4</v>
      </c>
      <c r="D17" s="39">
        <f>SUMIF(BD!$D:$D,$C17,BD!E:E)</f>
        <v>0</v>
      </c>
      <c r="E17" s="40">
        <f>SUMIF(BD!$D:$D,$C17,BD!F:F)</f>
        <v>0</v>
      </c>
      <c r="F17" s="39">
        <f>SUMIF(BD!$D:$D,$C17,BD!G:G)</f>
        <v>0</v>
      </c>
      <c r="G17" s="40">
        <f>SUMIF(BD!$D:$D,$C17,BD!H:H)</f>
        <v>0</v>
      </c>
      <c r="H17" s="13"/>
      <c r="I17" s="13"/>
      <c r="J17" s="16"/>
    </row>
    <row r="18" spans="1:10" ht="45.75" thickBot="1" x14ac:dyDescent="0.3">
      <c r="B18" s="47"/>
      <c r="C18" s="9" t="s">
        <v>8</v>
      </c>
      <c r="D18" s="39">
        <f>SUMIF(BD!$D:$D,$C18,BD!E:E)</f>
        <v>0</v>
      </c>
      <c r="E18" s="40">
        <f>SUMIF(BD!$D:$D,$C18,BD!F:F)</f>
        <v>0</v>
      </c>
      <c r="F18" s="39">
        <f>SUMIF(BD!$D:$D,$C18,BD!G:G)</f>
        <v>0</v>
      </c>
      <c r="G18" s="40">
        <f>SUMIF(BD!$D:$D,$C18,BD!H:H)</f>
        <v>0</v>
      </c>
      <c r="H18" s="13"/>
      <c r="I18" s="13"/>
      <c r="J18" s="16"/>
    </row>
    <row r="19" spans="1:10" ht="30" x14ac:dyDescent="0.25">
      <c r="B19" s="45" t="s">
        <v>1</v>
      </c>
      <c r="C19" s="7" t="s">
        <v>5</v>
      </c>
      <c r="D19" s="39">
        <f>SUMIF(BD!$D:$D,$C19,BD!E:E)</f>
        <v>0</v>
      </c>
      <c r="E19" s="40">
        <f>SUMIF(BD!$D:$D,$C19,BD!F:F)</f>
        <v>0</v>
      </c>
      <c r="F19" s="39">
        <f>SUMIF(BD!$D:$D,$C19,BD!G:G)</f>
        <v>0</v>
      </c>
      <c r="G19" s="40">
        <f>SUMIF(BD!$D:$D,$C19,BD!H:H)</f>
        <v>0</v>
      </c>
      <c r="H19" s="13"/>
      <c r="I19" s="13"/>
      <c r="J19" s="16"/>
    </row>
    <row r="20" spans="1:10" ht="45" x14ac:dyDescent="0.25">
      <c r="B20" s="46"/>
      <c r="C20" s="8" t="s">
        <v>22</v>
      </c>
      <c r="D20" s="39">
        <f>SUMIF(BD!$D:$D,$C20,BD!E:E)</f>
        <v>0</v>
      </c>
      <c r="E20" s="40">
        <f>SUMIF(BD!$D:$D,$C20,BD!F:F)</f>
        <v>0</v>
      </c>
      <c r="F20" s="39">
        <f>SUMIF(BD!$D:$D,$C20,BD!G:G)</f>
        <v>0</v>
      </c>
      <c r="G20" s="40">
        <f>SUMIF(BD!$D:$D,$C20,BD!H:H)</f>
        <v>0</v>
      </c>
      <c r="H20" s="13"/>
      <c r="I20" s="13"/>
      <c r="J20" s="16"/>
    </row>
    <row r="21" spans="1:10" ht="30" customHeight="1" x14ac:dyDescent="0.25">
      <c r="A21" s="28"/>
      <c r="B21" s="46"/>
      <c r="C21" s="8" t="s">
        <v>23</v>
      </c>
      <c r="D21" s="39">
        <f>SUMIF(BD!$D:$D,$C21,BD!E:E)</f>
        <v>0</v>
      </c>
      <c r="E21" s="40">
        <f>SUMIF(BD!$D:$D,$C21,BD!F:F)</f>
        <v>0</v>
      </c>
      <c r="F21" s="39">
        <f>SUMIF(BD!$D:$D,$C21,BD!G:G)</f>
        <v>0</v>
      </c>
      <c r="G21" s="40">
        <f>SUMIF(BD!$D:$D,$C21,BD!H:H)</f>
        <v>0</v>
      </c>
      <c r="H21" s="13"/>
      <c r="I21" s="13"/>
      <c r="J21" s="16"/>
    </row>
    <row r="22" spans="1:10" ht="30.75" thickBot="1" x14ac:dyDescent="0.3">
      <c r="B22" s="47"/>
      <c r="C22" s="9" t="s">
        <v>2</v>
      </c>
      <c r="D22" s="39">
        <f>SUMIF(BD!$D:$D,$C22,BD!E:E)</f>
        <v>0</v>
      </c>
      <c r="E22" s="40">
        <f>SUMIF(BD!$D:$D,$C22,BD!F:F)</f>
        <v>0</v>
      </c>
      <c r="F22" s="39">
        <f>SUMIF(BD!$D:$D,$C22,BD!G:G)</f>
        <v>0</v>
      </c>
      <c r="G22" s="40">
        <f>SUMIF(BD!$D:$D,$C22,BD!H:H)</f>
        <v>0</v>
      </c>
      <c r="H22" s="13"/>
      <c r="I22" s="13"/>
      <c r="J22" s="16"/>
    </row>
    <row r="23" spans="1:10" ht="15.75" thickBot="1" x14ac:dyDescent="0.3">
      <c r="B23" s="3" t="s">
        <v>3</v>
      </c>
      <c r="C23" s="4" t="s">
        <v>3</v>
      </c>
      <c r="D23" s="39">
        <f>SUMIF(BD!$D:$D,$C23,BD!E:E)</f>
        <v>0</v>
      </c>
      <c r="E23" s="40">
        <f>SUMIF(BD!$D:$D,$C23,BD!F:F)</f>
        <v>0</v>
      </c>
      <c r="F23" s="39">
        <f>SUMIF(BD!$D:$D,$C23,BD!G:G)</f>
        <v>0</v>
      </c>
      <c r="G23" s="40">
        <f>SUMIF(BD!$D:$D,$C23,BD!H:H)</f>
        <v>0</v>
      </c>
      <c r="H23" s="13"/>
      <c r="I23" s="13"/>
      <c r="J23" s="16"/>
    </row>
    <row r="24" spans="1:10" x14ac:dyDescent="0.25">
      <c r="B24" s="45" t="s">
        <v>6</v>
      </c>
      <c r="C24" s="7" t="s">
        <v>24</v>
      </c>
      <c r="D24" s="39">
        <f>SUMIF(BD!$D:$D,$C24,BD!E:E)</f>
        <v>0</v>
      </c>
      <c r="E24" s="40">
        <f>SUMIF(BD!$D:$D,$C24,BD!F:F)</f>
        <v>0</v>
      </c>
      <c r="F24" s="39">
        <f>SUMIF(BD!$D:$D,$C24,BD!G:G)</f>
        <v>0</v>
      </c>
      <c r="G24" s="40">
        <f>SUMIF(BD!$D:$D,$C24,BD!H:H)</f>
        <v>0</v>
      </c>
      <c r="H24" s="13"/>
      <c r="I24" s="13"/>
      <c r="J24" s="16"/>
    </row>
    <row r="25" spans="1:10" x14ac:dyDescent="0.25">
      <c r="B25" s="46"/>
      <c r="C25" s="10" t="s">
        <v>25</v>
      </c>
      <c r="D25" s="41">
        <f>SUMIF(BD!$D:$D,$C25,BD!E:E)</f>
        <v>0</v>
      </c>
      <c r="E25" s="42">
        <f>SUMIF(BD!$D:$D,$C25,BD!F:F)</f>
        <v>0</v>
      </c>
      <c r="F25" s="41">
        <f>SUMIF(BD!$D:$D,$C25,BD!G:G)</f>
        <v>0</v>
      </c>
      <c r="G25" s="42">
        <f>SUMIF(BD!$D:$D,$C25,BD!H:H)</f>
        <v>0</v>
      </c>
      <c r="H25" s="13"/>
      <c r="I25" s="13"/>
      <c r="J25" s="16"/>
    </row>
    <row r="26" spans="1:10" ht="30" x14ac:dyDescent="0.25">
      <c r="B26" s="46"/>
      <c r="C26" s="10" t="s">
        <v>14</v>
      </c>
      <c r="D26" s="41">
        <f>SUMIF(BD!$D:$D,$C26,BD!E:E)</f>
        <v>0</v>
      </c>
      <c r="E26" s="42">
        <f>SUMIF(BD!$D:$D,$C26,BD!F:F)</f>
        <v>0</v>
      </c>
      <c r="F26" s="41">
        <f>SUMIF(BD!$D:$D,$C26,BD!G:G)</f>
        <v>0</v>
      </c>
      <c r="G26" s="42">
        <f>SUMIF(BD!$D:$D,$C26,BD!H:H)</f>
        <v>0</v>
      </c>
      <c r="H26" s="13"/>
      <c r="I26" s="13"/>
      <c r="J26" s="16"/>
    </row>
    <row r="27" spans="1:10" ht="30.75" thickBot="1" x14ac:dyDescent="0.3">
      <c r="B27" s="47"/>
      <c r="C27" s="11" t="s">
        <v>26</v>
      </c>
      <c r="D27" s="43">
        <f>SUMIF(BD!$D:$D,$C27,BD!E:E)</f>
        <v>0</v>
      </c>
      <c r="E27" s="44">
        <f>SUMIF(BD!$D:$D,$C27,BD!F:F)</f>
        <v>0</v>
      </c>
      <c r="F27" s="43">
        <f>SUMIF(BD!$D:$D,$C27,BD!G:G)</f>
        <v>0</v>
      </c>
      <c r="G27" s="44">
        <f>SUMIF(BD!$D:$D,$C27,BD!H:H)</f>
        <v>0</v>
      </c>
      <c r="H27" s="17"/>
      <c r="I27" s="17"/>
      <c r="J27" s="18"/>
    </row>
    <row r="28" spans="1:10" x14ac:dyDescent="0.25">
      <c r="C28" s="1"/>
      <c r="D28" s="1"/>
      <c r="E28" s="1"/>
      <c r="F28" s="1"/>
      <c r="G28" s="1"/>
    </row>
    <row r="29" spans="1:10" x14ac:dyDescent="0.25">
      <c r="C29" s="1"/>
      <c r="D29" s="1"/>
      <c r="E29" s="1"/>
      <c r="F29" s="1"/>
      <c r="G29" s="1"/>
    </row>
    <row r="30" spans="1:10" x14ac:dyDescent="0.25">
      <c r="A30" s="27" t="s">
        <v>35</v>
      </c>
      <c r="C30" s="1"/>
      <c r="D30" s="1"/>
      <c r="E30" s="1"/>
      <c r="F30" s="1"/>
      <c r="G30" s="1"/>
    </row>
    <row r="31" spans="1:10" x14ac:dyDescent="0.25">
      <c r="A31" s="27" t="s">
        <v>36</v>
      </c>
      <c r="C31" s="1"/>
      <c r="D31" s="1"/>
      <c r="E31" s="1"/>
      <c r="F31" s="1"/>
      <c r="G31" s="1"/>
    </row>
    <row r="32" spans="1:10" x14ac:dyDescent="0.25">
      <c r="C32" s="1"/>
      <c r="D32" s="1"/>
      <c r="E32" s="1"/>
      <c r="F32" s="1"/>
      <c r="G32" s="1"/>
    </row>
    <row r="33" spans="1:7" x14ac:dyDescent="0.25">
      <c r="C33" s="1"/>
      <c r="D33" s="1"/>
      <c r="E33" s="1"/>
      <c r="F33" s="1"/>
      <c r="G33" s="1"/>
    </row>
    <row r="36" spans="1:7" x14ac:dyDescent="0.25">
      <c r="A36" s="27" t="s">
        <v>37</v>
      </c>
    </row>
    <row r="41" spans="1:7" x14ac:dyDescent="0.25">
      <c r="A41" s="27" t="s">
        <v>1</v>
      </c>
    </row>
    <row r="47" spans="1:7" x14ac:dyDescent="0.25">
      <c r="A47" s="27" t="s">
        <v>3</v>
      </c>
    </row>
    <row r="53" spans="1:1" x14ac:dyDescent="0.25">
      <c r="A53" s="27" t="s">
        <v>6</v>
      </c>
    </row>
  </sheetData>
  <mergeCells count="8">
    <mergeCell ref="B19:B22"/>
    <mergeCell ref="B24:B27"/>
    <mergeCell ref="B15:B18"/>
    <mergeCell ref="B13:B14"/>
    <mergeCell ref="H10:J10"/>
    <mergeCell ref="F10:G10"/>
    <mergeCell ref="B10:C11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33"/>
  <sheetViews>
    <sheetView showGridLines="0" workbookViewId="0">
      <selection activeCell="A10" sqref="A10"/>
    </sheetView>
  </sheetViews>
  <sheetFormatPr baseColWidth="10" defaultRowHeight="15" x14ac:dyDescent="0.25"/>
  <cols>
    <col min="2" max="2" width="16" customWidth="1"/>
    <col min="3" max="3" width="34.85546875" customWidth="1"/>
    <col min="6" max="6" width="11" bestFit="1" customWidth="1"/>
    <col min="7" max="7" width="13.5703125" bestFit="1" customWidth="1"/>
  </cols>
  <sheetData>
    <row r="1" spans="1:9" x14ac:dyDescent="0.25">
      <c r="A1" s="23"/>
      <c r="B1" s="24"/>
    </row>
    <row r="2" spans="1:9" x14ac:dyDescent="0.25">
      <c r="A2" s="23"/>
      <c r="B2" s="24"/>
    </row>
    <row r="3" spans="1:9" x14ac:dyDescent="0.25">
      <c r="A3" s="23"/>
      <c r="B3" s="24"/>
    </row>
    <row r="4" spans="1:9" x14ac:dyDescent="0.25">
      <c r="A4" s="23"/>
      <c r="B4" s="24"/>
    </row>
    <row r="5" spans="1:9" x14ac:dyDescent="0.25">
      <c r="A5" s="25" t="s">
        <v>30</v>
      </c>
      <c r="B5" s="24"/>
    </row>
    <row r="6" spans="1:9" x14ac:dyDescent="0.25">
      <c r="A6" s="25" t="s">
        <v>31</v>
      </c>
      <c r="B6" s="24"/>
    </row>
    <row r="7" spans="1:9" x14ac:dyDescent="0.25">
      <c r="A7" s="25" t="s">
        <v>32</v>
      </c>
      <c r="B7" s="24"/>
    </row>
    <row r="8" spans="1:9" x14ac:dyDescent="0.25">
      <c r="A8" s="25"/>
      <c r="B8" s="24"/>
    </row>
    <row r="9" spans="1:9" ht="15.75" thickBot="1" x14ac:dyDescent="0.3">
      <c r="A9" s="25"/>
      <c r="B9" s="24"/>
    </row>
    <row r="10" spans="1:9" ht="15.75" thickBot="1" x14ac:dyDescent="0.3">
      <c r="A10" s="25"/>
      <c r="B10" s="51" t="str">
        <f>Ejecución!B10</f>
        <v>ENERO - MAYO</v>
      </c>
      <c r="C10" s="52"/>
      <c r="D10" s="48" t="s">
        <v>33</v>
      </c>
      <c r="E10" s="49"/>
      <c r="F10" s="49"/>
      <c r="G10" s="49"/>
      <c r="H10" s="49"/>
      <c r="I10" s="50"/>
    </row>
    <row r="11" spans="1:9" ht="15.75" thickBot="1" x14ac:dyDescent="0.3">
      <c r="B11" s="53"/>
      <c r="C11" s="54"/>
      <c r="D11" s="19" t="s">
        <v>15</v>
      </c>
      <c r="E11" s="19" t="s">
        <v>16</v>
      </c>
      <c r="F11" s="19" t="s">
        <v>17</v>
      </c>
      <c r="G11" s="19" t="s">
        <v>18</v>
      </c>
      <c r="H11" s="19" t="s">
        <v>10</v>
      </c>
      <c r="I11" s="19" t="s">
        <v>9</v>
      </c>
    </row>
    <row r="12" spans="1:9" ht="75.75" thickBot="1" x14ac:dyDescent="0.3">
      <c r="B12" s="2" t="str">
        <f>Ejecución!B12</f>
        <v>Inmuebles</v>
      </c>
      <c r="C12" s="4" t="str">
        <f>Ejecución!C12</f>
        <v>Alquiler de Inmuebles (Oficinas, Depósitos, Terrenos, otros)</v>
      </c>
      <c r="D12" s="20"/>
      <c r="E12" s="14"/>
      <c r="F12" s="14"/>
      <c r="G12" s="14"/>
      <c r="H12" s="14"/>
      <c r="I12" s="15"/>
    </row>
    <row r="13" spans="1:9" ht="30" x14ac:dyDescent="0.25">
      <c r="B13" s="45" t="str">
        <f>Ejecución!B13</f>
        <v>Salud privada (Clinicas)</v>
      </c>
      <c r="C13" s="5" t="str">
        <f>Ejecución!C13</f>
        <v>Gastos clínicos por hospitalización, emergencias,  consultas   especializadas, estudios especiales y exámenes de laboratorio</v>
      </c>
      <c r="D13" s="21"/>
      <c r="E13" s="13"/>
      <c r="F13" s="13"/>
      <c r="G13" s="13"/>
      <c r="H13" s="13"/>
      <c r="I13" s="16"/>
    </row>
    <row r="14" spans="1:9" ht="30.75" thickBot="1" x14ac:dyDescent="0.3">
      <c r="B14" s="46">
        <f>Ejecución!B14</f>
        <v>0</v>
      </c>
      <c r="C14" s="6" t="str">
        <f>Ejecución!C14</f>
        <v>Materiales e Insumos médicos quirurgicos, medicinas</v>
      </c>
      <c r="D14" s="21"/>
      <c r="E14" s="13"/>
      <c r="F14" s="13"/>
      <c r="G14" s="13"/>
      <c r="H14" s="13"/>
      <c r="I14" s="16"/>
    </row>
    <row r="15" spans="1:9" ht="30" x14ac:dyDescent="0.25">
      <c r="B15" s="45" t="str">
        <f>Ejecución!B15</f>
        <v>Salud Clinicas Industriales</v>
      </c>
      <c r="C15" s="7" t="str">
        <f>Ejecución!C15</f>
        <v>Emergencias, consultas especializadas, estudios especiales y exámenes de laboratorio</v>
      </c>
      <c r="D15" s="21"/>
      <c r="E15" s="13"/>
      <c r="F15" s="13"/>
      <c r="G15" s="13"/>
      <c r="H15" s="13"/>
      <c r="I15" s="16"/>
    </row>
    <row r="16" spans="1:9" ht="30" x14ac:dyDescent="0.25">
      <c r="B16" s="46">
        <f>Ejecución!B16</f>
        <v>0</v>
      </c>
      <c r="C16" s="8" t="str">
        <f>Ejecución!C16</f>
        <v>Medicinas</v>
      </c>
      <c r="D16" s="21"/>
      <c r="E16" s="13"/>
      <c r="F16" s="13"/>
      <c r="G16" s="13"/>
      <c r="H16" s="13"/>
      <c r="I16" s="16"/>
    </row>
    <row r="17" spans="2:9" ht="30" x14ac:dyDescent="0.25">
      <c r="B17" s="46">
        <f>Ejecución!B17</f>
        <v>0</v>
      </c>
      <c r="C17" s="8" t="str">
        <f>Ejecución!C17</f>
        <v>Materiales e Insumos médicos quirurgicos</v>
      </c>
      <c r="D17" s="21"/>
      <c r="E17" s="13"/>
      <c r="F17" s="13"/>
      <c r="G17" s="13"/>
      <c r="H17" s="13"/>
      <c r="I17" s="16"/>
    </row>
    <row r="18" spans="2:9" ht="30.75" thickBot="1" x14ac:dyDescent="0.3">
      <c r="B18" s="47">
        <f>Ejecución!B18</f>
        <v>0</v>
      </c>
      <c r="C18" s="9" t="str">
        <f>Ejecución!C18</f>
        <v>Servicio de reparación y mantenimiento de equipos médicos de los centros propios de salud</v>
      </c>
      <c r="D18" s="21"/>
      <c r="E18" s="13"/>
      <c r="F18" s="13"/>
      <c r="G18" s="13"/>
      <c r="H18" s="13"/>
      <c r="I18" s="16"/>
    </row>
    <row r="19" spans="2:9" ht="30" x14ac:dyDescent="0.25">
      <c r="B19" s="45" t="str">
        <f>Ejecución!B19</f>
        <v>Alimentación</v>
      </c>
      <c r="C19" s="7" t="str">
        <f>Ejecución!C19</f>
        <v>Insumos de alimentos para comedores propios (comidas)</v>
      </c>
      <c r="D19" s="21"/>
      <c r="E19" s="13"/>
      <c r="F19" s="13"/>
      <c r="G19" s="13"/>
      <c r="H19" s="13"/>
      <c r="I19" s="16"/>
    </row>
    <row r="20" spans="2:9" ht="30" x14ac:dyDescent="0.25">
      <c r="B20" s="46">
        <f>Ejecución!B20</f>
        <v>0</v>
      </c>
      <c r="C20" s="8" t="str">
        <f>Ejecución!C20</f>
        <v>Insumos desechables para comedores propios (bolsas,  cubiertos y  empaques)</v>
      </c>
      <c r="D20" s="21"/>
      <c r="E20" s="13"/>
      <c r="F20" s="13"/>
      <c r="G20" s="13"/>
      <c r="H20" s="13"/>
      <c r="I20" s="16"/>
    </row>
    <row r="21" spans="2:9" ht="30" customHeight="1" x14ac:dyDescent="0.25">
      <c r="B21" s="46">
        <f>Ejecución!B21</f>
        <v>0</v>
      </c>
      <c r="C21" s="8" t="str">
        <f>Ejecución!C21</f>
        <v>Comidas y refrigerios empacados</v>
      </c>
      <c r="D21" s="21"/>
      <c r="E21" s="13"/>
      <c r="F21" s="13"/>
      <c r="G21" s="13"/>
      <c r="H21" s="13"/>
      <c r="I21" s="16"/>
    </row>
    <row r="22" spans="2:9" ht="30.75" thickBot="1" x14ac:dyDescent="0.3">
      <c r="B22" s="47">
        <f>Ejecución!B22</f>
        <v>0</v>
      </c>
      <c r="C22" s="9" t="str">
        <f>Ejecución!C22</f>
        <v>Servicios de comidas para comedores propios (proveedores)</v>
      </c>
      <c r="D22" s="21"/>
      <c r="E22" s="13"/>
      <c r="F22" s="13"/>
      <c r="G22" s="13"/>
      <c r="H22" s="13"/>
      <c r="I22" s="16"/>
    </row>
    <row r="23" spans="2:9" ht="75.75" thickBot="1" x14ac:dyDescent="0.3">
      <c r="B23" s="3" t="str">
        <f>Ejecución!B23</f>
        <v>Hoteles</v>
      </c>
      <c r="C23" s="4" t="str">
        <f>Ejecución!C23</f>
        <v>Hoteles</v>
      </c>
      <c r="D23" s="21"/>
      <c r="E23" s="13"/>
      <c r="F23" s="13"/>
      <c r="G23" s="13"/>
      <c r="H23" s="13"/>
      <c r="I23" s="16"/>
    </row>
    <row r="24" spans="2:9" ht="30" x14ac:dyDescent="0.25">
      <c r="B24" s="45" t="str">
        <f>Ejecución!B24</f>
        <v>Transporte</v>
      </c>
      <c r="C24" s="7" t="str">
        <f>Ejecución!C24</f>
        <v>Taxis</v>
      </c>
      <c r="D24" s="21"/>
      <c r="E24" s="13"/>
      <c r="F24" s="13"/>
      <c r="G24" s="13"/>
      <c r="H24" s="13"/>
      <c r="I24" s="16"/>
    </row>
    <row r="25" spans="2:9" ht="30" x14ac:dyDescent="0.25">
      <c r="B25" s="46">
        <f>Ejecución!B25</f>
        <v>0</v>
      </c>
      <c r="C25" s="10" t="str">
        <f>Ejecución!C25</f>
        <v>Alquiler de vehiculos</v>
      </c>
      <c r="D25" s="21"/>
      <c r="E25" s="13"/>
      <c r="F25" s="13"/>
      <c r="G25" s="13"/>
      <c r="H25" s="13"/>
      <c r="I25" s="16"/>
    </row>
    <row r="26" spans="2:9" ht="30" x14ac:dyDescent="0.25">
      <c r="B26" s="46">
        <f>Ejecución!B26</f>
        <v>0</v>
      </c>
      <c r="C26" s="10" t="str">
        <f>Ejecución!C26</f>
        <v>Mantenimiento, insumos y repuestos transporte propio</v>
      </c>
      <c r="D26" s="21"/>
      <c r="E26" s="13"/>
      <c r="F26" s="13"/>
      <c r="G26" s="13"/>
      <c r="H26" s="13"/>
      <c r="I26" s="16"/>
    </row>
    <row r="27" spans="2:9" ht="30.75" thickBot="1" x14ac:dyDescent="0.3">
      <c r="B27" s="47">
        <f>Ejecución!B27</f>
        <v>0</v>
      </c>
      <c r="C27" s="11" t="str">
        <f>Ejecución!C27</f>
        <v>Servicios de transporte masivo (encavas, autobuses, vans)</v>
      </c>
      <c r="D27" s="22"/>
      <c r="E27" s="17"/>
      <c r="F27" s="17"/>
      <c r="G27" s="17"/>
      <c r="H27" s="17"/>
      <c r="I27" s="18"/>
    </row>
    <row r="28" spans="2:9" x14ac:dyDescent="0.25">
      <c r="C28" s="1"/>
    </row>
    <row r="29" spans="2:9" x14ac:dyDescent="0.25">
      <c r="C29" s="1"/>
    </row>
    <row r="30" spans="2:9" x14ac:dyDescent="0.25">
      <c r="C30" s="1"/>
    </row>
    <row r="31" spans="2:9" x14ac:dyDescent="0.25">
      <c r="C31" s="1"/>
    </row>
    <row r="32" spans="2:9" x14ac:dyDescent="0.25">
      <c r="C32" s="1"/>
    </row>
    <row r="33" spans="3:3" x14ac:dyDescent="0.25">
      <c r="C33" s="1"/>
    </row>
  </sheetData>
  <mergeCells count="6">
    <mergeCell ref="B24:B27"/>
    <mergeCell ref="D10:I10"/>
    <mergeCell ref="B10:C11"/>
    <mergeCell ref="B13:B14"/>
    <mergeCell ref="B15:B18"/>
    <mergeCell ref="B19:B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3"/>
  <sheetViews>
    <sheetView workbookViewId="0">
      <selection activeCell="B7" sqref="B7"/>
    </sheetView>
  </sheetViews>
  <sheetFormatPr baseColWidth="10" defaultRowHeight="11.25" x14ac:dyDescent="0.2"/>
  <cols>
    <col min="1" max="1" width="11.42578125" style="29"/>
    <col min="2" max="2" width="38" style="29" bestFit="1" customWidth="1"/>
    <col min="3" max="3" width="18.85546875" style="29" bestFit="1" customWidth="1"/>
    <col min="4" max="4" width="63.28515625" style="29" customWidth="1"/>
    <col min="5" max="8" width="11.42578125" style="34"/>
    <col min="9" max="16384" width="11.42578125" style="29"/>
  </cols>
  <sheetData>
    <row r="1" spans="1:8" x14ac:dyDescent="0.2">
      <c r="A1" s="35" t="s">
        <v>60</v>
      </c>
      <c r="B1" s="36">
        <v>5</v>
      </c>
    </row>
    <row r="2" spans="1:8" x14ac:dyDescent="0.2">
      <c r="A2" s="35" t="s">
        <v>61</v>
      </c>
      <c r="B2" s="29" t="s">
        <v>59</v>
      </c>
    </row>
    <row r="3" spans="1:8" x14ac:dyDescent="0.2">
      <c r="A3" s="35" t="s">
        <v>62</v>
      </c>
      <c r="B3" s="29" t="s">
        <v>58</v>
      </c>
      <c r="E3" s="34" t="s">
        <v>38</v>
      </c>
      <c r="G3" s="34" t="s">
        <v>39</v>
      </c>
    </row>
    <row r="4" spans="1:8" x14ac:dyDescent="0.2">
      <c r="E4" s="55" t="str">
        <f>B2</f>
        <v>Sometido Original 2019</v>
      </c>
      <c r="F4" s="55"/>
      <c r="G4" s="55" t="str">
        <f>B3</f>
        <v>Real 2019</v>
      </c>
      <c r="H4" s="55"/>
    </row>
    <row r="5" spans="1:8" s="30" customFormat="1" x14ac:dyDescent="0.2">
      <c r="A5" s="30" t="s">
        <v>40</v>
      </c>
      <c r="B5" s="30" t="s">
        <v>41</v>
      </c>
      <c r="C5" s="30" t="s">
        <v>42</v>
      </c>
      <c r="D5" s="30" t="s">
        <v>43</v>
      </c>
      <c r="E5" s="32" t="s">
        <v>10</v>
      </c>
      <c r="F5" s="32" t="s">
        <v>9</v>
      </c>
      <c r="G5" s="32" t="s">
        <v>10</v>
      </c>
      <c r="H5" s="32" t="s">
        <v>9</v>
      </c>
    </row>
    <row r="6" spans="1:8" x14ac:dyDescent="0.2">
      <c r="A6" s="29">
        <v>0</v>
      </c>
      <c r="B6" s="29" t="s">
        <v>44</v>
      </c>
      <c r="C6" s="29" t="s">
        <v>13</v>
      </c>
      <c r="D6" s="29" t="str">
        <f>Ejecución!C12</f>
        <v>Alquiler de Inmuebles (Oficinas, Depósitos, Terrenos, otros)</v>
      </c>
      <c r="E6" s="34">
        <f>SUMIFS(Ppto!$F:$F,Ppto!$A:$A,$B$2,Ppto!$D:$D,"USD",Ppto!$B:$B,$A6)/1000000</f>
        <v>0</v>
      </c>
      <c r="F6" s="34">
        <f>SUMIFS(Ppto!$E:$E,Ppto!$A:$A,$B$2,Ppto!$D:$D,"VES",Ppto!$B:$B,$A6)/1000000</f>
        <v>0</v>
      </c>
      <c r="G6" s="34">
        <f>SUMIFS(Ppto!$F:$F,Ppto!$A:$A,$B$3,Ppto!$D:$D,"USD",Ppto!$B:$B,$A6)/1000000</f>
        <v>0</v>
      </c>
      <c r="H6" s="34">
        <f>SUMIFS(Ppto!$E:$E,Ppto!$A:$A,$B$3,Ppto!$D:$D,"VES",Ppto!$B:$B,$A6)/1000000</f>
        <v>0</v>
      </c>
    </row>
    <row r="7" spans="1:8" x14ac:dyDescent="0.2">
      <c r="A7" s="29">
        <v>0</v>
      </c>
      <c r="B7" s="29" t="s">
        <v>44</v>
      </c>
      <c r="C7" s="29" t="s">
        <v>34</v>
      </c>
      <c r="D7" s="29" t="str">
        <f>Ejecución!C13</f>
        <v>Gastos clínicos por hospitalización, emergencias,  consultas   especializadas, estudios especiales y exámenes de laboratorio</v>
      </c>
      <c r="E7" s="34">
        <f>SUMIFS(Ppto!$F:$F,Ppto!$A:$A,$B$2,Ppto!$D:$D,"USD",Ppto!$B:$B,$A7)/1000000</f>
        <v>0</v>
      </c>
      <c r="F7" s="34">
        <f>SUMIFS(Ppto!$E:$E,Ppto!$A:$A,$B$2,Ppto!$D:$D,"VES",Ppto!$B:$B,$A7)/1000000</f>
        <v>0</v>
      </c>
      <c r="G7" s="34">
        <f>SUMIFS(Ppto!$F:$F,Ppto!$A:$A,$B$3,Ppto!$D:$D,"USD",Ppto!$B:$B,$A7)/1000000</f>
        <v>0</v>
      </c>
      <c r="H7" s="34">
        <f>SUMIFS(Ppto!$E:$E,Ppto!$A:$A,$B$3,Ppto!$D:$D,"VES",Ppto!$B:$B,$A7)/1000000</f>
        <v>0</v>
      </c>
    </row>
    <row r="8" spans="1:8" x14ac:dyDescent="0.2">
      <c r="A8" s="29">
        <v>0</v>
      </c>
      <c r="B8" s="29" t="s">
        <v>44</v>
      </c>
      <c r="C8" s="29" t="s">
        <v>34</v>
      </c>
      <c r="D8" s="29" t="str">
        <f>Ejecución!C14</f>
        <v>Materiales e Insumos médicos quirurgicos, medicinas</v>
      </c>
      <c r="E8" s="34">
        <f>SUMIFS(Ppto!$F:$F,Ppto!$A:$A,$B$2,Ppto!$D:$D,"USD",Ppto!$B:$B,$A8)/1000000</f>
        <v>0</v>
      </c>
      <c r="F8" s="34">
        <f>SUMIFS(Ppto!$E:$E,Ppto!$A:$A,$B$2,Ppto!$D:$D,"VES",Ppto!$B:$B,$A8)/1000000</f>
        <v>0</v>
      </c>
      <c r="G8" s="34">
        <f>SUMIFS(Ppto!$F:$F,Ppto!$A:$A,$B$3,Ppto!$D:$D,"USD",Ppto!$B:$B,$A8)/1000000</f>
        <v>0</v>
      </c>
      <c r="H8" s="34">
        <f>SUMIFS(Ppto!$E:$E,Ppto!$A:$A,$B$3,Ppto!$D:$D,"VES",Ppto!$B:$B,$A8)/1000000</f>
        <v>0</v>
      </c>
    </row>
    <row r="9" spans="1:8" x14ac:dyDescent="0.2">
      <c r="A9" s="29">
        <v>0</v>
      </c>
      <c r="B9" s="29" t="s">
        <v>44</v>
      </c>
      <c r="C9" s="29" t="s">
        <v>7</v>
      </c>
      <c r="D9" s="29" t="str">
        <f>Ejecución!C15</f>
        <v>Emergencias, consultas especializadas, estudios especiales y exámenes de laboratorio</v>
      </c>
      <c r="E9" s="34">
        <f>SUMIFS(Ppto!$F:$F,Ppto!$A:$A,$B$2,Ppto!$D:$D,"USD",Ppto!$B:$B,$A9)/1000000</f>
        <v>0</v>
      </c>
      <c r="F9" s="34">
        <f>SUMIFS(Ppto!$E:$E,Ppto!$A:$A,$B$2,Ppto!$D:$D,"VES",Ppto!$B:$B,$A9)/1000000</f>
        <v>0</v>
      </c>
      <c r="G9" s="34">
        <f>SUMIFS(Ppto!$F:$F,Ppto!$A:$A,$B$3,Ppto!$D:$D,"USD",Ppto!$B:$B,$A9)/1000000</f>
        <v>0</v>
      </c>
      <c r="H9" s="34">
        <f>SUMIFS(Ppto!$E:$E,Ppto!$A:$A,$B$3,Ppto!$D:$D,"VES",Ppto!$B:$B,$A9)/1000000</f>
        <v>0</v>
      </c>
    </row>
    <row r="10" spans="1:8" x14ac:dyDescent="0.2">
      <c r="A10" s="29">
        <v>0</v>
      </c>
      <c r="B10" s="29" t="s">
        <v>44</v>
      </c>
      <c r="C10" s="29" t="s">
        <v>7</v>
      </c>
      <c r="D10" s="29" t="str">
        <f>Ejecución!C16</f>
        <v>Medicinas</v>
      </c>
      <c r="E10" s="34">
        <f>SUMIFS(Ppto!$F:$F,Ppto!$A:$A,$B$2,Ppto!$D:$D,"USD",Ppto!$B:$B,$A10)/1000000</f>
        <v>0</v>
      </c>
      <c r="F10" s="34">
        <f>SUMIFS(Ppto!$E:$E,Ppto!$A:$A,$B$2,Ppto!$D:$D,"VES",Ppto!$B:$B,$A10)/1000000</f>
        <v>0</v>
      </c>
      <c r="G10" s="34">
        <f>SUMIFS(Ppto!$F:$F,Ppto!$A:$A,$B$3,Ppto!$D:$D,"USD",Ppto!$B:$B,$A10)/1000000</f>
        <v>0</v>
      </c>
      <c r="H10" s="34">
        <f>SUMIFS(Ppto!$E:$E,Ppto!$A:$A,$B$3,Ppto!$D:$D,"VES",Ppto!$B:$B,$A10)/1000000</f>
        <v>0</v>
      </c>
    </row>
    <row r="11" spans="1:8" x14ac:dyDescent="0.2">
      <c r="A11" s="29">
        <v>0</v>
      </c>
      <c r="B11" s="29" t="s">
        <v>44</v>
      </c>
      <c r="C11" s="29" t="s">
        <v>7</v>
      </c>
      <c r="D11" s="29" t="str">
        <f>Ejecución!C17</f>
        <v>Materiales e Insumos médicos quirurgicos</v>
      </c>
      <c r="E11" s="34">
        <f>SUMIFS(Ppto!$F:$F,Ppto!$A:$A,$B$2,Ppto!$D:$D,"USD",Ppto!$B:$B,$A11)/1000000</f>
        <v>0</v>
      </c>
      <c r="F11" s="34">
        <f>SUMIFS(Ppto!$E:$E,Ppto!$A:$A,$B$2,Ppto!$D:$D,"VES",Ppto!$B:$B,$A11)/1000000</f>
        <v>0</v>
      </c>
      <c r="G11" s="34">
        <f>SUMIFS(Ppto!$F:$F,Ppto!$A:$A,$B$3,Ppto!$D:$D,"USD",Ppto!$B:$B,$A11)/1000000</f>
        <v>0</v>
      </c>
      <c r="H11" s="34">
        <f>SUMIFS(Ppto!$E:$E,Ppto!$A:$A,$B$3,Ppto!$D:$D,"VES",Ppto!$B:$B,$A11)/1000000</f>
        <v>0</v>
      </c>
    </row>
    <row r="12" spans="1:8" x14ac:dyDescent="0.2">
      <c r="A12" s="29">
        <v>0</v>
      </c>
      <c r="B12" s="29" t="s">
        <v>44</v>
      </c>
      <c r="C12" s="29" t="s">
        <v>7</v>
      </c>
      <c r="D12" s="29" t="str">
        <f>Ejecución!C18</f>
        <v>Servicio de reparación y mantenimiento de equipos médicos de los centros propios de salud</v>
      </c>
      <c r="E12" s="34">
        <f>SUMIFS(Ppto!$F:$F,Ppto!$A:$A,$B$2,Ppto!$D:$D,"USD",Ppto!$B:$B,$A12)/1000000</f>
        <v>0</v>
      </c>
      <c r="F12" s="34">
        <f>SUMIFS(Ppto!$E:$E,Ppto!$A:$A,$B$2,Ppto!$D:$D,"VES",Ppto!$B:$B,$A12)/1000000</f>
        <v>0</v>
      </c>
      <c r="G12" s="34">
        <f>SUMIFS(Ppto!$F:$F,Ppto!$A:$A,$B$3,Ppto!$D:$D,"USD",Ppto!$B:$B,$A12)/1000000</f>
        <v>0</v>
      </c>
      <c r="H12" s="34">
        <f>SUMIFS(Ppto!$E:$E,Ppto!$A:$A,$B$3,Ppto!$D:$D,"VES",Ppto!$B:$B,$A12)/1000000</f>
        <v>0</v>
      </c>
    </row>
    <row r="13" spans="1:8" x14ac:dyDescent="0.2">
      <c r="A13" s="29">
        <v>0</v>
      </c>
      <c r="B13" s="29" t="s">
        <v>44</v>
      </c>
      <c r="C13" s="29" t="s">
        <v>1</v>
      </c>
      <c r="D13" s="29" t="str">
        <f>Ejecución!C19</f>
        <v>Insumos de alimentos para comedores propios (comidas)</v>
      </c>
      <c r="E13" s="34">
        <f>SUMIFS(Ppto!$F:$F,Ppto!$A:$A,$B$2,Ppto!$D:$D,"USD",Ppto!$B:$B,$A13)/1000000</f>
        <v>0</v>
      </c>
      <c r="F13" s="34">
        <f>SUMIFS(Ppto!$E:$E,Ppto!$A:$A,$B$2,Ppto!$D:$D,"VES",Ppto!$B:$B,$A13)/1000000</f>
        <v>0</v>
      </c>
      <c r="G13" s="34">
        <f>SUMIFS(Ppto!$F:$F,Ppto!$A:$A,$B$3,Ppto!$D:$D,"USD",Ppto!$B:$B,$A13)/1000000</f>
        <v>0</v>
      </c>
      <c r="H13" s="34">
        <f>SUMIFS(Ppto!$E:$E,Ppto!$A:$A,$B$3,Ppto!$D:$D,"VES",Ppto!$B:$B,$A13)/1000000</f>
        <v>0</v>
      </c>
    </row>
    <row r="14" spans="1:8" x14ac:dyDescent="0.2">
      <c r="A14" s="29">
        <v>0</v>
      </c>
      <c r="B14" s="29" t="s">
        <v>44</v>
      </c>
      <c r="C14" s="29" t="s">
        <v>1</v>
      </c>
      <c r="D14" s="29" t="str">
        <f>Ejecución!C20</f>
        <v>Insumos desechables para comedores propios (bolsas,  cubiertos y  empaques)</v>
      </c>
      <c r="E14" s="34">
        <f>SUMIFS(Ppto!$F:$F,Ppto!$A:$A,$B$2,Ppto!$D:$D,"USD",Ppto!$B:$B,$A14)/1000000</f>
        <v>0</v>
      </c>
      <c r="F14" s="34">
        <f>SUMIFS(Ppto!$E:$E,Ppto!$A:$A,$B$2,Ppto!$D:$D,"VES",Ppto!$B:$B,$A14)/1000000</f>
        <v>0</v>
      </c>
      <c r="G14" s="34">
        <f>SUMIFS(Ppto!$F:$F,Ppto!$A:$A,$B$3,Ppto!$D:$D,"USD",Ppto!$B:$B,$A14)/1000000</f>
        <v>0</v>
      </c>
      <c r="H14" s="34">
        <f>SUMIFS(Ppto!$E:$E,Ppto!$A:$A,$B$3,Ppto!$D:$D,"VES",Ppto!$B:$B,$A14)/1000000</f>
        <v>0</v>
      </c>
    </row>
    <row r="15" spans="1:8" x14ac:dyDescent="0.2">
      <c r="A15" s="29">
        <v>73127001</v>
      </c>
      <c r="B15" s="29" t="s">
        <v>46</v>
      </c>
      <c r="C15" s="29" t="s">
        <v>1</v>
      </c>
      <c r="D15" s="29" t="str">
        <f>Ejecución!C21</f>
        <v>Comidas y refrigerios empacados</v>
      </c>
      <c r="E15" s="34">
        <f>SUMIFS(Ppto!$F:$F,Ppto!$A:$A,$B$2,Ppto!$D:$D,"USD",Ppto!$B:$B,$A15)/1000000</f>
        <v>0</v>
      </c>
      <c r="F15" s="34">
        <f>SUMIFS(Ppto!$E:$E,Ppto!$A:$A,$B$2,Ppto!$D:$D,"VES",Ppto!$B:$B,$A15)/1000000</f>
        <v>0</v>
      </c>
      <c r="G15" s="34">
        <f>SUMIFS(Ppto!$F:$F,Ppto!$A:$A,$B$3,Ppto!$D:$D,"USD",Ppto!$B:$B,$A15)/1000000</f>
        <v>0</v>
      </c>
      <c r="H15" s="34">
        <f>SUMIFS(Ppto!$E:$E,Ppto!$A:$A,$B$3,Ppto!$D:$D,"VES",Ppto!$B:$B,$A15)/1000000</f>
        <v>0</v>
      </c>
    </row>
    <row r="16" spans="1:8" x14ac:dyDescent="0.2">
      <c r="A16" s="29">
        <v>74110201</v>
      </c>
      <c r="B16" s="29" t="s">
        <v>45</v>
      </c>
      <c r="C16" s="29" t="s">
        <v>1</v>
      </c>
      <c r="D16" s="29" t="str">
        <f>Ejecución!C22</f>
        <v>Servicios de comidas para comedores propios (proveedores)</v>
      </c>
      <c r="E16" s="34">
        <f>SUMIFS(Ppto!$F:$F,Ppto!$A:$A,$B$2,Ppto!$D:$D,"USD",Ppto!$B:$B,$A16)/1000000</f>
        <v>0</v>
      </c>
      <c r="F16" s="34">
        <f>SUMIFS(Ppto!$E:$E,Ppto!$A:$A,$B$2,Ppto!$D:$D,"VES",Ppto!$B:$B,$A16)/1000000</f>
        <v>0</v>
      </c>
      <c r="G16" s="34">
        <f>SUMIFS(Ppto!$F:$F,Ppto!$A:$A,$B$3,Ppto!$D:$D,"USD",Ppto!$B:$B,$A16)/1000000</f>
        <v>0</v>
      </c>
      <c r="H16" s="34">
        <f>SUMIFS(Ppto!$E:$E,Ppto!$A:$A,$B$3,Ppto!$D:$D,"VES",Ppto!$B:$B,$A16)/1000000</f>
        <v>0</v>
      </c>
    </row>
    <row r="17" spans="1:8" x14ac:dyDescent="0.2">
      <c r="A17" s="29">
        <v>77101002</v>
      </c>
      <c r="B17" s="29" t="s">
        <v>47</v>
      </c>
      <c r="C17" s="29" t="s">
        <v>3</v>
      </c>
      <c r="D17" s="29" t="str">
        <f>Ejecución!C23</f>
        <v>Hoteles</v>
      </c>
      <c r="E17" s="34">
        <f>SUMIFS(Ppto!$F:$F,Ppto!$A:$A,$B$2,Ppto!$D:$D,"USD",Ppto!$B:$B,$A17)/1000000</f>
        <v>0</v>
      </c>
      <c r="F17" s="34">
        <f>SUMIFS(Ppto!$E:$E,Ppto!$A:$A,$B$2,Ppto!$D:$D,"VES",Ppto!$B:$B,$A17)/1000000</f>
        <v>0</v>
      </c>
      <c r="G17" s="34">
        <f>SUMIFS(Ppto!$F:$F,Ppto!$A:$A,$B$3,Ppto!$D:$D,"USD",Ppto!$B:$B,$A17)/1000000</f>
        <v>0</v>
      </c>
      <c r="H17" s="34">
        <f>SUMIFS(Ppto!$E:$E,Ppto!$A:$A,$B$3,Ppto!$D:$D,"VES",Ppto!$B:$B,$A17)/1000000</f>
        <v>0</v>
      </c>
    </row>
    <row r="18" spans="1:8" x14ac:dyDescent="0.2">
      <c r="A18" s="29">
        <v>77102002</v>
      </c>
      <c r="B18" s="29" t="s">
        <v>48</v>
      </c>
      <c r="C18" s="29" t="s">
        <v>3</v>
      </c>
      <c r="D18" s="29" t="str">
        <f>Ejecución!C23</f>
        <v>Hoteles</v>
      </c>
      <c r="E18" s="34">
        <f>SUMIFS(Ppto!$F:$F,Ppto!$A:$A,$B$2,Ppto!$D:$D,"USD",Ppto!$B:$B,$A18)/1000000</f>
        <v>0</v>
      </c>
      <c r="F18" s="34">
        <f>SUMIFS(Ppto!$E:$E,Ppto!$A:$A,$B$2,Ppto!$D:$D,"VES",Ppto!$B:$B,$A18)/1000000</f>
        <v>0</v>
      </c>
      <c r="G18" s="34">
        <f>SUMIFS(Ppto!$F:$F,Ppto!$A:$A,$B$3,Ppto!$D:$D,"USD",Ppto!$B:$B,$A18)/1000000</f>
        <v>0</v>
      </c>
      <c r="H18" s="34">
        <f>SUMIFS(Ppto!$E:$E,Ppto!$A:$A,$B$3,Ppto!$D:$D,"VES",Ppto!$B:$B,$A18)/1000000</f>
        <v>0</v>
      </c>
    </row>
    <row r="19" spans="1:8" x14ac:dyDescent="0.2">
      <c r="A19" s="29">
        <v>77101001</v>
      </c>
      <c r="B19" s="29" t="s">
        <v>49</v>
      </c>
      <c r="C19" s="29" t="s">
        <v>6</v>
      </c>
      <c r="D19" s="29" t="str">
        <f>Ejecución!C24</f>
        <v>Taxis</v>
      </c>
      <c r="E19" s="34">
        <f>SUMIFS(Ppto!$F:$F,Ppto!$A:$A,$B$2,Ppto!$D:$D,"USD",Ppto!$B:$B,$A19)/1000000</f>
        <v>0</v>
      </c>
      <c r="F19" s="34">
        <f>SUMIFS(Ppto!$E:$E,Ppto!$A:$A,$B$2,Ppto!$D:$D,"VES",Ppto!$B:$B,$A19)/1000000</f>
        <v>0</v>
      </c>
      <c r="G19" s="34">
        <f>SUMIFS(Ppto!$F:$F,Ppto!$A:$A,$B$3,Ppto!$D:$D,"USD",Ppto!$B:$B,$A19)/1000000</f>
        <v>0</v>
      </c>
      <c r="H19" s="34">
        <f>SUMIFS(Ppto!$E:$E,Ppto!$A:$A,$B$3,Ppto!$D:$D,"VES",Ppto!$B:$B,$A19)/1000000</f>
        <v>0</v>
      </c>
    </row>
    <row r="20" spans="1:8" x14ac:dyDescent="0.2">
      <c r="A20" s="29">
        <v>77102001</v>
      </c>
      <c r="B20" s="29" t="s">
        <v>50</v>
      </c>
      <c r="C20" s="29" t="s">
        <v>6</v>
      </c>
      <c r="D20" s="29" t="str">
        <f>Ejecución!C24</f>
        <v>Taxis</v>
      </c>
      <c r="E20" s="34">
        <f>SUMIFS(Ppto!$F:$F,Ppto!$A:$A,$B$2,Ppto!$D:$D,"USD",Ppto!$B:$B,$A20)/1000000</f>
        <v>0</v>
      </c>
      <c r="F20" s="34">
        <f>SUMIFS(Ppto!$E:$E,Ppto!$A:$A,$B$2,Ppto!$D:$D,"VES",Ppto!$B:$B,$A20)/1000000</f>
        <v>0</v>
      </c>
      <c r="G20" s="34">
        <f>SUMIFS(Ppto!$F:$F,Ppto!$A:$A,$B$3,Ppto!$D:$D,"USD",Ppto!$B:$B,$A20)/1000000</f>
        <v>0</v>
      </c>
      <c r="H20" s="34">
        <f>SUMIFS(Ppto!$E:$E,Ppto!$A:$A,$B$3,Ppto!$D:$D,"VES",Ppto!$B:$B,$A20)/1000000</f>
        <v>0</v>
      </c>
    </row>
    <row r="21" spans="1:8" x14ac:dyDescent="0.2">
      <c r="A21" s="29">
        <v>73103001</v>
      </c>
      <c r="B21" s="29" t="s">
        <v>51</v>
      </c>
      <c r="C21" s="29" t="s">
        <v>6</v>
      </c>
      <c r="D21" s="29" t="str">
        <f>Ejecución!C25</f>
        <v>Alquiler de vehiculos</v>
      </c>
      <c r="E21" s="34">
        <f>SUMIFS(Ppto!$F:$F,Ppto!$A:$A,$B$2,Ppto!$D:$D,"USD",Ppto!$B:$B,$A21)/1000000</f>
        <v>0</v>
      </c>
      <c r="F21" s="34">
        <f>SUMIFS(Ppto!$E:$E,Ppto!$A:$A,$B$2,Ppto!$D:$D,"VES",Ppto!$B:$B,$A21)/1000000</f>
        <v>0</v>
      </c>
      <c r="G21" s="34">
        <f>SUMIFS(Ppto!$F:$F,Ppto!$A:$A,$B$3,Ppto!$D:$D,"USD",Ppto!$B:$B,$A21)/1000000</f>
        <v>0</v>
      </c>
      <c r="H21" s="34">
        <f>SUMIFS(Ppto!$E:$E,Ppto!$A:$A,$B$3,Ppto!$D:$D,"VES",Ppto!$B:$B,$A21)/1000000</f>
        <v>0</v>
      </c>
    </row>
    <row r="22" spans="1:8" x14ac:dyDescent="0.2">
      <c r="A22" s="29">
        <v>0</v>
      </c>
      <c r="B22" s="29" t="s">
        <v>44</v>
      </c>
      <c r="C22" s="29" t="s">
        <v>6</v>
      </c>
      <c r="D22" s="29" t="str">
        <f>Ejecución!C26</f>
        <v>Mantenimiento, insumos y repuestos transporte propio</v>
      </c>
      <c r="E22" s="34">
        <f>SUMIFS(Ppto!$F:$F,Ppto!$A:$A,$B$2,Ppto!$D:$D,"USD",Ppto!$B:$B,$A22)/1000000</f>
        <v>0</v>
      </c>
      <c r="F22" s="34">
        <f>SUMIFS(Ppto!$E:$E,Ppto!$A:$A,$B$2,Ppto!$D:$D,"VES",Ppto!$B:$B,$A22)/1000000</f>
        <v>0</v>
      </c>
      <c r="G22" s="34">
        <f>SUMIFS(Ppto!$F:$F,Ppto!$A:$A,$B$3,Ppto!$D:$D,"USD",Ppto!$B:$B,$A22)/1000000</f>
        <v>0</v>
      </c>
      <c r="H22" s="34">
        <f>SUMIFS(Ppto!$E:$E,Ppto!$A:$A,$B$3,Ppto!$D:$D,"VES",Ppto!$B:$B,$A22)/1000000</f>
        <v>0</v>
      </c>
    </row>
    <row r="23" spans="1:8" x14ac:dyDescent="0.2">
      <c r="A23" s="29">
        <v>0</v>
      </c>
      <c r="B23" s="29" t="s">
        <v>44</v>
      </c>
      <c r="C23" s="29" t="s">
        <v>6</v>
      </c>
      <c r="D23" s="29" t="str">
        <f>Ejecución!C27</f>
        <v>Servicios de transporte masivo (encavas, autobuses, vans)</v>
      </c>
      <c r="E23" s="34">
        <f>SUMIFS(Ppto!$F:$F,Ppto!$A:$A,$B$2,Ppto!$D:$D,"USD",Ppto!$B:$B,$A23)/1000000</f>
        <v>0</v>
      </c>
      <c r="F23" s="34">
        <f>SUMIFS(Ppto!$E:$E,Ppto!$A:$A,$B$2,Ppto!$D:$D,"VES",Ppto!$B:$B,$A23)/1000000</f>
        <v>0</v>
      </c>
      <c r="G23" s="34">
        <f>SUMIFS(Ppto!$F:$F,Ppto!$A:$A,$B$3,Ppto!$D:$D,"USD",Ppto!$B:$B,$A23)/1000000</f>
        <v>0</v>
      </c>
      <c r="H23" s="34">
        <f>SUMIFS(Ppto!$E:$E,Ppto!$A:$A,$B$3,Ppto!$D:$D,"VES",Ppto!$B:$B,$A23)/1000000</f>
        <v>0</v>
      </c>
    </row>
  </sheetData>
  <mergeCells count="2">
    <mergeCell ref="E4:F4"/>
    <mergeCell ref="G4:H4"/>
  </mergeCells>
  <dataValidations count="1">
    <dataValidation type="list" allowBlank="1" showInputMessage="1" showErrorMessage="1" sqref="B1">
      <formula1>"1,2,3,4,5,6,7,8,9,10,11,12"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G61"/>
  <sheetViews>
    <sheetView workbookViewId="0">
      <selection activeCell="C34" sqref="C34"/>
    </sheetView>
  </sheetViews>
  <sheetFormatPr baseColWidth="10" defaultRowHeight="11.25" x14ac:dyDescent="0.2"/>
  <cols>
    <col min="1" max="1" width="16.85546875" style="29" bestFit="1" customWidth="1"/>
    <col min="2" max="3" width="11.5703125" style="29" bestFit="1" customWidth="1"/>
    <col min="4" max="4" width="11.42578125" style="29"/>
    <col min="5" max="5" width="16.7109375" style="29" bestFit="1" customWidth="1"/>
    <col min="6" max="6" width="12.28515625" style="29" bestFit="1" customWidth="1"/>
    <col min="7" max="7" width="14.42578125" style="29" bestFit="1" customWidth="1"/>
    <col min="8" max="16384" width="11.42578125" style="29"/>
  </cols>
  <sheetData>
    <row r="1" spans="1:7" x14ac:dyDescent="0.2">
      <c r="A1" s="30" t="s">
        <v>52</v>
      </c>
      <c r="B1" s="30" t="s">
        <v>40</v>
      </c>
      <c r="C1" s="31" t="s">
        <v>53</v>
      </c>
      <c r="D1" s="30" t="s">
        <v>54</v>
      </c>
      <c r="E1" s="32" t="s">
        <v>55</v>
      </c>
      <c r="F1" s="32" t="s">
        <v>56</v>
      </c>
      <c r="G1" s="32" t="s">
        <v>57</v>
      </c>
    </row>
    <row r="2" spans="1:7" x14ac:dyDescent="0.2">
      <c r="C2" s="33"/>
      <c r="E2" s="34"/>
      <c r="F2" s="34"/>
      <c r="G2" s="34"/>
    </row>
    <row r="3" spans="1:7" x14ac:dyDescent="0.2">
      <c r="C3" s="33"/>
      <c r="E3" s="34"/>
      <c r="F3" s="34"/>
      <c r="G3" s="34"/>
    </row>
    <row r="4" spans="1:7" x14ac:dyDescent="0.2">
      <c r="C4" s="33"/>
      <c r="E4" s="34"/>
      <c r="F4" s="34"/>
      <c r="G4" s="34"/>
    </row>
    <row r="5" spans="1:7" x14ac:dyDescent="0.2">
      <c r="C5" s="33"/>
      <c r="E5" s="34"/>
      <c r="F5" s="34"/>
      <c r="G5" s="34"/>
    </row>
    <row r="6" spans="1:7" x14ac:dyDescent="0.2">
      <c r="C6" s="33"/>
      <c r="E6" s="34"/>
      <c r="F6" s="34"/>
      <c r="G6" s="34"/>
    </row>
    <row r="7" spans="1:7" x14ac:dyDescent="0.2">
      <c r="C7" s="33"/>
      <c r="E7" s="34"/>
      <c r="F7" s="34"/>
      <c r="G7" s="34"/>
    </row>
    <row r="8" spans="1:7" x14ac:dyDescent="0.2">
      <c r="C8" s="33"/>
      <c r="E8" s="34"/>
      <c r="F8" s="34"/>
      <c r="G8" s="34"/>
    </row>
    <row r="9" spans="1:7" x14ac:dyDescent="0.2">
      <c r="C9" s="33"/>
      <c r="E9" s="34"/>
      <c r="F9" s="34"/>
      <c r="G9" s="34"/>
    </row>
    <row r="10" spans="1:7" x14ac:dyDescent="0.2">
      <c r="C10" s="33"/>
      <c r="E10" s="34"/>
      <c r="F10" s="34"/>
      <c r="G10" s="34"/>
    </row>
    <row r="11" spans="1:7" x14ac:dyDescent="0.2">
      <c r="C11" s="33"/>
      <c r="E11" s="34"/>
      <c r="F11" s="34"/>
      <c r="G11" s="34"/>
    </row>
    <row r="12" spans="1:7" x14ac:dyDescent="0.2">
      <c r="C12" s="33"/>
      <c r="E12" s="34"/>
      <c r="F12" s="34"/>
      <c r="G12" s="34"/>
    </row>
    <row r="13" spans="1:7" x14ac:dyDescent="0.2">
      <c r="C13" s="33"/>
      <c r="E13" s="34"/>
      <c r="F13" s="34"/>
      <c r="G13" s="34"/>
    </row>
    <row r="14" spans="1:7" x14ac:dyDescent="0.2">
      <c r="C14" s="33"/>
      <c r="E14" s="34"/>
      <c r="F14" s="34"/>
      <c r="G14" s="34"/>
    </row>
    <row r="15" spans="1:7" x14ac:dyDescent="0.2">
      <c r="C15" s="33"/>
      <c r="E15" s="34"/>
      <c r="F15" s="34"/>
      <c r="G15" s="34"/>
    </row>
    <row r="16" spans="1:7" x14ac:dyDescent="0.2">
      <c r="C16" s="33"/>
      <c r="E16" s="34"/>
      <c r="F16" s="34"/>
      <c r="G16" s="34"/>
    </row>
    <row r="17" spans="3:7" x14ac:dyDescent="0.2">
      <c r="C17" s="33"/>
      <c r="E17" s="34"/>
      <c r="F17" s="34"/>
      <c r="G17" s="34"/>
    </row>
    <row r="18" spans="3:7" x14ac:dyDescent="0.2">
      <c r="C18" s="33"/>
      <c r="E18" s="34"/>
      <c r="F18" s="34"/>
      <c r="G18" s="34"/>
    </row>
    <row r="19" spans="3:7" x14ac:dyDescent="0.2">
      <c r="C19" s="33"/>
      <c r="E19" s="34"/>
      <c r="F19" s="34"/>
      <c r="G19" s="34"/>
    </row>
    <row r="20" spans="3:7" x14ac:dyDescent="0.2">
      <c r="C20" s="33"/>
      <c r="E20" s="34"/>
      <c r="F20" s="34"/>
      <c r="G20" s="34"/>
    </row>
    <row r="21" spans="3:7" x14ac:dyDescent="0.2">
      <c r="C21" s="33"/>
      <c r="E21" s="34"/>
      <c r="F21" s="34"/>
      <c r="G21" s="34"/>
    </row>
    <row r="22" spans="3:7" x14ac:dyDescent="0.2">
      <c r="C22" s="33"/>
      <c r="E22" s="34"/>
      <c r="F22" s="34"/>
      <c r="G22" s="34"/>
    </row>
    <row r="23" spans="3:7" x14ac:dyDescent="0.2">
      <c r="C23" s="33"/>
      <c r="E23" s="34"/>
      <c r="F23" s="34"/>
      <c r="G23" s="34"/>
    </row>
    <row r="24" spans="3:7" x14ac:dyDescent="0.2">
      <c r="C24" s="33"/>
      <c r="E24" s="34"/>
      <c r="F24" s="34"/>
      <c r="G24" s="34"/>
    </row>
    <row r="25" spans="3:7" x14ac:dyDescent="0.2">
      <c r="C25" s="33"/>
      <c r="E25" s="34"/>
      <c r="F25" s="34"/>
      <c r="G25" s="34"/>
    </row>
    <row r="26" spans="3:7" x14ac:dyDescent="0.2">
      <c r="C26" s="33"/>
      <c r="E26" s="34"/>
      <c r="F26" s="34"/>
      <c r="G26" s="34"/>
    </row>
    <row r="27" spans="3:7" x14ac:dyDescent="0.2">
      <c r="C27" s="33"/>
      <c r="E27" s="34"/>
      <c r="F27" s="34"/>
      <c r="G27" s="34"/>
    </row>
    <row r="28" spans="3:7" x14ac:dyDescent="0.2">
      <c r="C28" s="33"/>
      <c r="E28" s="34"/>
      <c r="F28" s="34"/>
      <c r="G28" s="34"/>
    </row>
    <row r="29" spans="3:7" x14ac:dyDescent="0.2">
      <c r="C29" s="33"/>
      <c r="E29" s="34"/>
      <c r="F29" s="34"/>
      <c r="G29" s="34"/>
    </row>
    <row r="30" spans="3:7" x14ac:dyDescent="0.2">
      <c r="C30" s="33"/>
      <c r="E30" s="34"/>
      <c r="F30" s="34"/>
      <c r="G30" s="34"/>
    </row>
    <row r="31" spans="3:7" x14ac:dyDescent="0.2">
      <c r="C31" s="33"/>
      <c r="E31" s="34"/>
      <c r="F31" s="34"/>
      <c r="G31" s="34"/>
    </row>
    <row r="32" spans="3:7" x14ac:dyDescent="0.2">
      <c r="C32" s="33"/>
      <c r="E32" s="34"/>
      <c r="F32" s="34"/>
      <c r="G32" s="34"/>
    </row>
    <row r="33" spans="3:7" x14ac:dyDescent="0.2">
      <c r="C33" s="33"/>
      <c r="E33" s="34"/>
      <c r="F33" s="34"/>
      <c r="G33" s="34"/>
    </row>
    <row r="34" spans="3:7" x14ac:dyDescent="0.2">
      <c r="C34" s="33"/>
      <c r="E34" s="34"/>
      <c r="F34" s="34"/>
      <c r="G34" s="34"/>
    </row>
    <row r="35" spans="3:7" x14ac:dyDescent="0.2">
      <c r="C35" s="33"/>
      <c r="E35" s="34"/>
      <c r="F35" s="34"/>
      <c r="G35" s="34"/>
    </row>
    <row r="36" spans="3:7" x14ac:dyDescent="0.2">
      <c r="C36" s="33"/>
      <c r="E36" s="34"/>
      <c r="F36" s="34"/>
      <c r="G36" s="34"/>
    </row>
    <row r="37" spans="3:7" x14ac:dyDescent="0.2">
      <c r="C37" s="33"/>
      <c r="E37" s="34"/>
      <c r="F37" s="34"/>
      <c r="G37" s="34"/>
    </row>
    <row r="38" spans="3:7" x14ac:dyDescent="0.2">
      <c r="C38" s="33"/>
      <c r="E38" s="34"/>
      <c r="F38" s="34"/>
      <c r="G38" s="34"/>
    </row>
    <row r="39" spans="3:7" x14ac:dyDescent="0.2">
      <c r="C39" s="33"/>
      <c r="E39" s="34"/>
      <c r="F39" s="34"/>
      <c r="G39" s="34"/>
    </row>
    <row r="40" spans="3:7" x14ac:dyDescent="0.2">
      <c r="C40" s="33"/>
      <c r="E40" s="34"/>
      <c r="F40" s="34"/>
      <c r="G40" s="34"/>
    </row>
    <row r="41" spans="3:7" x14ac:dyDescent="0.2">
      <c r="C41" s="33"/>
      <c r="E41" s="34"/>
      <c r="F41" s="34"/>
      <c r="G41" s="34"/>
    </row>
    <row r="42" spans="3:7" x14ac:dyDescent="0.2">
      <c r="C42" s="33"/>
      <c r="E42" s="34"/>
      <c r="F42" s="34"/>
      <c r="G42" s="34"/>
    </row>
    <row r="43" spans="3:7" x14ac:dyDescent="0.2">
      <c r="C43" s="33"/>
      <c r="E43" s="34"/>
      <c r="F43" s="34"/>
      <c r="G43" s="34"/>
    </row>
    <row r="44" spans="3:7" x14ac:dyDescent="0.2">
      <c r="C44" s="33"/>
      <c r="E44" s="34"/>
      <c r="F44" s="34"/>
      <c r="G44" s="34"/>
    </row>
    <row r="45" spans="3:7" x14ac:dyDescent="0.2">
      <c r="C45" s="33"/>
      <c r="E45" s="34"/>
      <c r="F45" s="34"/>
      <c r="G45" s="34"/>
    </row>
    <row r="46" spans="3:7" x14ac:dyDescent="0.2">
      <c r="C46" s="33"/>
      <c r="E46" s="34"/>
      <c r="F46" s="34"/>
      <c r="G46" s="34"/>
    </row>
    <row r="47" spans="3:7" x14ac:dyDescent="0.2">
      <c r="C47" s="33"/>
      <c r="E47" s="34"/>
      <c r="F47" s="34"/>
      <c r="G47" s="34"/>
    </row>
    <row r="48" spans="3:7" x14ac:dyDescent="0.2">
      <c r="C48" s="33"/>
      <c r="E48" s="34"/>
      <c r="F48" s="34"/>
      <c r="G48" s="34"/>
    </row>
    <row r="49" spans="3:7" x14ac:dyDescent="0.2">
      <c r="C49" s="33"/>
      <c r="E49" s="34"/>
      <c r="F49" s="34"/>
      <c r="G49" s="34"/>
    </row>
    <row r="50" spans="3:7" x14ac:dyDescent="0.2">
      <c r="C50" s="33"/>
      <c r="E50" s="34"/>
      <c r="F50" s="34"/>
      <c r="G50" s="34"/>
    </row>
    <row r="51" spans="3:7" x14ac:dyDescent="0.2">
      <c r="C51" s="33"/>
      <c r="E51" s="34"/>
      <c r="F51" s="34"/>
      <c r="G51" s="34"/>
    </row>
    <row r="52" spans="3:7" x14ac:dyDescent="0.2">
      <c r="C52" s="33"/>
      <c r="E52" s="34"/>
      <c r="F52" s="34"/>
      <c r="G52" s="34"/>
    </row>
    <row r="53" spans="3:7" x14ac:dyDescent="0.2">
      <c r="C53" s="33"/>
      <c r="E53" s="34"/>
      <c r="F53" s="34"/>
      <c r="G53" s="34"/>
    </row>
    <row r="54" spans="3:7" x14ac:dyDescent="0.2">
      <c r="C54" s="33"/>
      <c r="E54" s="34"/>
      <c r="F54" s="34"/>
      <c r="G54" s="34"/>
    </row>
    <row r="55" spans="3:7" x14ac:dyDescent="0.2">
      <c r="C55" s="33"/>
      <c r="E55" s="34"/>
      <c r="F55" s="34"/>
      <c r="G55" s="34"/>
    </row>
    <row r="56" spans="3:7" x14ac:dyDescent="0.2">
      <c r="C56" s="33"/>
      <c r="E56" s="34"/>
      <c r="F56" s="34"/>
      <c r="G56" s="34"/>
    </row>
    <row r="57" spans="3:7" x14ac:dyDescent="0.2">
      <c r="C57" s="33"/>
      <c r="E57" s="34"/>
      <c r="F57" s="34"/>
      <c r="G57" s="34"/>
    </row>
    <row r="58" spans="3:7" x14ac:dyDescent="0.2">
      <c r="C58" s="33"/>
      <c r="E58" s="34"/>
      <c r="F58" s="34"/>
      <c r="G58" s="34"/>
    </row>
    <row r="59" spans="3:7" x14ac:dyDescent="0.2">
      <c r="C59" s="33"/>
      <c r="E59" s="34"/>
      <c r="F59" s="34"/>
      <c r="G59" s="34"/>
    </row>
    <row r="60" spans="3:7" x14ac:dyDescent="0.2">
      <c r="C60" s="33"/>
      <c r="E60" s="34"/>
      <c r="F60" s="34"/>
      <c r="G60" s="34"/>
    </row>
    <row r="61" spans="3:7" x14ac:dyDescent="0.2">
      <c r="C61" s="33"/>
      <c r="E61" s="34"/>
      <c r="F61" s="34"/>
      <c r="G61" s="34"/>
    </row>
  </sheetData>
  <autoFilter ref="A1:G1"/>
  <dataValidations count="2">
    <dataValidation type="list" allowBlank="1" showInputMessage="1" showErrorMessage="1" sqref="C2:C52">
      <formula1>"1,2,3,4,5,6,7,8,9,10,11,12"</formula1>
    </dataValidation>
    <dataValidation type="list" allowBlank="1" showInputMessage="1" showErrorMessage="1" sqref="A2:A52">
      <formula1>Evento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Ejecución</vt:lpstr>
      <vt:lpstr>Contratos</vt:lpstr>
      <vt:lpstr>BD</vt:lpstr>
      <vt:lpstr>Ppto</vt:lpstr>
    </vt:vector>
  </TitlesOfParts>
  <Company>PDVSA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MARCANOLC</dc:creator>
  <cp:lastModifiedBy>BAZO C. PEDRO J.</cp:lastModifiedBy>
  <dcterms:created xsi:type="dcterms:W3CDTF">2019-07-01T12:48:14Z</dcterms:created>
  <dcterms:modified xsi:type="dcterms:W3CDTF">2019-07-03T13:01:27Z</dcterms:modified>
</cp:coreProperties>
</file>