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ragon\www\cvpetrix2022\00soportes\"/>
    </mc:Choice>
  </mc:AlternateContent>
  <xr:revisionPtr revIDLastSave="0" documentId="13_ncr:1_{F7893C8D-2B52-4A77-BE84-0E42596F4886}" xr6:coauthVersionLast="47" xr6:coauthVersionMax="47" xr10:uidLastSave="{00000000-0000-0000-0000-000000000000}"/>
  <bookViews>
    <workbookView xWindow="-108" yWindow="-108" windowWidth="23256" windowHeight="12456" xr2:uid="{9E9525E9-3A51-4A38-A83E-5673FF3CE17A}"/>
  </bookViews>
  <sheets>
    <sheet name="Tiempos" sheetId="1" r:id="rId1"/>
    <sheet name="Tablas" sheetId="5" r:id="rId2"/>
    <sheet name="Avances" sheetId="2" r:id="rId3"/>
    <sheet name="Atajos VSC" sheetId="3" r:id="rId4"/>
    <sheet name="Ext VSC" sheetId="4" r:id="rId5"/>
    <sheet name="Laravel" sheetId="7" r:id="rId6"/>
    <sheet name="Vue.js" sheetId="8" r:id="rId7"/>
  </sheets>
  <definedNames>
    <definedName name="tecnologias">Tabla1[Tecnologías]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7" i="1" l="1"/>
  <c r="C36" i="1"/>
  <c r="C35" i="1"/>
  <c r="C34" i="1"/>
  <c r="C33" i="1"/>
  <c r="C32" i="1"/>
  <c r="C31" i="1"/>
  <c r="C30" i="1"/>
  <c r="C29" i="1"/>
  <c r="R28" i="1"/>
  <c r="C28" i="1" s="1"/>
  <c r="C27" i="1"/>
  <c r="C26" i="1"/>
  <c r="C25" i="1"/>
  <c r="C24" i="1"/>
  <c r="C23" i="1"/>
  <c r="Q22" i="1"/>
  <c r="R22" i="1"/>
  <c r="C17" i="1"/>
  <c r="C18" i="1"/>
  <c r="C19" i="1"/>
  <c r="C20" i="1"/>
  <c r="C21" i="1"/>
  <c r="C16" i="1"/>
  <c r="C22" i="1" l="1"/>
  <c r="C15" i="1"/>
  <c r="C14" i="1"/>
  <c r="C13" i="1"/>
  <c r="U3" i="1"/>
  <c r="U2" i="1"/>
  <c r="C12" i="1"/>
  <c r="C11" i="1"/>
  <c r="C10" i="1"/>
  <c r="C9" i="1"/>
  <c r="C8" i="1"/>
  <c r="C7" i="1"/>
  <c r="C6" i="1"/>
  <c r="C5" i="1"/>
  <c r="C4" i="1"/>
  <c r="C3" i="1"/>
  <c r="C2" i="1"/>
  <c r="U1" i="1" l="1"/>
</calcChain>
</file>

<file path=xl/sharedStrings.xml><?xml version="1.0" encoding="utf-8"?>
<sst xmlns="http://schemas.openxmlformats.org/spreadsheetml/2006/main" count="136" uniqueCount="91">
  <si>
    <t>Fecha</t>
  </si>
  <si>
    <t>Total</t>
  </si>
  <si>
    <t>Atajos VSC</t>
  </si>
  <si>
    <t>!</t>
  </si>
  <si>
    <t>Extensiones VSC</t>
  </si>
  <si>
    <t>Tecnologías</t>
  </si>
  <si>
    <t>Javascript</t>
  </si>
  <si>
    <t>Laravel</t>
  </si>
  <si>
    <t>AWS</t>
  </si>
  <si>
    <t>C++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</si>
  <si>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</si>
  <si>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</si>
  <si>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</si>
  <si>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</si>
  <si>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</si>
  <si>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</si>
  <si>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</si>
  <si>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</si>
  <si>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</si>
  <si>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</si>
  <si>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</si>
  <si>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</si>
  <si>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</si>
  <si>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</si>
  <si>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</si>
  <si>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Vue.js</t>
  </si>
  <si>
    <t>Curso</t>
  </si>
  <si>
    <t>Sección</t>
  </si>
  <si>
    <t>Video</t>
  </si>
  <si>
    <t xml:space="preserve">
Aprende Vue 3 desde cero + inertia</t>
  </si>
  <si>
    <t>URL</t>
  </si>
  <si>
    <t>https://codersfree.com/cursos/aprende-vue-3-desde-cero-mas-inertia</t>
  </si>
  <si>
    <t>https://codersfree.com/cursos/aprende-laravel-desde-cero</t>
  </si>
  <si>
    <t>Aprende Laravel 10 desde cero</t>
  </si>
  <si>
    <t>Larabel Blade formatter</t>
  </si>
  <si>
    <t>Larabel Blade Snippets</t>
  </si>
  <si>
    <t>Laravel goto view</t>
  </si>
  <si>
    <t>Larabel Snippets</t>
  </si>
  <si>
    <t>PHP Intelephense (Ben Mewburn)</t>
  </si>
  <si>
    <t>Spanish Language Pack for Visual Studio (Microsoft)</t>
  </si>
  <si>
    <t>Tailwind CSS IntelliSense (Tailwind Labs)</t>
  </si>
  <si>
    <t>Alpine.js IntelliSense</t>
  </si>
  <si>
    <t>GitHub Copilot (GitHub)</t>
  </si>
  <si>
    <t>Comandos básicos</t>
  </si>
  <si>
    <t>Crear controlador:</t>
  </si>
  <si>
    <t>php artisan make:controller NombreController</t>
  </si>
  <si>
    <t>Nota: El nombre del controlador por convención, se recomienda escribirlo en singular.</t>
  </si>
  <si>
    <t>Instalar Vue CLI</t>
  </si>
  <si>
    <t>Instalar node.js</t>
  </si>
  <si>
    <t>Ejecutar en una terminal como administrador:</t>
  </si>
  <si>
    <t>npm install -g @vue/cli</t>
  </si>
  <si>
    <t>Para habilitar la ejecución de macros, ejecutar:</t>
  </si>
  <si>
    <t>Set-ExecutionPolicy Unrestricted</t>
  </si>
  <si>
    <t>Crear proyecto Vue:</t>
  </si>
  <si>
    <t>vue create nombreProyecto</t>
  </si>
  <si>
    <t>Vetur (Pine Wu)</t>
  </si>
  <si>
    <t>Fecha Ini:</t>
  </si>
  <si>
    <t>Fecha Fin:</t>
  </si>
  <si>
    <t>T. diario:</t>
  </si>
  <si>
    <t>Crear migración:</t>
  </si>
  <si>
    <t>Ejecutar migración</t>
  </si>
  <si>
    <t>php artisan migrate</t>
  </si>
  <si>
    <t>Revertir cambios de la última migración:</t>
  </si>
  <si>
    <t>php artisan migrate:rollback</t>
  </si>
  <si>
    <t>php artisan make:migration create_nombretabla_table</t>
  </si>
  <si>
    <t>Nota: escribri nombretabla en plural</t>
  </si>
  <si>
    <t>Destruir tablas e ejecutar migraciones:</t>
  </si>
  <si>
    <t>php artisan migrate:fresh</t>
  </si>
  <si>
    <t>php artisan migrate:refresh</t>
  </si>
  <si>
    <t>Agregar columna a una tabla:</t>
  </si>
  <si>
    <t>php artisan make:migration add_nombrecolumna_to_nombretabla_table</t>
  </si>
  <si>
    <t>Instalar Vue Router</t>
  </si>
  <si>
    <t>vue add router</t>
  </si>
  <si>
    <t>Crear estructura Documento HTML</t>
  </si>
  <si>
    <t>Crear estructura componente Vue</t>
  </si>
  <si>
    <t>vue</t>
  </si>
  <si>
    <t>Instalar Vuex</t>
  </si>
  <si>
    <t>vue add vuex</t>
  </si>
  <si>
    <t>Proyecto</t>
  </si>
  <si>
    <t>Crear un mailable:</t>
  </si>
  <si>
    <t>php artisan make:mail NombreMailable</t>
  </si>
  <si>
    <t>Crear un componente de clase:</t>
  </si>
  <si>
    <t>php artisan make:component Nombre</t>
  </si>
  <si>
    <t>Publicar los componentes de Jetstream</t>
  </si>
  <si>
    <t>php artisan vendor:publish --tag=jetstream-views</t>
  </si>
  <si>
    <t>composer global require "laravel/installer"</t>
  </si>
  <si>
    <t>Instalar el instalador de Laravel vía Composer</t>
  </si>
  <si>
    <t>Aprende Laravel Livewire desde cero</t>
  </si>
  <si>
    <t>Introducción</t>
  </si>
  <si>
    <t>https://codersfree.com/cursos/aprende-laravel-livewire-desde-cero</t>
  </si>
  <si>
    <t>Relaciones Laravel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</si>
</sst>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\ _€_-;\-* #,##0\ _€_-;_-* &quot;-&quot;\ _€_-;_-@_-"/>
    <numFmt numFmtId="165" formatCode="_-* #,##0.00\ _€_-;\-* #,##0.00\ _€_-;_-* &quot;-&quot;\ _€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14" fontId="0" fillId="0" borderId="0" xfId="0" applyNumberFormat="1"/>
    <xf numFmtId="0" fontId="1" fillId="0" borderId="0" xfId="0" applyFont="1"/>
    <xf numFmtId="164" fontId="0" fillId="0" borderId="0" xfId="0" applyNumberFormat="1"/>
    <xf numFmtId="164" fontId="1" fillId="0" borderId="0" xfId="0" applyNumberFormat="1" applyFont="1"/>
    <xf numFmtId="0" fontId="0" fillId="0" borderId="0" xfId="0" applyAlignment="1">
      <alignment horizontal="left"/>
    </xf>
    <xf numFmtId="0" fontId="3" fillId="0" borderId="0" xfId="1" applyAlignment="1">
      <alignment horizontal="left"/>
    </xf>
    <xf numFmtId="2" fontId="0" fillId="0" borderId="0" xfId="0" applyNumberFormat="1"/>
    <xf numFmtId="0" fontId="1" fillId="0" borderId="0" xfId="0" applyFont="1" applyAlignment="1">
      <alignment horizontal="right"/>
    </xf>
    <xf numFmtId="165" fontId="0" fillId="0" borderId="0" xfId="0" applyNumberFormat="1"/>
  </cellXfs>
  <cellStyles count="2">
    <cellStyle name="Hipervínculo" xfId="1" builtinId="8"/>
    <cellStyle name="Normal" xfId="0" builtinId="0"/>
  </cellStyles>
  <dxfs count="2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4" formatCode="_-* #,##0\ _€_-;\-* #,##0\ _€_-;_-* &quot;-&quot;\ _€_-;_-@_-"/>
    </dxf>
    <dxf>
      <numFmt numFmtId="164" formatCode="_-* #,##0\ _€_-;\-* #,##0\ _€_-;_-* &quot;-&quot;\ _€_-;_-@_-"/>
    </dxf>
    <dxf>
      <numFmt numFmtId="164" formatCode="_-* #,##0\ _€_-;\-* #,##0\ _€_-;_-* &quot;-&quot;\ _€_-;_-@_-"/>
    </dxf>
    <dxf>
      <numFmt numFmtId="164" formatCode="_-* #,##0\ _€_-;\-* #,##0\ _€_-;_-* &quot;-&quot;\ _€_-;_-@_-"/>
    </dxf>
    <dxf>
      <numFmt numFmtId="164" formatCode="_-* #,##0\ _€_-;\-* #,##0\ _€_-;_-* &quot;-&quot;\ _€_-;_-@_-"/>
    </dxf>
    <dxf>
      <numFmt numFmtId="164" formatCode="_-* #,##0\ _€_-;\-* #,##0\ _€_-;_-* &quot;-&quot;\ _€_-;_-@_-"/>
    </dxf>
    <dxf>
      <numFmt numFmtId="164" formatCode="_-* #,##0\ _€_-;\-* #,##0\ _€_-;_-* &quot;-&quot;\ _€_-;_-@_-"/>
    </dxf>
    <dxf>
      <numFmt numFmtId="164" formatCode="_-* #,##0\ _€_-;\-* #,##0\ _€_-;_-* &quot;-&quot;\ _€_-;_-@_-"/>
    </dxf>
    <dxf>
      <numFmt numFmtId="164" formatCode="_-* #,##0\ _€_-;\-* #,##0\ _€_-;_-* &quot;-&quot;\ _€_-;_-@_-"/>
    </dxf>
    <dxf>
      <numFmt numFmtId="164" formatCode="_-* #,##0\ _€_-;\-* #,##0\ _€_-;_-* &quot;-&quot;\ _€_-;_-@_-"/>
    </dxf>
    <dxf>
      <numFmt numFmtId="164" formatCode="_-* #,##0\ _€_-;\-* #,##0\ _€_-;_-* &quot;-&quot;\ _€_-;_-@_-"/>
    </dxf>
    <dxf>
      <numFmt numFmtId="164" formatCode="_-* #,##0\ _€_-;\-* #,##0\ _€_-;_-* &quot;-&quot;\ _€_-;_-@_-"/>
    </dxf>
    <dxf>
      <numFmt numFmtId="164" formatCode="_-* #,##0\ _€_-;\-* #,##0\ _€_-;_-* &quot;-&quot;\ _€_-;_-@_-"/>
    </dxf>
    <dxf>
      <numFmt numFmtId="164" formatCode="_-* #,##0\ _€_-;\-* #,##0\ _€_-;_-* &quot;-&quot;\ _€_-;_-@_-"/>
    </dxf>
    <dxf>
      <numFmt numFmtId="164" formatCode="_-* #,##0\ _€_-;\-* #,##0\ _€_-;_-* &quot;-&quot;\ _€_-;_-@_-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\ _€_-;\-* #,##0\ _€_-;_-* &quot;-&quot;\ _€_-;_-@_-"/>
    </dxf>
    <dxf>
      <numFmt numFmtId="19" formatCode="dd/mm/yyyy"/>
    </dxf>
    <dxf>
      <numFmt numFmtId="19" formatCode="dd/m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41BB900-8286-45A6-904E-18FDD4B4DC1E}" name="Tabla2" displayName="Tabla2" ref="A1:R37" totalsRowShown="0" headerRowDxfId="19">
  <autoFilter ref="A1:R37" xr:uid="{D41BB900-8286-45A6-904E-18FDD4B4DC1E}"/>
  <tableColumns count="18">
    <tableColumn id="1" xr3:uid="{6EB50BBC-A992-4ADF-BB05-ECB488BF83C1}" name="Fecha" dataDxfId="18"/>
    <tableColumn id="2" xr3:uid="{FC25AB37-9A85-4201-AB73-D88882E710FA}" name="Tecnologías" dataDxfId="17"/>
    <tableColumn id="3" xr3:uid="{D60D569B-D532-4F7C-B0AC-14266C4717EF}" name="Total" dataDxfId="16">
      <calculatedColumnFormula>SUM(D2:R2)</calculatedColumnFormula>
    </tableColumn>
    <tableColumn id="4" xr3:uid="{52571B56-1E35-479C-9AC8-F27338A9D5F2}" name="P1" dataDxfId="15"/>
    <tableColumn id="5" xr3:uid="{D14B1508-FE1B-4477-AD1D-33A6AC8C1D1C}" name="P2" dataDxfId="14"/>
    <tableColumn id="6" xr3:uid="{F8FE7BB9-63AD-4033-80CC-ACA404E7CAFB}" name="P3" dataDxfId="13"/>
    <tableColumn id="7" xr3:uid="{13B149A6-3DED-4B16-BA96-0776DD321EF3}" name="P4" dataDxfId="12"/>
    <tableColumn id="8" xr3:uid="{2B5E9130-847B-4021-8552-AFDB87D04888}" name="P5" dataDxfId="11"/>
    <tableColumn id="9" xr3:uid="{4CDB4FE2-697A-4DA9-B612-18B21FC0F0CE}" name="P6" dataDxfId="10"/>
    <tableColumn id="10" xr3:uid="{1531DFE9-921C-4AE2-B1B1-1207F08B6226}" name="P7" dataDxfId="9"/>
    <tableColumn id="11" xr3:uid="{997E472F-50C5-446C-8AAB-B55BE5FA63FB}" name="P8" dataDxfId="8"/>
    <tableColumn id="12" xr3:uid="{C5FE5953-EBB6-4F64-8531-2F3FC11C6133}" name="P9" dataDxfId="7"/>
    <tableColumn id="13" xr3:uid="{653FF7F2-3EA4-47EB-BABA-878053F26BAB}" name="P10" dataDxfId="6"/>
    <tableColumn id="14" xr3:uid="{8ACC6B97-DBBA-40EC-8EE3-D8CD7FC754D3}" name="P11" dataDxfId="5"/>
    <tableColumn id="15" xr3:uid="{DBC4F266-1246-4789-9D41-E5E543DC3F06}" name="P12" dataDxfId="4"/>
    <tableColumn id="16" xr3:uid="{D47E86D5-9170-49A7-8BE7-3FB201E2E82A}" name="P13" dataDxfId="3"/>
    <tableColumn id="17" xr3:uid="{5B1ED7FB-605B-486A-AC75-6566DF0C2259}" name="P14" dataDxfId="2"/>
    <tableColumn id="18" xr3:uid="{5E9E9242-7A0A-4D90-87FA-D71A5774E122}" name="P15" dataDxfId="1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F07769A-B222-4F9A-993F-A5C63DFC99D9}" name="Tabla1" displayName="Tabla1" ref="A1:A6" totalsRowShown="0" headerRowDxfId="0">
  <autoFilter ref="A1:A6" xr:uid="{4F07769A-B222-4F9A-993F-A5C63DFC99D9}"/>
  <sortState xmlns:xlrd2="http://schemas.microsoft.com/office/spreadsheetml/2017/richdata2" ref="A2:A6">
    <sortCondition ref="A1:A6"/>
  </sortState>
  <tableColumns count="1">
    <tableColumn id="1" xr3:uid="{AAEDA63C-5001-4ADA-84DC-0BDF6170A151}" name="Tecnologías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codersfree.com/cursos/aprende-laravel-livewire-desde-cero" TargetMode="External"/><Relationship Id="rId2" Type="http://schemas.openxmlformats.org/officeDocument/2006/relationships/hyperlink" Target="https://codersfree.com/cursos/aprende-vue-3-desde-cero-mas-inertia" TargetMode="External"/><Relationship Id="rId1" Type="http://schemas.openxmlformats.org/officeDocument/2006/relationships/hyperlink" Target="https://codersfree.com/cursos/aprende-vue-3-desde-cero-mas-inertia" TargetMode="External"/><Relationship Id="rId4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3FF4A-8960-4190-B595-1BF8B3DB0A5F}">
  <dimension ref="A1:W43"/>
  <sheetViews>
    <sheetView tabSelected="1" workbookViewId="0">
      <pane xSplit="3" ySplit="1" topLeftCell="D22" activePane="bottomRight" state="frozen"/>
      <selection pane="topRight" activeCell="C1" sqref="C1"/>
      <selection pane="bottomLeft" activeCell="A2" sqref="A2"/>
      <selection pane="bottomRight" activeCell="N40" sqref="N40"/>
    </sheetView>
  </sheetViews>
  <sheetFormatPr baseColWidth="10" defaultRowHeight="14.4" x14ac:dyDescent="0.3"/>
  <cols>
    <col min="2" max="2" width="12.77734375" customWidth="1"/>
    <col min="3" max="3" width="11.5546875" style="2"/>
    <col min="4" max="18" width="7.109375" customWidth="1"/>
  </cols>
  <sheetData>
    <row r="1" spans="1:23" s="2" customFormat="1" x14ac:dyDescent="0.3">
      <c r="A1" s="2" t="s">
        <v>0</v>
      </c>
      <c r="B1" s="2" t="s">
        <v>5</v>
      </c>
      <c r="C1" s="2" t="s">
        <v>1</v>
      </c>
      <c r="D1" s="2" t="s">
        <v>10</v>
      </c>
      <c r="E1" s="2" t="s">
        <v>11</v>
      </c>
      <c r="F1" s="2" t="s">
        <v>12</v>
      </c>
      <c r="G1" s="2" t="s">
        <v>13</v>
      </c>
      <c r="H1" s="2" t="s">
        <v>14</v>
      </c>
      <c r="I1" s="2" t="s">
        <v>15</v>
      </c>
      <c r="J1" s="2" t="s">
        <v>16</v>
      </c>
      <c r="K1" s="2" t="s">
        <v>17</v>
      </c>
      <c r="L1" s="2" t="s">
        <v>18</v>
      </c>
      <c r="M1" s="2" t="s">
        <v>19</v>
      </c>
      <c r="N1" s="2" t="s">
        <v>20</v>
      </c>
      <c r="O1" s="2" t="s">
        <v>21</v>
      </c>
      <c r="P1" s="2" t="s">
        <v>22</v>
      </c>
      <c r="Q1" s="2" t="s">
        <v>23</v>
      </c>
      <c r="R1" s="2" t="s">
        <v>24</v>
      </c>
      <c r="T1" s="8" t="s">
        <v>58</v>
      </c>
      <c r="U1" s="9">
        <f>SUM(Tabla2[Total])/(U3-U2+1)</f>
        <v>35.842105263157897</v>
      </c>
    </row>
    <row r="2" spans="1:23" x14ac:dyDescent="0.3">
      <c r="A2" s="1">
        <v>44991</v>
      </c>
      <c r="B2" s="1" t="s">
        <v>9</v>
      </c>
      <c r="C2" s="4">
        <f t="shared" ref="C2:C8" si="0">SUM(D2:R2)</f>
        <v>8</v>
      </c>
      <c r="D2" s="3">
        <v>8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T2" s="8" t="s">
        <v>56</v>
      </c>
      <c r="U2" s="1">
        <f>MIN(Tabla2[Fecha])</f>
        <v>44991</v>
      </c>
      <c r="W2" s="7"/>
    </row>
    <row r="3" spans="1:23" x14ac:dyDescent="0.3">
      <c r="A3" s="1">
        <v>44992</v>
      </c>
      <c r="B3" s="1" t="s">
        <v>9</v>
      </c>
      <c r="C3" s="4">
        <f t="shared" si="0"/>
        <v>19</v>
      </c>
      <c r="D3" s="3">
        <v>5</v>
      </c>
      <c r="E3" s="3">
        <v>14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T3" s="8" t="s">
        <v>57</v>
      </c>
      <c r="U3" s="1">
        <f>MAX(Tabla2[Fecha])</f>
        <v>45047</v>
      </c>
    </row>
    <row r="4" spans="1:23" x14ac:dyDescent="0.3">
      <c r="A4" s="1">
        <v>45000</v>
      </c>
      <c r="B4" s="1" t="s">
        <v>8</v>
      </c>
      <c r="C4" s="4">
        <f t="shared" si="0"/>
        <v>33</v>
      </c>
      <c r="D4" s="3">
        <v>9</v>
      </c>
      <c r="E4" s="3">
        <v>9</v>
      </c>
      <c r="F4" s="3">
        <v>15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T4" s="8"/>
    </row>
    <row r="5" spans="1:23" x14ac:dyDescent="0.3">
      <c r="A5" s="1">
        <v>45002</v>
      </c>
      <c r="B5" s="1" t="s">
        <v>8</v>
      </c>
      <c r="C5" s="4">
        <f t="shared" si="0"/>
        <v>31</v>
      </c>
      <c r="D5" s="3">
        <v>7</v>
      </c>
      <c r="E5" s="3">
        <v>9</v>
      </c>
      <c r="F5" s="3">
        <v>15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</row>
    <row r="6" spans="1:23" x14ac:dyDescent="0.3">
      <c r="A6" s="1">
        <v>45005</v>
      </c>
      <c r="B6" s="1" t="s">
        <v>7</v>
      </c>
      <c r="C6" s="4">
        <f t="shared" si="0"/>
        <v>12</v>
      </c>
      <c r="D6" s="3">
        <v>7</v>
      </c>
      <c r="E6" s="3">
        <v>4</v>
      </c>
      <c r="F6" s="3">
        <v>1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</row>
    <row r="7" spans="1:23" x14ac:dyDescent="0.3">
      <c r="A7" s="1">
        <v>45010</v>
      </c>
      <c r="B7" s="1" t="s">
        <v>6</v>
      </c>
      <c r="C7" s="4">
        <f t="shared" si="0"/>
        <v>64</v>
      </c>
      <c r="D7" s="3">
        <v>4</v>
      </c>
      <c r="E7" s="3">
        <v>12</v>
      </c>
      <c r="F7" s="3">
        <v>5</v>
      </c>
      <c r="G7" s="3">
        <v>5</v>
      </c>
      <c r="H7" s="3">
        <v>6</v>
      </c>
      <c r="I7" s="3">
        <v>4</v>
      </c>
      <c r="J7" s="3">
        <v>14</v>
      </c>
      <c r="K7" s="3">
        <v>6</v>
      </c>
      <c r="L7" s="3">
        <v>8</v>
      </c>
      <c r="M7" s="3"/>
      <c r="N7" s="3"/>
      <c r="O7" s="3"/>
      <c r="P7" s="3"/>
      <c r="Q7" s="3"/>
      <c r="R7" s="3"/>
    </row>
    <row r="8" spans="1:23" x14ac:dyDescent="0.3">
      <c r="A8" s="1">
        <v>45010</v>
      </c>
      <c r="B8" t="s">
        <v>25</v>
      </c>
      <c r="C8" s="4">
        <f t="shared" si="0"/>
        <v>34</v>
      </c>
      <c r="D8" s="3">
        <v>5</v>
      </c>
      <c r="E8" s="3">
        <v>11</v>
      </c>
      <c r="F8" s="3">
        <v>7</v>
      </c>
      <c r="G8" s="3">
        <v>11</v>
      </c>
      <c r="H8" s="3"/>
      <c r="I8" s="3"/>
      <c r="J8" s="3"/>
      <c r="K8" s="3"/>
      <c r="L8" s="3"/>
      <c r="M8" s="3"/>
      <c r="N8" s="3"/>
      <c r="O8" s="3"/>
      <c r="P8" s="3"/>
      <c r="Q8" s="3"/>
      <c r="R8" s="3"/>
    </row>
    <row r="9" spans="1:23" x14ac:dyDescent="0.3">
      <c r="A9" s="1">
        <v>45018</v>
      </c>
      <c r="B9" s="1" t="s">
        <v>25</v>
      </c>
      <c r="C9" s="4">
        <f t="shared" ref="C9:C14" si="1">SUM(D9:R9)</f>
        <v>102</v>
      </c>
      <c r="D9" s="3">
        <v>5</v>
      </c>
      <c r="E9" s="3">
        <v>11</v>
      </c>
      <c r="F9" s="3">
        <v>7</v>
      </c>
      <c r="G9" s="3">
        <v>11</v>
      </c>
      <c r="H9" s="3">
        <v>10</v>
      </c>
      <c r="I9" s="3">
        <v>12</v>
      </c>
      <c r="J9" s="3">
        <v>11</v>
      </c>
      <c r="K9" s="3">
        <v>5</v>
      </c>
      <c r="L9" s="3">
        <v>11</v>
      </c>
      <c r="M9" s="3">
        <v>8</v>
      </c>
      <c r="N9" s="3">
        <v>7</v>
      </c>
      <c r="O9" s="3">
        <v>1</v>
      </c>
      <c r="P9" s="3">
        <v>3</v>
      </c>
      <c r="Q9" s="3"/>
      <c r="R9" s="3"/>
    </row>
    <row r="10" spans="1:23" x14ac:dyDescent="0.3">
      <c r="A10" s="1">
        <v>45021</v>
      </c>
      <c r="B10" s="1" t="s">
        <v>7</v>
      </c>
      <c r="C10" s="4">
        <f t="shared" si="1"/>
        <v>19</v>
      </c>
      <c r="D10" s="3">
        <v>19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</row>
    <row r="11" spans="1:23" x14ac:dyDescent="0.3">
      <c r="A11" s="1">
        <v>45022</v>
      </c>
      <c r="B11" s="1" t="s">
        <v>7</v>
      </c>
      <c r="C11" s="4">
        <f t="shared" si="1"/>
        <v>64</v>
      </c>
      <c r="D11" s="3">
        <v>6</v>
      </c>
      <c r="E11" s="3">
        <v>15</v>
      </c>
      <c r="F11" s="3">
        <v>19</v>
      </c>
      <c r="G11" s="3">
        <v>3</v>
      </c>
      <c r="H11" s="3">
        <v>17</v>
      </c>
      <c r="I11" s="3">
        <v>4</v>
      </c>
      <c r="J11" s="3"/>
      <c r="K11" s="3"/>
      <c r="L11" s="3"/>
      <c r="M11" s="3"/>
      <c r="N11" s="3"/>
      <c r="O11" s="3"/>
      <c r="P11" s="3"/>
      <c r="Q11" s="3"/>
      <c r="R11" s="3"/>
    </row>
    <row r="12" spans="1:23" x14ac:dyDescent="0.3">
      <c r="A12" s="1">
        <v>45022</v>
      </c>
      <c r="B12" s="1" t="s">
        <v>25</v>
      </c>
      <c r="C12" s="4">
        <f t="shared" si="1"/>
        <v>32</v>
      </c>
      <c r="D12" s="3">
        <v>9</v>
      </c>
      <c r="E12" s="3">
        <v>11</v>
      </c>
      <c r="F12" s="3">
        <v>12</v>
      </c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</row>
    <row r="13" spans="1:23" x14ac:dyDescent="0.3">
      <c r="A13" s="1">
        <v>45023</v>
      </c>
      <c r="B13" s="1" t="s">
        <v>7</v>
      </c>
      <c r="C13" s="4">
        <f t="shared" si="1"/>
        <v>46</v>
      </c>
      <c r="D13" s="3">
        <v>7</v>
      </c>
      <c r="E13" s="3">
        <v>13</v>
      </c>
      <c r="F13" s="3">
        <v>14</v>
      </c>
      <c r="G13" s="3">
        <v>12</v>
      </c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</row>
    <row r="14" spans="1:23" x14ac:dyDescent="0.3">
      <c r="A14" s="1">
        <v>45023</v>
      </c>
      <c r="B14" s="1" t="s">
        <v>25</v>
      </c>
      <c r="C14" s="4">
        <f t="shared" si="1"/>
        <v>92</v>
      </c>
      <c r="D14" s="3">
        <v>5</v>
      </c>
      <c r="E14" s="3">
        <v>5</v>
      </c>
      <c r="F14" s="3">
        <v>6</v>
      </c>
      <c r="G14" s="3">
        <v>7</v>
      </c>
      <c r="H14" s="3">
        <v>7</v>
      </c>
      <c r="I14" s="3">
        <v>4</v>
      </c>
      <c r="J14" s="3">
        <v>7</v>
      </c>
      <c r="K14" s="3">
        <v>5</v>
      </c>
      <c r="L14" s="3">
        <v>11</v>
      </c>
      <c r="M14" s="3">
        <v>9</v>
      </c>
      <c r="N14" s="3">
        <v>3</v>
      </c>
      <c r="O14" s="3">
        <v>4</v>
      </c>
      <c r="P14" s="3">
        <v>5</v>
      </c>
      <c r="Q14" s="3">
        <v>14</v>
      </c>
      <c r="R14" s="3"/>
    </row>
    <row r="15" spans="1:23" x14ac:dyDescent="0.3">
      <c r="A15" s="1">
        <v>45024</v>
      </c>
      <c r="B15" s="1" t="s">
        <v>25</v>
      </c>
      <c r="C15" s="4">
        <f t="shared" ref="C15:C20" si="2">SUM(D15:R15)</f>
        <v>84</v>
      </c>
      <c r="D15" s="3">
        <v>3</v>
      </c>
      <c r="E15" s="3">
        <v>3</v>
      </c>
      <c r="F15" s="3">
        <v>11</v>
      </c>
      <c r="G15" s="3">
        <v>7</v>
      </c>
      <c r="H15" s="3">
        <v>8</v>
      </c>
      <c r="I15" s="3">
        <v>8</v>
      </c>
      <c r="J15" s="3">
        <v>13</v>
      </c>
      <c r="K15" s="3">
        <v>7</v>
      </c>
      <c r="L15" s="3">
        <v>24</v>
      </c>
      <c r="M15" s="3"/>
      <c r="N15" s="3"/>
      <c r="O15" s="3"/>
      <c r="P15" s="3"/>
      <c r="Q15" s="3"/>
      <c r="R15" s="3"/>
    </row>
    <row r="16" spans="1:23" x14ac:dyDescent="0.3">
      <c r="A16" s="1">
        <v>45025</v>
      </c>
      <c r="B16" s="1" t="s">
        <v>25</v>
      </c>
      <c r="C16" s="4">
        <f t="shared" si="2"/>
        <v>83</v>
      </c>
      <c r="D16" s="3">
        <v>4</v>
      </c>
      <c r="E16" s="3">
        <v>7</v>
      </c>
      <c r="F16" s="3">
        <v>15</v>
      </c>
      <c r="G16" s="3">
        <v>7</v>
      </c>
      <c r="H16" s="3">
        <v>11</v>
      </c>
      <c r="I16" s="3">
        <v>12</v>
      </c>
      <c r="J16" s="3">
        <v>6</v>
      </c>
      <c r="K16" s="3">
        <v>12</v>
      </c>
      <c r="L16" s="3">
        <v>9</v>
      </c>
      <c r="M16" s="3"/>
      <c r="N16" s="3"/>
      <c r="O16" s="3"/>
      <c r="P16" s="3"/>
      <c r="Q16" s="3"/>
      <c r="R16" s="3"/>
    </row>
    <row r="17" spans="1:18" x14ac:dyDescent="0.3">
      <c r="A17" s="1">
        <v>45026</v>
      </c>
      <c r="B17" s="1" t="s">
        <v>7</v>
      </c>
      <c r="C17" s="4">
        <f t="shared" si="2"/>
        <v>30</v>
      </c>
      <c r="D17" s="3">
        <v>18</v>
      </c>
      <c r="E17" s="3">
        <v>12</v>
      </c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</row>
    <row r="18" spans="1:18" x14ac:dyDescent="0.3">
      <c r="A18" s="1">
        <v>45027</v>
      </c>
      <c r="B18" s="1" t="s">
        <v>7</v>
      </c>
      <c r="C18" s="4">
        <f t="shared" si="2"/>
        <v>41</v>
      </c>
      <c r="D18" s="3">
        <v>10</v>
      </c>
      <c r="E18" s="3">
        <v>15</v>
      </c>
      <c r="F18" s="3">
        <v>16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</row>
    <row r="19" spans="1:18" x14ac:dyDescent="0.3">
      <c r="A19" s="1">
        <v>45028</v>
      </c>
      <c r="B19" s="1" t="s">
        <v>7</v>
      </c>
      <c r="C19" s="4">
        <f t="shared" si="2"/>
        <v>56</v>
      </c>
      <c r="D19" s="3">
        <v>23</v>
      </c>
      <c r="E19" s="3">
        <v>33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</row>
    <row r="20" spans="1:18" x14ac:dyDescent="0.3">
      <c r="A20" s="1">
        <v>45029</v>
      </c>
      <c r="B20" s="1" t="s">
        <v>7</v>
      </c>
      <c r="C20" s="4">
        <f t="shared" si="2"/>
        <v>38</v>
      </c>
      <c r="D20" s="3">
        <v>28</v>
      </c>
      <c r="E20" s="3">
        <v>10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</row>
    <row r="21" spans="1:18" x14ac:dyDescent="0.3">
      <c r="A21" s="1">
        <v>45030</v>
      </c>
      <c r="B21" s="1" t="s">
        <v>7</v>
      </c>
      <c r="C21" s="4">
        <f t="shared" ref="C21:C26" si="3">SUM(D21:R21)</f>
        <v>42</v>
      </c>
      <c r="D21" s="3">
        <v>14</v>
      </c>
      <c r="E21" s="3">
        <v>7</v>
      </c>
      <c r="F21" s="3">
        <v>12</v>
      </c>
      <c r="G21" s="3">
        <v>9</v>
      </c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</row>
    <row r="22" spans="1:18" x14ac:dyDescent="0.3">
      <c r="A22" s="1">
        <v>45031</v>
      </c>
      <c r="B22" s="1" t="s">
        <v>25</v>
      </c>
      <c r="C22" s="4">
        <f t="shared" si="3"/>
        <v>234</v>
      </c>
      <c r="D22" s="3">
        <v>33</v>
      </c>
      <c r="E22" s="3">
        <v>15</v>
      </c>
      <c r="F22" s="3">
        <v>9</v>
      </c>
      <c r="G22" s="3">
        <v>3</v>
      </c>
      <c r="H22" s="3">
        <v>23</v>
      </c>
      <c r="I22" s="3">
        <v>6</v>
      </c>
      <c r="J22" s="3">
        <v>9</v>
      </c>
      <c r="K22" s="3">
        <v>12</v>
      </c>
      <c r="L22" s="3">
        <v>6</v>
      </c>
      <c r="M22" s="3">
        <v>6</v>
      </c>
      <c r="N22" s="3">
        <v>5</v>
      </c>
      <c r="O22" s="3">
        <v>14</v>
      </c>
      <c r="P22" s="3">
        <v>10</v>
      </c>
      <c r="Q22" s="3">
        <f>4+12+7+16+7</f>
        <v>46</v>
      </c>
      <c r="R22" s="3">
        <f>14+12+11</f>
        <v>37</v>
      </c>
    </row>
    <row r="23" spans="1:18" x14ac:dyDescent="0.3">
      <c r="A23" s="1">
        <v>45032</v>
      </c>
      <c r="B23" s="1" t="s">
        <v>7</v>
      </c>
      <c r="C23" s="4">
        <f t="shared" si="3"/>
        <v>44</v>
      </c>
      <c r="D23" s="3">
        <v>13</v>
      </c>
      <c r="E23" s="3">
        <v>13</v>
      </c>
      <c r="F23" s="3">
        <v>18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</row>
    <row r="24" spans="1:18" x14ac:dyDescent="0.3">
      <c r="A24" s="1">
        <v>45033</v>
      </c>
      <c r="B24" s="1" t="s">
        <v>7</v>
      </c>
      <c r="C24" s="4">
        <f t="shared" si="3"/>
        <v>93</v>
      </c>
      <c r="D24" s="3">
        <v>30</v>
      </c>
      <c r="E24" s="3">
        <v>11</v>
      </c>
      <c r="F24" s="3">
        <v>19</v>
      </c>
      <c r="G24" s="3">
        <v>33</v>
      </c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</row>
    <row r="25" spans="1:18" x14ac:dyDescent="0.3">
      <c r="A25" s="1">
        <v>45034</v>
      </c>
      <c r="B25" s="1" t="s">
        <v>7</v>
      </c>
      <c r="C25" s="4">
        <f t="shared" si="3"/>
        <v>23</v>
      </c>
      <c r="D25" s="3">
        <v>11</v>
      </c>
      <c r="E25" s="3">
        <v>12</v>
      </c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</row>
    <row r="26" spans="1:18" x14ac:dyDescent="0.3">
      <c r="A26" s="1">
        <v>45036</v>
      </c>
      <c r="B26" s="1" t="s">
        <v>7</v>
      </c>
      <c r="C26" s="4">
        <f t="shared" si="3"/>
        <v>46</v>
      </c>
      <c r="D26" s="3">
        <v>11</v>
      </c>
      <c r="E26" s="3">
        <v>8</v>
      </c>
      <c r="F26" s="3">
        <v>9</v>
      </c>
      <c r="G26" s="3">
        <v>4</v>
      </c>
      <c r="H26" s="3">
        <v>8</v>
      </c>
      <c r="I26" s="3">
        <v>2</v>
      </c>
      <c r="J26" s="3">
        <v>4</v>
      </c>
      <c r="K26" s="3"/>
      <c r="L26" s="3"/>
      <c r="M26" s="3"/>
      <c r="N26" s="3"/>
      <c r="O26" s="3"/>
      <c r="P26" s="3"/>
      <c r="Q26" s="3"/>
      <c r="R26" s="3"/>
    </row>
    <row r="27" spans="1:18" x14ac:dyDescent="0.3">
      <c r="A27" s="1">
        <v>45037</v>
      </c>
      <c r="B27" s="1" t="s">
        <v>7</v>
      </c>
      <c r="C27" s="4">
        <f t="shared" ref="C27:C33" si="4">SUM(D27:R27)</f>
        <v>14</v>
      </c>
      <c r="D27" s="3">
        <v>4</v>
      </c>
      <c r="E27" s="3">
        <v>1</v>
      </c>
      <c r="F27" s="3">
        <v>6</v>
      </c>
      <c r="G27" s="3">
        <v>3</v>
      </c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</row>
    <row r="28" spans="1:18" x14ac:dyDescent="0.3">
      <c r="A28" s="1">
        <v>45038</v>
      </c>
      <c r="B28" s="1" t="s">
        <v>7</v>
      </c>
      <c r="C28" s="4">
        <f t="shared" si="4"/>
        <v>110</v>
      </c>
      <c r="D28" s="3">
        <v>4</v>
      </c>
      <c r="E28" s="3">
        <v>3</v>
      </c>
      <c r="F28" s="3">
        <v>3</v>
      </c>
      <c r="G28" s="3">
        <v>5</v>
      </c>
      <c r="H28" s="3">
        <v>1</v>
      </c>
      <c r="I28" s="3">
        <v>3</v>
      </c>
      <c r="J28" s="3">
        <v>9</v>
      </c>
      <c r="K28" s="3">
        <v>2</v>
      </c>
      <c r="L28" s="3">
        <v>1</v>
      </c>
      <c r="M28" s="3">
        <v>3</v>
      </c>
      <c r="N28" s="3">
        <v>1</v>
      </c>
      <c r="O28" s="3">
        <v>3</v>
      </c>
      <c r="P28" s="3">
        <v>1</v>
      </c>
      <c r="Q28" s="3">
        <v>9</v>
      </c>
      <c r="R28" s="3">
        <f>2+4+5+7+10+8+20+6</f>
        <v>62</v>
      </c>
    </row>
    <row r="29" spans="1:18" x14ac:dyDescent="0.3">
      <c r="A29" s="1">
        <v>45039</v>
      </c>
      <c r="B29" s="1" t="s">
        <v>7</v>
      </c>
      <c r="C29" s="4">
        <f t="shared" si="4"/>
        <v>13</v>
      </c>
      <c r="D29" s="3">
        <v>5</v>
      </c>
      <c r="E29" s="3">
        <v>5</v>
      </c>
      <c r="F29" s="3">
        <v>2</v>
      </c>
      <c r="G29" s="3">
        <v>1</v>
      </c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</row>
    <row r="30" spans="1:18" x14ac:dyDescent="0.3">
      <c r="A30" s="1">
        <v>45040</v>
      </c>
      <c r="B30" s="1" t="s">
        <v>7</v>
      </c>
      <c r="C30" s="4">
        <f t="shared" si="4"/>
        <v>43</v>
      </c>
      <c r="D30" s="3">
        <v>20</v>
      </c>
      <c r="E30" s="3">
        <v>23</v>
      </c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</row>
    <row r="31" spans="1:18" x14ac:dyDescent="0.3">
      <c r="A31" s="1">
        <v>45041</v>
      </c>
      <c r="B31" s="1" t="s">
        <v>7</v>
      </c>
      <c r="C31" s="4">
        <f t="shared" si="4"/>
        <v>31</v>
      </c>
      <c r="D31" s="3">
        <v>13</v>
      </c>
      <c r="E31" s="3">
        <v>18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</row>
    <row r="32" spans="1:18" x14ac:dyDescent="0.3">
      <c r="A32" s="1">
        <v>45042</v>
      </c>
      <c r="B32" s="1" t="s">
        <v>7</v>
      </c>
      <c r="C32" s="4">
        <f t="shared" si="4"/>
        <v>38</v>
      </c>
      <c r="D32" s="3">
        <v>38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</row>
    <row r="33" spans="1:18" x14ac:dyDescent="0.3">
      <c r="A33" s="1">
        <v>45043</v>
      </c>
      <c r="B33" s="1" t="s">
        <v>7</v>
      </c>
      <c r="C33" s="4">
        <f t="shared" si="4"/>
        <v>41</v>
      </c>
      <c r="D33" s="3">
        <v>5</v>
      </c>
      <c r="E33" s="3">
        <v>10</v>
      </c>
      <c r="F33" s="3">
        <v>26</v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</row>
    <row r="34" spans="1:18" x14ac:dyDescent="0.3">
      <c r="A34" s="1">
        <v>45044</v>
      </c>
      <c r="B34" s="1" t="s">
        <v>7</v>
      </c>
      <c r="C34" s="4">
        <f>SUM(D34:R34)</f>
        <v>65</v>
      </c>
      <c r="D34" s="3">
        <v>21</v>
      </c>
      <c r="E34" s="3">
        <v>16</v>
      </c>
      <c r="F34" s="3">
        <v>4</v>
      </c>
      <c r="G34" s="3">
        <v>24</v>
      </c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</row>
    <row r="35" spans="1:18" x14ac:dyDescent="0.3">
      <c r="A35" s="1">
        <v>45045</v>
      </c>
      <c r="B35" s="1" t="s">
        <v>7</v>
      </c>
      <c r="C35" s="4">
        <f>SUM(D35:R35)</f>
        <v>130</v>
      </c>
      <c r="D35" s="3">
        <v>24</v>
      </c>
      <c r="E35" s="3">
        <v>21</v>
      </c>
      <c r="F35" s="3">
        <v>15</v>
      </c>
      <c r="G35" s="3">
        <v>19</v>
      </c>
      <c r="H35" s="3">
        <v>12</v>
      </c>
      <c r="I35" s="3">
        <v>9</v>
      </c>
      <c r="J35" s="3">
        <v>8</v>
      </c>
      <c r="K35" s="3">
        <v>22</v>
      </c>
      <c r="L35" s="3"/>
      <c r="M35" s="3"/>
      <c r="N35" s="3"/>
      <c r="O35" s="3"/>
      <c r="P35" s="3"/>
      <c r="Q35" s="3"/>
      <c r="R35" s="3"/>
    </row>
    <row r="36" spans="1:18" x14ac:dyDescent="0.3">
      <c r="A36" s="1">
        <v>45046</v>
      </c>
      <c r="B36" s="1" t="s">
        <v>7</v>
      </c>
      <c r="C36" s="4">
        <f>SUM(D36:R36)</f>
        <v>115</v>
      </c>
      <c r="D36" s="3">
        <v>28</v>
      </c>
      <c r="E36" s="3">
        <v>14</v>
      </c>
      <c r="F36" s="3">
        <v>7</v>
      </c>
      <c r="G36" s="3">
        <v>3</v>
      </c>
      <c r="H36" s="3">
        <v>11</v>
      </c>
      <c r="I36" s="3">
        <v>7</v>
      </c>
      <c r="J36" s="3">
        <v>10</v>
      </c>
      <c r="K36" s="3">
        <v>9</v>
      </c>
      <c r="L36" s="3">
        <v>14</v>
      </c>
      <c r="M36" s="3">
        <v>12</v>
      </c>
      <c r="N36" s="3"/>
      <c r="O36" s="3"/>
      <c r="P36" s="3"/>
      <c r="Q36" s="3"/>
      <c r="R36" s="3"/>
    </row>
    <row r="37" spans="1:18" x14ac:dyDescent="0.3">
      <c r="A37" s="1">
        <v>45047</v>
      </c>
      <c r="B37" s="1" t="s">
        <v>7</v>
      </c>
      <c r="C37" s="4">
        <f>SUM(D37:R37)</f>
        <v>73</v>
      </c>
      <c r="D37" s="3">
        <v>12</v>
      </c>
      <c r="E37" s="3">
        <v>6</v>
      </c>
      <c r="F37" s="3">
        <v>5</v>
      </c>
      <c r="G37" s="3">
        <v>6</v>
      </c>
      <c r="H37" s="3">
        <v>8</v>
      </c>
      <c r="I37" s="3">
        <v>11</v>
      </c>
      <c r="J37" s="3">
        <v>8</v>
      </c>
      <c r="K37" s="3">
        <v>14</v>
      </c>
      <c r="L37" s="3">
        <v>3</v>
      </c>
      <c r="M37" s="3"/>
      <c r="N37" s="3"/>
      <c r="O37" s="3"/>
      <c r="P37" s="3"/>
      <c r="Q37" s="3"/>
      <c r="R37" s="3"/>
    </row>
    <row r="43" spans="1:18" x14ac:dyDescent="0.3">
      <c r="C43" s="4"/>
    </row>
  </sheetData>
  <phoneticPr fontId="2" type="noConversion"/>
  <dataValidations count="1">
    <dataValidation type="list" allowBlank="1" showInputMessage="1" showErrorMessage="1" sqref="B2:B1048576" xr:uid="{D6A7755B-E9B2-47F9-861F-F59F89B6DBD8}">
      <formula1>tecnologias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E9BC95-BDDC-4BA0-8C32-B1D087D6F575}">
  <dimension ref="A1:A6"/>
  <sheetViews>
    <sheetView workbookViewId="0">
      <selection activeCell="C6" sqref="C6"/>
    </sheetView>
  </sheetViews>
  <sheetFormatPr baseColWidth="10" defaultRowHeight="14.4" x14ac:dyDescent="0.3"/>
  <cols>
    <col min="1" max="1" width="12.77734375" customWidth="1"/>
  </cols>
  <sheetData>
    <row r="1" spans="1:1" x14ac:dyDescent="0.3">
      <c r="A1" s="2" t="s">
        <v>5</v>
      </c>
    </row>
    <row r="2" spans="1:1" x14ac:dyDescent="0.3">
      <c r="A2" t="s">
        <v>8</v>
      </c>
    </row>
    <row r="3" spans="1:1" x14ac:dyDescent="0.3">
      <c r="A3" t="s">
        <v>9</v>
      </c>
    </row>
    <row r="4" spans="1:1" x14ac:dyDescent="0.3">
      <c r="A4" t="s">
        <v>6</v>
      </c>
    </row>
    <row r="5" spans="1:1" x14ac:dyDescent="0.3">
      <c r="A5" t="s">
        <v>7</v>
      </c>
    </row>
    <row r="6" spans="1:1" x14ac:dyDescent="0.3">
      <c r="A6" t="s">
        <v>25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F4885-2EF3-4D94-ACF6-BAA9EB33241A}">
  <dimension ref="A1:B14"/>
  <sheetViews>
    <sheetView workbookViewId="0">
      <selection activeCell="B15" sqref="B15"/>
    </sheetView>
  </sheetViews>
  <sheetFormatPr baseColWidth="10" defaultRowHeight="14.4" x14ac:dyDescent="0.3"/>
  <cols>
    <col min="1" max="1" width="18" bestFit="1" customWidth="1"/>
  </cols>
  <sheetData>
    <row r="1" spans="1:2" x14ac:dyDescent="0.3">
      <c r="A1" s="2" t="s">
        <v>26</v>
      </c>
      <c r="B1" s="5" t="s">
        <v>29</v>
      </c>
    </row>
    <row r="2" spans="1:2" x14ac:dyDescent="0.3">
      <c r="A2" s="2" t="s">
        <v>30</v>
      </c>
      <c r="B2" s="6" t="s">
        <v>31</v>
      </c>
    </row>
    <row r="3" spans="1:2" x14ac:dyDescent="0.3">
      <c r="A3" s="2" t="s">
        <v>27</v>
      </c>
      <c r="B3" s="5" t="s">
        <v>78</v>
      </c>
    </row>
    <row r="4" spans="1:2" x14ac:dyDescent="0.3">
      <c r="A4" s="2" t="s">
        <v>28</v>
      </c>
      <c r="B4" s="5">
        <v>79</v>
      </c>
    </row>
    <row r="6" spans="1:2" x14ac:dyDescent="0.3">
      <c r="A6" s="2" t="s">
        <v>26</v>
      </c>
      <c r="B6" s="5" t="s">
        <v>33</v>
      </c>
    </row>
    <row r="7" spans="1:2" x14ac:dyDescent="0.3">
      <c r="A7" s="2" t="s">
        <v>30</v>
      </c>
      <c r="B7" s="6" t="s">
        <v>32</v>
      </c>
    </row>
    <row r="8" spans="1:2" x14ac:dyDescent="0.3">
      <c r="A8" s="2" t="s">
        <v>27</v>
      </c>
      <c r="B8" s="5" t="s">
        <v>90</v>
      </c>
    </row>
    <row r="9" spans="1:2" x14ac:dyDescent="0.3">
      <c r="A9" s="2" t="s">
        <v>28</v>
      </c>
      <c r="B9" s="5">
        <v>38</v>
      </c>
    </row>
    <row r="11" spans="1:2" x14ac:dyDescent="0.3">
      <c r="A11" s="2" t="s">
        <v>26</v>
      </c>
      <c r="B11" s="5" t="s">
        <v>87</v>
      </c>
    </row>
    <row r="12" spans="1:2" x14ac:dyDescent="0.3">
      <c r="A12" s="2" t="s">
        <v>30</v>
      </c>
      <c r="B12" s="6" t="s">
        <v>89</v>
      </c>
    </row>
    <row r="13" spans="1:2" x14ac:dyDescent="0.3">
      <c r="A13" s="2" t="s">
        <v>27</v>
      </c>
      <c r="B13" s="5" t="s">
        <v>88</v>
      </c>
    </row>
    <row r="14" spans="1:2" x14ac:dyDescent="0.3">
      <c r="A14" s="2" t="s">
        <v>28</v>
      </c>
      <c r="B14" s="5">
        <v>2</v>
      </c>
    </row>
  </sheetData>
  <hyperlinks>
    <hyperlink ref="B2" r:id="rId1" xr:uid="{A97873E9-00CB-4C37-B58A-CB6A48B18972}"/>
    <hyperlink ref="B7" r:id="rId2" display="https://codersfree.com/cursos/aprende-vue-3-desde-cero-mas-inertia" xr:uid="{D84DDA66-D2D3-4A51-8CF6-88D2B82CE5A6}"/>
    <hyperlink ref="B12" r:id="rId3" xr:uid="{D7D66BA5-A9A7-42A6-9354-E3E2AFC7F763}"/>
  </hyperlinks>
  <pageMargins left="0.7" right="0.7" top="0.75" bottom="0.75" header="0.3" footer="0.3"/>
  <pageSetup paperSize="9" orientation="portrait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D094A-AC76-43DD-815B-F44FC879D1DB}">
  <dimension ref="A1:B5"/>
  <sheetViews>
    <sheetView workbookViewId="0">
      <selection activeCell="B6" sqref="B6"/>
    </sheetView>
  </sheetViews>
  <sheetFormatPr baseColWidth="10" defaultRowHeight="14.4" x14ac:dyDescent="0.3"/>
  <cols>
    <col min="1" max="1" width="15.77734375" bestFit="1" customWidth="1"/>
  </cols>
  <sheetData>
    <row r="1" spans="1:2" x14ac:dyDescent="0.3">
      <c r="A1" s="2" t="s">
        <v>2</v>
      </c>
    </row>
    <row r="2" spans="1:2" x14ac:dyDescent="0.3">
      <c r="A2" t="s">
        <v>73</v>
      </c>
    </row>
    <row r="3" spans="1:2" x14ac:dyDescent="0.3">
      <c r="B3" t="s">
        <v>3</v>
      </c>
    </row>
    <row r="4" spans="1:2" x14ac:dyDescent="0.3">
      <c r="A4" t="s">
        <v>74</v>
      </c>
    </row>
    <row r="5" spans="1:2" x14ac:dyDescent="0.3">
      <c r="B5" t="s">
        <v>75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926CB-425F-4991-B1A5-CE4F0FE1F223}">
  <dimension ref="A1:A11"/>
  <sheetViews>
    <sheetView workbookViewId="0">
      <selection activeCell="A12" sqref="A12"/>
    </sheetView>
  </sheetViews>
  <sheetFormatPr baseColWidth="10" defaultRowHeight="14.4" x14ac:dyDescent="0.3"/>
  <sheetData>
    <row r="1" spans="1:1" x14ac:dyDescent="0.3">
      <c r="A1" s="2" t="s">
        <v>4</v>
      </c>
    </row>
    <row r="2" spans="1:1" x14ac:dyDescent="0.3">
      <c r="A2" t="s">
        <v>42</v>
      </c>
    </row>
    <row r="3" spans="1:1" x14ac:dyDescent="0.3">
      <c r="A3" t="s">
        <v>34</v>
      </c>
    </row>
    <row r="4" spans="1:1" x14ac:dyDescent="0.3">
      <c r="A4" t="s">
        <v>35</v>
      </c>
    </row>
    <row r="5" spans="1:1" x14ac:dyDescent="0.3">
      <c r="A5" t="s">
        <v>36</v>
      </c>
    </row>
    <row r="6" spans="1:1" x14ac:dyDescent="0.3">
      <c r="A6" t="s">
        <v>37</v>
      </c>
    </row>
    <row r="7" spans="1:1" x14ac:dyDescent="0.3">
      <c r="A7" t="s">
        <v>38</v>
      </c>
    </row>
    <row r="8" spans="1:1" x14ac:dyDescent="0.3">
      <c r="A8" t="s">
        <v>39</v>
      </c>
    </row>
    <row r="9" spans="1:1" x14ac:dyDescent="0.3">
      <c r="A9" t="s">
        <v>40</v>
      </c>
    </row>
    <row r="10" spans="1:1" x14ac:dyDescent="0.3">
      <c r="A10" t="s">
        <v>41</v>
      </c>
    </row>
    <row r="11" spans="1:1" x14ac:dyDescent="0.3">
      <c r="A11" t="s">
        <v>55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AEBB12-76A4-4189-89FC-54E895581664}">
  <sheetPr>
    <tabColor rgb="FFFF0000"/>
  </sheetPr>
  <dimension ref="A1:C24"/>
  <sheetViews>
    <sheetView workbookViewId="0">
      <selection activeCell="A3" sqref="A3"/>
    </sheetView>
  </sheetViews>
  <sheetFormatPr baseColWidth="10" defaultRowHeight="14.4" x14ac:dyDescent="0.3"/>
  <sheetData>
    <row r="1" spans="1:3" x14ac:dyDescent="0.3">
      <c r="A1" t="s">
        <v>43</v>
      </c>
    </row>
    <row r="2" spans="1:3" x14ac:dyDescent="0.3">
      <c r="A2" t="s">
        <v>86</v>
      </c>
    </row>
    <row r="3" spans="1:3" x14ac:dyDescent="0.3">
      <c r="B3" t="s">
        <v>85</v>
      </c>
    </row>
    <row r="4" spans="1:3" x14ac:dyDescent="0.3">
      <c r="A4" t="s">
        <v>44</v>
      </c>
    </row>
    <row r="5" spans="1:3" x14ac:dyDescent="0.3">
      <c r="B5" t="s">
        <v>45</v>
      </c>
    </row>
    <row r="6" spans="1:3" x14ac:dyDescent="0.3">
      <c r="C6" t="s">
        <v>46</v>
      </c>
    </row>
    <row r="7" spans="1:3" x14ac:dyDescent="0.3">
      <c r="A7" t="s">
        <v>59</v>
      </c>
    </row>
    <row r="8" spans="1:3" x14ac:dyDescent="0.3">
      <c r="B8" t="s">
        <v>64</v>
      </c>
    </row>
    <row r="9" spans="1:3" x14ac:dyDescent="0.3">
      <c r="C9" t="s">
        <v>65</v>
      </c>
    </row>
    <row r="10" spans="1:3" x14ac:dyDescent="0.3">
      <c r="A10" t="s">
        <v>69</v>
      </c>
    </row>
    <row r="11" spans="1:3" x14ac:dyDescent="0.3">
      <c r="B11" t="s">
        <v>70</v>
      </c>
    </row>
    <row r="12" spans="1:3" x14ac:dyDescent="0.3">
      <c r="A12" t="s">
        <v>60</v>
      </c>
    </row>
    <row r="13" spans="1:3" x14ac:dyDescent="0.3">
      <c r="B13" t="s">
        <v>61</v>
      </c>
    </row>
    <row r="14" spans="1:3" x14ac:dyDescent="0.3">
      <c r="A14" t="s">
        <v>62</v>
      </c>
    </row>
    <row r="15" spans="1:3" x14ac:dyDescent="0.3">
      <c r="B15" t="s">
        <v>63</v>
      </c>
    </row>
    <row r="16" spans="1:3" x14ac:dyDescent="0.3">
      <c r="A16" t="s">
        <v>66</v>
      </c>
    </row>
    <row r="17" spans="1:2" x14ac:dyDescent="0.3">
      <c r="B17" t="s">
        <v>67</v>
      </c>
    </row>
    <row r="18" spans="1:2" x14ac:dyDescent="0.3">
      <c r="B18" t="s">
        <v>68</v>
      </c>
    </row>
    <row r="19" spans="1:2" x14ac:dyDescent="0.3">
      <c r="A19" t="s">
        <v>79</v>
      </c>
    </row>
    <row r="20" spans="1:2" x14ac:dyDescent="0.3">
      <c r="B20" t="s">
        <v>80</v>
      </c>
    </row>
    <row r="21" spans="1:2" x14ac:dyDescent="0.3">
      <c r="A21" t="s">
        <v>81</v>
      </c>
    </row>
    <row r="22" spans="1:2" x14ac:dyDescent="0.3">
      <c r="B22" t="s">
        <v>82</v>
      </c>
    </row>
    <row r="23" spans="1:2" x14ac:dyDescent="0.3">
      <c r="A23" t="s">
        <v>83</v>
      </c>
    </row>
    <row r="24" spans="1:2" x14ac:dyDescent="0.3">
      <c r="B24" t="s">
        <v>84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D96FA-D899-460C-8687-DD2AE28D61A7}">
  <sheetPr>
    <tabColor rgb="FF00B050"/>
  </sheetPr>
  <dimension ref="A1:C12"/>
  <sheetViews>
    <sheetView topLeftCell="A2" workbookViewId="0">
      <selection activeCell="B13" sqref="B13"/>
    </sheetView>
  </sheetViews>
  <sheetFormatPr baseColWidth="10" defaultRowHeight="14.4" x14ac:dyDescent="0.3"/>
  <sheetData>
    <row r="1" spans="1:3" x14ac:dyDescent="0.3">
      <c r="A1" t="s">
        <v>47</v>
      </c>
    </row>
    <row r="2" spans="1:3" x14ac:dyDescent="0.3">
      <c r="B2" t="s">
        <v>48</v>
      </c>
    </row>
    <row r="3" spans="1:3" x14ac:dyDescent="0.3">
      <c r="B3" t="s">
        <v>49</v>
      </c>
    </row>
    <row r="4" spans="1:3" x14ac:dyDescent="0.3">
      <c r="C4" t="s">
        <v>50</v>
      </c>
    </row>
    <row r="5" spans="1:3" x14ac:dyDescent="0.3">
      <c r="C5" t="s">
        <v>51</v>
      </c>
    </row>
    <row r="6" spans="1:3" x14ac:dyDescent="0.3">
      <c r="C6" t="s">
        <v>52</v>
      </c>
    </row>
    <row r="7" spans="1:3" x14ac:dyDescent="0.3">
      <c r="A7" t="s">
        <v>53</v>
      </c>
    </row>
    <row r="8" spans="1:3" x14ac:dyDescent="0.3">
      <c r="B8" t="s">
        <v>54</v>
      </c>
    </row>
    <row r="9" spans="1:3" x14ac:dyDescent="0.3">
      <c r="A9" t="s">
        <v>71</v>
      </c>
    </row>
    <row r="10" spans="1:3" x14ac:dyDescent="0.3">
      <c r="B10" t="s">
        <v>72</v>
      </c>
    </row>
    <row r="11" spans="1:3" x14ac:dyDescent="0.3">
      <c r="A11" t="s">
        <v>76</v>
      </c>
    </row>
    <row r="12" spans="1:3" x14ac:dyDescent="0.3">
      <c r="B12" t="s">
        <v>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1</vt:i4>
      </vt:variant>
    </vt:vector>
  </HeadingPairs>
  <TitlesOfParts>
    <vt:vector size="8" baseType="lpstr">
      <vt:lpstr>Tiempos</vt:lpstr>
      <vt:lpstr>Tablas</vt:lpstr>
      <vt:lpstr>Avances</vt:lpstr>
      <vt:lpstr>Atajos VSC</vt:lpstr>
      <vt:lpstr>Ext VSC</vt:lpstr>
      <vt:lpstr>Laravel</vt:lpstr>
      <vt:lpstr>Vue.js</vt:lpstr>
      <vt:lpstr>tecnologias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Bazo</dc:creator>
  <cp:lastModifiedBy>Pedro Bazo</cp:lastModifiedBy>
  <dcterms:created xsi:type="dcterms:W3CDTF">2023-03-06T10:51:10Z</dcterms:created>
  <dcterms:modified xsi:type="dcterms:W3CDTF">2023-05-01T20:02:09Z</dcterms:modified>
</cp:coreProperties>
</file>