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Gebruiker\Desktop\Excel\1_Profesional\1_Xcel&amp;VBA\1_Excel\Teachable\2_Curso Fundamental\1_Contenido\2_C2_Ingreso de Datos\"/>
    </mc:Choice>
  </mc:AlternateContent>
  <xr:revisionPtr revIDLastSave="0" documentId="13_ncr:1_{1F8D4814-755F-4CB4-A904-B2B725583B8F}" xr6:coauthVersionLast="46" xr6:coauthVersionMax="46" xr10:uidLastSave="{00000000-0000-0000-0000-000000000000}"/>
  <bookViews>
    <workbookView xWindow="1170" yWindow="1170" windowWidth="20655" windowHeight="13725" firstSheet="6" activeTab="11" xr2:uid="{00000000-000D-0000-FFFF-FFFF00000000}"/>
  </bookViews>
  <sheets>
    <sheet name="Inicio" sheetId="13" r:id="rId1"/>
    <sheet name="Ingreso de Datos" sheetId="2" r:id="rId2"/>
    <sheet name="Tipos de datos" sheetId="3" r:id="rId3"/>
    <sheet name="Fecha y Tiempo" sheetId="4" r:id="rId4"/>
    <sheet name="Comentarios" sheetId="6" r:id="rId5"/>
    <sheet name="AutoRelleno" sheetId="7" r:id="rId6"/>
    <sheet name="Listas Perso." sheetId="8" r:id="rId7"/>
    <sheet name="Relleno Rápido" sheetId="9" r:id="rId8"/>
    <sheet name="Validación de Datos" sheetId="10" r:id="rId9"/>
    <sheet name="Pro_Ir a" sheetId="11" r:id="rId10"/>
    <sheet name="Excel Habla" sheetId="12" r:id="rId11"/>
    <sheet name="Desafio" sheetId="14" r:id="rId1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3" l="1"/>
  <c r="C10" i="3"/>
  <c r="B10" i="3"/>
  <c r="D9" i="3"/>
  <c r="D8" i="3"/>
  <c r="D7" i="3"/>
  <c r="D6" i="3"/>
  <c r="D6" i="2" l="1"/>
  <c r="D10" i="2" s="1"/>
  <c r="D7" i="2"/>
  <c r="D8" i="2"/>
  <c r="D9" i="2"/>
  <c r="B10" i="2"/>
  <c r="C10" i="2"/>
  <c r="F9" i="11" l="1"/>
  <c r="E9" i="11"/>
  <c r="F9" i="12" l="1"/>
  <c r="E9" i="12"/>
  <c r="D9" i="12"/>
  <c r="G9" i="12"/>
  <c r="G5" i="12"/>
  <c r="F5" i="12"/>
  <c r="E5" i="12"/>
  <c r="G7" i="11"/>
  <c r="G9" i="11" s="1"/>
  <c r="D9" i="11"/>
  <c r="G5" i="11" l="1"/>
  <c r="F5" i="11"/>
  <c r="E5" i="11"/>
  <c r="B9" i="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David Godeau</author>
  </authors>
  <commentList>
    <comment ref="A4" authorId="0" shapeId="0" xr:uid="{9035E235-AD17-407B-9F47-F4FA788B5F55}">
      <text>
        <r>
          <rPr>
            <b/>
            <sz val="9"/>
            <color indexed="81"/>
            <rFont val="Tahoma"/>
            <family val="2"/>
          </rPr>
          <t>David Godeau:</t>
        </r>
        <r>
          <rPr>
            <sz val="9"/>
            <color indexed="81"/>
            <rFont val="Tahoma"/>
            <family val="2"/>
          </rPr>
          <t xml:space="preserve">
Articulos vendidos</t>
        </r>
      </text>
    </comment>
    <comment ref="B4" authorId="0" shapeId="0" xr:uid="{6DAF5D89-D895-44D4-955D-3B91C53CD12F}">
      <text>
        <r>
          <rPr>
            <b/>
            <sz val="9"/>
            <color indexed="81"/>
            <rFont val="Tahoma"/>
            <family val="2"/>
          </rPr>
          <t>David Godeau:</t>
        </r>
        <r>
          <rPr>
            <sz val="9"/>
            <color indexed="81"/>
            <rFont val="Tahoma"/>
            <family val="2"/>
          </rPr>
          <t xml:space="preserve">
Mes de venta</t>
        </r>
      </text>
    </comment>
    <comment ref="B7" authorId="0" shapeId="0" xr:uid="{B778895B-22B9-46D2-B508-671236460B71}">
      <text>
        <r>
          <rPr>
            <b/>
            <sz val="9"/>
            <color indexed="81"/>
            <rFont val="Tahoma"/>
            <family val="2"/>
          </rPr>
          <t>David Godeau:</t>
        </r>
        <r>
          <rPr>
            <sz val="9"/>
            <color indexed="81"/>
            <rFont val="Tahoma"/>
            <family val="2"/>
          </rPr>
          <t xml:space="preserve">
Color disponible: rojo</t>
        </r>
      </text>
    </comment>
    <comment ref="B9" authorId="0" shapeId="0" xr:uid="{23FA7825-343D-4673-B485-DAD27F1F7D32}">
      <text>
        <r>
          <rPr>
            <b/>
            <sz val="9"/>
            <color indexed="81"/>
            <rFont val="Tahoma"/>
            <family val="2"/>
          </rPr>
          <t>David Godeau:</t>
        </r>
        <r>
          <rPr>
            <sz val="9"/>
            <color indexed="81"/>
            <rFont val="Tahoma"/>
            <family val="2"/>
          </rPr>
          <t xml:space="preserve">
Suma total mensual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David Godeau</author>
  </authors>
  <commentList>
    <comment ref="B4" authorId="0" shapeId="0" xr:uid="{FD93AFFB-0768-490E-9C1C-1E8BCBCA1712}">
      <text>
        <r>
          <rPr>
            <b/>
            <sz val="9"/>
            <color indexed="81"/>
            <rFont val="Tahoma"/>
            <family val="2"/>
          </rPr>
          <t>David Godeau:</t>
        </r>
        <r>
          <rPr>
            <sz val="9"/>
            <color indexed="81"/>
            <rFont val="Tahoma"/>
            <family val="2"/>
          </rPr>
          <t xml:space="preserve">
Ingresar Nr de cliente 
Normalmente: 
Entre 0 - 1000
</t>
        </r>
      </text>
    </comment>
    <comment ref="C4" authorId="0" shapeId="0" xr:uid="{1BE6E1B6-0FE3-467B-8F4F-757B93FF0339}">
      <text>
        <r>
          <rPr>
            <b/>
            <sz val="9"/>
            <color indexed="81"/>
            <rFont val="Tahoma"/>
            <family val="2"/>
          </rPr>
          <t>David Godeau:</t>
        </r>
        <r>
          <rPr>
            <sz val="9"/>
            <color indexed="81"/>
            <rFont val="Tahoma"/>
            <family val="2"/>
          </rPr>
          <t xml:space="preserve">
Porfavor ingrese fecha de pedido</t>
        </r>
      </text>
    </comment>
    <comment ref="D4" authorId="0" shapeId="0" xr:uid="{07E0F6BB-4BA7-47BF-82F0-18771DA9FE31}">
      <text>
        <r>
          <rPr>
            <b/>
            <sz val="9"/>
            <color indexed="81"/>
            <rFont val="Tahoma"/>
            <family val="2"/>
          </rPr>
          <t>David Godeau:</t>
        </r>
        <r>
          <rPr>
            <sz val="9"/>
            <color indexed="81"/>
            <rFont val="Tahoma"/>
            <family val="2"/>
          </rPr>
          <t xml:space="preserve">
&gt; 2 días después de la fecha de pedido</t>
        </r>
      </text>
    </comment>
    <comment ref="B12" authorId="0" shapeId="0" xr:uid="{FC3193F6-4184-42F9-A64B-5CC4BA216BCA}">
      <text>
        <r>
          <rPr>
            <b/>
            <sz val="9"/>
            <color indexed="81"/>
            <rFont val="Tahoma"/>
            <family val="2"/>
          </rPr>
          <t>David Godeau:</t>
        </r>
        <r>
          <rPr>
            <sz val="9"/>
            <color indexed="81"/>
            <rFont val="Tahoma"/>
            <family val="2"/>
          </rPr>
          <t xml:space="preserve">
Ingresar Nr de cliente 
Normalmente: 
Entre 0 - 1000
</t>
        </r>
      </text>
    </comment>
    <comment ref="C12" authorId="0" shapeId="0" xr:uid="{8ECE1E26-D652-4B6E-9F69-205E46DF221E}">
      <text>
        <r>
          <rPr>
            <b/>
            <sz val="9"/>
            <color indexed="81"/>
            <rFont val="Tahoma"/>
            <family val="2"/>
          </rPr>
          <t>David Godeau:</t>
        </r>
        <r>
          <rPr>
            <sz val="9"/>
            <color indexed="81"/>
            <rFont val="Tahoma"/>
            <family val="2"/>
          </rPr>
          <t xml:space="preserve">
Porfavor ingrese fecha de pedido</t>
        </r>
      </text>
    </comment>
    <comment ref="D12" authorId="0" shapeId="0" xr:uid="{6FD0844D-CFF1-4D48-BC3B-D3730567FE1E}">
      <text>
        <r>
          <rPr>
            <b/>
            <sz val="9"/>
            <color indexed="81"/>
            <rFont val="Tahoma"/>
            <family val="2"/>
          </rPr>
          <t>David Godeau:</t>
        </r>
        <r>
          <rPr>
            <sz val="9"/>
            <color indexed="81"/>
            <rFont val="Tahoma"/>
            <family val="2"/>
          </rPr>
          <t xml:space="preserve">
&gt; 2 días después de la fecha de pedido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David Godeau</author>
  </authors>
  <commentList>
    <comment ref="C10" authorId="0" shapeId="0" xr:uid="{ED84251B-B660-4DB2-803E-88042A97FF07}">
      <text>
        <r>
          <rPr>
            <b/>
            <sz val="9"/>
            <color indexed="81"/>
            <rFont val="Tahoma"/>
            <family val="2"/>
          </rPr>
          <t>David Godeau:</t>
        </r>
        <r>
          <rPr>
            <sz val="9"/>
            <color indexed="81"/>
            <rFont val="Tahoma"/>
            <family val="2"/>
          </rPr>
          <t xml:space="preserve">
Fechas &gt; 01/01/2020</t>
        </r>
      </text>
    </comment>
  </commentList>
</comments>
</file>

<file path=xl/sharedStrings.xml><?xml version="1.0" encoding="utf-8"?>
<sst xmlns="http://schemas.openxmlformats.org/spreadsheetml/2006/main" count="294" uniqueCount="195">
  <si>
    <t>Tipo</t>
  </si>
  <si>
    <t>Polo Hombre</t>
  </si>
  <si>
    <t>Polo Mujer</t>
  </si>
  <si>
    <t>Total</t>
  </si>
  <si>
    <t>Feb</t>
  </si>
  <si>
    <t>Mar</t>
  </si>
  <si>
    <t>Venta de Artículos</t>
  </si>
  <si>
    <t>Ingreso de datos y Primer Cálculo</t>
  </si>
  <si>
    <t>Tipos de datos</t>
  </si>
  <si>
    <t>Pantalón Hombre</t>
  </si>
  <si>
    <t>Pantalón Mujer</t>
  </si>
  <si>
    <t>Fecha de edición</t>
  </si>
  <si>
    <t>Fecha y Tiempo</t>
  </si>
  <si>
    <t>Fecha</t>
  </si>
  <si>
    <t>Marca de tiempo: Fecha</t>
  </si>
  <si>
    <t>Marca de tiempo: hora</t>
  </si>
  <si>
    <t>Marca de tiempo: Fecha y Hora</t>
  </si>
  <si>
    <t>Ingresar y Editar Comentarios</t>
  </si>
  <si>
    <t>Autorelleno</t>
  </si>
  <si>
    <t>Nr de Serie</t>
  </si>
  <si>
    <t>Vendedor</t>
  </si>
  <si>
    <t>Día</t>
  </si>
  <si>
    <t>Mes</t>
  </si>
  <si>
    <t>Hugo</t>
  </si>
  <si>
    <t>Set</t>
  </si>
  <si>
    <t>Oct</t>
  </si>
  <si>
    <t>Nov</t>
  </si>
  <si>
    <t>Dic</t>
  </si>
  <si>
    <t>Ene</t>
  </si>
  <si>
    <t>Listas Personalizadas</t>
  </si>
  <si>
    <t>Lunes</t>
  </si>
  <si>
    <t>Martes</t>
  </si>
  <si>
    <t>Miércoles</t>
  </si>
  <si>
    <t>Jueves</t>
  </si>
  <si>
    <t>Viernes</t>
  </si>
  <si>
    <t>Departamento</t>
  </si>
  <si>
    <t>Finanzas</t>
  </si>
  <si>
    <t>Producción</t>
  </si>
  <si>
    <t>Contabilidad</t>
  </si>
  <si>
    <t>Marketing</t>
  </si>
  <si>
    <t>Juan</t>
  </si>
  <si>
    <t>Relleno Rápido</t>
  </si>
  <si>
    <t>Nombre Completo</t>
  </si>
  <si>
    <t>Nombre</t>
  </si>
  <si>
    <t>Apellido</t>
  </si>
  <si>
    <t>Nombre Propio</t>
  </si>
  <si>
    <t>Iniciales</t>
  </si>
  <si>
    <t>Correo Electrónico</t>
  </si>
  <si>
    <t xml:space="preserve">Nombre </t>
  </si>
  <si>
    <t>MANUEL</t>
  </si>
  <si>
    <t>FRANCISCO</t>
  </si>
  <si>
    <t>JUAN</t>
  </si>
  <si>
    <t>Antonio Fernandez Mendez</t>
  </si>
  <si>
    <t>Jose Lopez Calvo</t>
  </si>
  <si>
    <t>Manuel Martinez Cruz</t>
  </si>
  <si>
    <t>Francisco Sanchez Gallego</t>
  </si>
  <si>
    <t>Juan Perez Vidal</t>
  </si>
  <si>
    <t>David Gomez Leon</t>
  </si>
  <si>
    <t>MARIA</t>
  </si>
  <si>
    <t>CARMEN</t>
  </si>
  <si>
    <t>CARLOS</t>
  </si>
  <si>
    <t>Carmona Jimenez</t>
  </si>
  <si>
    <t>Crespo Ruiz</t>
  </si>
  <si>
    <t>Roman Hernandez</t>
  </si>
  <si>
    <t>Pastor Diaz</t>
  </si>
  <si>
    <t>Soto Moreno</t>
  </si>
  <si>
    <t>Juan Perez vidal</t>
  </si>
  <si>
    <t>jose lopez Calvo</t>
  </si>
  <si>
    <t>Manuel mArtinez CruZ</t>
  </si>
  <si>
    <t>FRANCISCO Sanchez GALLEGO</t>
  </si>
  <si>
    <t>DAVid Gomez Leon</t>
  </si>
  <si>
    <t>Maria Carmona Jimenez</t>
  </si>
  <si>
    <t>Manuel Crespo Ruiz</t>
  </si>
  <si>
    <t>Francisco Roman Hernandez</t>
  </si>
  <si>
    <t>Carmen Pastor Diaz</t>
  </si>
  <si>
    <t>Juan Soto Moreno</t>
  </si>
  <si>
    <t>Antonio</t>
  </si>
  <si>
    <t>Jose</t>
  </si>
  <si>
    <t>Manuel</t>
  </si>
  <si>
    <t>Francisco</t>
  </si>
  <si>
    <t>David</t>
  </si>
  <si>
    <t>Fernandez Mendez</t>
  </si>
  <si>
    <t>Lopez Calvo</t>
  </si>
  <si>
    <t>Martinez Cruz</t>
  </si>
  <si>
    <t>Sanchez Gallego</t>
  </si>
  <si>
    <t>Perez Vidal</t>
  </si>
  <si>
    <t>Gomez Leon</t>
  </si>
  <si>
    <t>Antonio fernandez mendez</t>
  </si>
  <si>
    <t>A.F.M.</t>
  </si>
  <si>
    <t>J.L.C.</t>
  </si>
  <si>
    <t>M.M.C.</t>
  </si>
  <si>
    <t>F.S.G.</t>
  </si>
  <si>
    <t>J.P.V.</t>
  </si>
  <si>
    <t>D.G.L.</t>
  </si>
  <si>
    <t>m.carmona.jimenez@miguiaexcel.com</t>
  </si>
  <si>
    <t>m.crespo.ruiz@miguiaexcel.com</t>
  </si>
  <si>
    <t>f.roman.hernandez@miguiaexcel.com</t>
  </si>
  <si>
    <t>c.pastor.diaz@miguiaexcel.com</t>
  </si>
  <si>
    <t>j.soto.moreno@miguiaexcel.com</t>
  </si>
  <si>
    <t>Validación de Datos</t>
  </si>
  <si>
    <t>Nr Cliente</t>
  </si>
  <si>
    <t>Fecha de pedido</t>
  </si>
  <si>
    <t>Jose Lopez</t>
  </si>
  <si>
    <t>Manuel Martinez</t>
  </si>
  <si>
    <t>Francisco Sanchez</t>
  </si>
  <si>
    <t>Juan Perez</t>
  </si>
  <si>
    <t>12</t>
  </si>
  <si>
    <t>Fecha de Envio</t>
  </si>
  <si>
    <t>06/18/2020</t>
  </si>
  <si>
    <t>Empresa ABC</t>
  </si>
  <si>
    <t>Ventas de Polos</t>
  </si>
  <si>
    <t>Tienda</t>
  </si>
  <si>
    <t>Sur</t>
  </si>
  <si>
    <t>Norte-Este</t>
  </si>
  <si>
    <t>Oriente</t>
  </si>
  <si>
    <t>Excel Habla</t>
  </si>
  <si>
    <t>fecha de publicación</t>
  </si>
  <si>
    <t>Sábado</t>
  </si>
  <si>
    <t>Saenz Alvarez</t>
  </si>
  <si>
    <t>Carlos Saenz Alvarez</t>
  </si>
  <si>
    <t>c.saenz.alvarez@miguiaexcel.com</t>
  </si>
  <si>
    <t>Ramón Lopez Calvo</t>
  </si>
  <si>
    <t>Herramienta Pro: Ir a Especial</t>
  </si>
  <si>
    <t>01/17/2020</t>
  </si>
  <si>
    <t>Ingreso de Datos</t>
  </si>
  <si>
    <t>Tema</t>
  </si>
  <si>
    <t>Enlace</t>
  </si>
  <si>
    <t>Estado</t>
  </si>
  <si>
    <t>Ingreso y Edición de Datos con Cálculos Simples</t>
  </si>
  <si>
    <t>Selecciona...</t>
  </si>
  <si>
    <t>Tipos de Datos: Número, Texto y Fecha</t>
  </si>
  <si>
    <t>Tipos de Datos</t>
  </si>
  <si>
    <t>Fechas y Marcas de Tiempo</t>
  </si>
  <si>
    <t>Fecha Y Tiempo</t>
  </si>
  <si>
    <t>Ingresar y Modificar Comentarios</t>
  </si>
  <si>
    <t>Comentarios</t>
  </si>
  <si>
    <t>Deja Excel Hacer el Trabajo de Relleno - AutoRelleno</t>
  </si>
  <si>
    <t>Crear Listas Personalizadas</t>
  </si>
  <si>
    <t>Usar el Relleno Rápido (PRO)</t>
  </si>
  <si>
    <t>Validar el Ingreso de Datos</t>
  </si>
  <si>
    <t>Herramienta Pro - IR A</t>
  </si>
  <si>
    <t>IR A</t>
  </si>
  <si>
    <t>Excel Puede Hablar!</t>
  </si>
  <si>
    <t>Desafio: Ingreso y Manejo de Datos</t>
  </si>
  <si>
    <t>RAMON GARCIA SANTIAGO</t>
  </si>
  <si>
    <t>PAULA RODRIGUEZ DURAN</t>
  </si>
  <si>
    <t>JUANA GONZALEZ VARGAS</t>
  </si>
  <si>
    <t>ENRIQUE FERNANDEZ BENITEZ</t>
  </si>
  <si>
    <t>TERESA LOPEZ MORA</t>
  </si>
  <si>
    <t>DIEGO MARTINEZ ARIAS</t>
  </si>
  <si>
    <t>ROSARIO SANCHEZ VICENTE</t>
  </si>
  <si>
    <t>JOAQUIN PEREZ CARMONA</t>
  </si>
  <si>
    <t>IVAN GOMEZ CRESPO</t>
  </si>
  <si>
    <t>ANDRES MARTIN ROMAN</t>
  </si>
  <si>
    <t>ROSA JIMENEZ SOTO</t>
  </si>
  <si>
    <t>OSCAR RUIZ PASTOR</t>
  </si>
  <si>
    <t>NURIA HERNANDEZ SAEZ</t>
  </si>
  <si>
    <t>RUBEN DIAZ VELASCO</t>
  </si>
  <si>
    <t>SILVIA MORENO MOYA</t>
  </si>
  <si>
    <t>EDUARDO MUÑOZ SOLER</t>
  </si>
  <si>
    <t>IRENE ALVAREZ PARRA</t>
  </si>
  <si>
    <t>MONICA ROMERO ROJAS</t>
  </si>
  <si>
    <t>ANDREA ALONSO ESTEBAN</t>
  </si>
  <si>
    <t>VICTOR GUTIERREZ BRAVO</t>
  </si>
  <si>
    <t>Fecha Ingreso</t>
  </si>
  <si>
    <t>Email empresa @XYZ.com</t>
  </si>
  <si>
    <t>Marketing, Finanzas, Producción</t>
  </si>
  <si>
    <t>BIEN HECHO!</t>
  </si>
  <si>
    <t>2. Ingresa un comentario en la celda C10 informando que las fechas deben ser superior al 01/01/2020</t>
  </si>
  <si>
    <t>Desafio - Ingreso de Datos</t>
  </si>
  <si>
    <t>Sigue las siguientes instrucciones para completar el desafio:</t>
  </si>
  <si>
    <t xml:space="preserve">4. Crea en el rango D26:D30 una lista desplegable de los departamentos disponibles: </t>
  </si>
  <si>
    <t>Desafio - Ingresar y Manejar Datos</t>
  </si>
  <si>
    <t>3. Valida el rango C26 hasta C30 permitiendo solamente fechas después del 01/01/2020. Verifica la entrada!</t>
  </si>
  <si>
    <t>1. Crea los correos electronicos con el primer apellido, seguido por un punto y con el nombre del vendedor (Col B)</t>
  </si>
  <si>
    <t>garcia.ramon@xyz.com</t>
  </si>
  <si>
    <t>rodriguez.paula@xyz.com</t>
  </si>
  <si>
    <t>gonzalez.juana@xyz.com</t>
  </si>
  <si>
    <t>fernandez.enrique@xyz.com</t>
  </si>
  <si>
    <t>lopez.teresa@xyz.com</t>
  </si>
  <si>
    <t>martinez.diego@xyz.com</t>
  </si>
  <si>
    <t>sanchez.rosario@xyz.com</t>
  </si>
  <si>
    <t>perez.joaquin@xyz.com</t>
  </si>
  <si>
    <t>gomez.ivan@xyz.com</t>
  </si>
  <si>
    <t>martin.andres@xyz.com</t>
  </si>
  <si>
    <t>jimenez.rosa@xyz.com</t>
  </si>
  <si>
    <t>ruiz.oscar@xyz.com</t>
  </si>
  <si>
    <t>hernandez.nuria@xyz.com</t>
  </si>
  <si>
    <t>diaz.ruben@xyz.com</t>
  </si>
  <si>
    <t>moreno.silvia@xyz.com</t>
  </si>
  <si>
    <t>muñoz.eduardo@xyz.com</t>
  </si>
  <si>
    <t>alvarez.irene@xyz.com</t>
  </si>
  <si>
    <t>romero.monica@xyz.com</t>
  </si>
  <si>
    <t>alonso.andrea@xyz.com</t>
  </si>
  <si>
    <t>gutierrez.victor@xyz.com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</si>
</sst>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;[Red]\-&quot;$&quot;#,##0.00"/>
    <numFmt numFmtId="43" formatCode="_-* #,##0.00_-;\-* #,##0.00_-;_-* &quot;-&quot;??_-;_-@_-"/>
    <numFmt numFmtId="164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5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12"/>
      <color theme="1"/>
      <name val="Calibri"/>
      <family val="2"/>
      <scheme val="minor"/>
    </font>
    <font>
      <sz val="22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2"/>
      <color rgb="FFFFFFFF"/>
      <name val="Calibri"/>
      <family val="2"/>
      <scheme val="minor"/>
    </font>
    <font>
      <sz val="8"/>
      <color rgb="FF000000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107"/>
        <bgColor indexed="64"/>
      </patternFill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2"/>
      </bottom>
      <diagonal/>
    </border>
    <border>
      <left/>
      <right/>
      <top style="thin">
        <color theme="2"/>
      </top>
      <bottom style="thin">
        <color theme="2"/>
      </bottom>
      <diagonal/>
    </border>
  </borders>
  <cellStyleXfs count="3">
    <xf numFmtId="0" fontId="0" fillId="0" borderId="0"/>
    <xf numFmtId="0" fontId="7" fillId="0" borderId="0" applyNumberFormat="0" applyFill="0" applyBorder="0" applyAlignment="0" applyProtection="0"/>
    <xf numFmtId="43" fontId="8" fillId="0" borderId="0" applyFont="0" applyFill="0" applyBorder="0" applyAlignment="0" applyProtection="0"/>
  </cellStyleXfs>
  <cellXfs count="47">
    <xf numFmtId="0" fontId="0" fillId="0" borderId="0" xfId="0"/>
    <xf numFmtId="0" fontId="1" fillId="0" borderId="1" xfId="0" applyFont="1" applyBorder="1" applyAlignment="1"/>
    <xf numFmtId="0" fontId="3" fillId="0" borderId="0" xfId="0" applyFont="1"/>
    <xf numFmtId="0" fontId="3" fillId="0" borderId="2" xfId="0" applyFont="1" applyBorder="1"/>
    <xf numFmtId="0" fontId="0" fillId="0" borderId="2" xfId="0" applyBorder="1"/>
    <xf numFmtId="0" fontId="0" fillId="0" borderId="0" xfId="0" applyFill="1" applyBorder="1"/>
    <xf numFmtId="0" fontId="0" fillId="0" borderId="0" xfId="0" quotePrefix="1"/>
    <xf numFmtId="14" fontId="0" fillId="0" borderId="0" xfId="0" applyNumberFormat="1"/>
    <xf numFmtId="8" fontId="0" fillId="0" borderId="0" xfId="0" applyNumberFormat="1"/>
    <xf numFmtId="0" fontId="0" fillId="2" borderId="0" xfId="0" applyFill="1"/>
    <xf numFmtId="0" fontId="3" fillId="0" borderId="0" xfId="0" applyFont="1" applyBorder="1"/>
    <xf numFmtId="0" fontId="6" fillId="0" borderId="2" xfId="0" applyFont="1" applyBorder="1"/>
    <xf numFmtId="0" fontId="7" fillId="0" borderId="0" xfId="1"/>
    <xf numFmtId="0" fontId="3" fillId="0" borderId="1" xfId="0" applyFont="1" applyBorder="1"/>
    <xf numFmtId="0" fontId="1" fillId="0" borderId="0" xfId="0" applyFont="1"/>
    <xf numFmtId="164" fontId="9" fillId="0" borderId="0" xfId="2" applyNumberFormat="1" applyFont="1" applyFill="1" applyAlignment="1" applyProtection="1">
      <protection locked="0"/>
    </xf>
    <xf numFmtId="0" fontId="10" fillId="0" borderId="0" xfId="0" applyFont="1"/>
    <xf numFmtId="0" fontId="1" fillId="0" borderId="2" xfId="0" applyFont="1" applyBorder="1"/>
    <xf numFmtId="164" fontId="9" fillId="0" borderId="2" xfId="2" applyNumberFormat="1" applyFont="1" applyFill="1" applyBorder="1" applyAlignment="1" applyProtection="1">
      <protection locked="0"/>
    </xf>
    <xf numFmtId="0" fontId="0" fillId="0" borderId="3" xfId="0" applyBorder="1"/>
    <xf numFmtId="0" fontId="0" fillId="0" borderId="0" xfId="0" applyBorder="1"/>
    <xf numFmtId="0" fontId="0" fillId="0" borderId="4" xfId="0" applyBorder="1" applyAlignment="1"/>
    <xf numFmtId="14" fontId="0" fillId="0" borderId="4" xfId="0" applyNumberFormat="1" applyBorder="1"/>
    <xf numFmtId="20" fontId="0" fillId="0" borderId="4" xfId="0" applyNumberFormat="1" applyBorder="1"/>
    <xf numFmtId="22" fontId="0" fillId="0" borderId="4" xfId="0" applyNumberFormat="1" applyBorder="1"/>
    <xf numFmtId="0" fontId="3" fillId="0" borderId="0" xfId="0" applyFont="1" applyFill="1" applyBorder="1"/>
    <xf numFmtId="0" fontId="0" fillId="0" borderId="0" xfId="0" applyFill="1"/>
    <xf numFmtId="0" fontId="1" fillId="0" borderId="1" xfId="0" applyFont="1" applyBorder="1"/>
    <xf numFmtId="0" fontId="3" fillId="2" borderId="2" xfId="0" applyFont="1" applyFill="1" applyBorder="1"/>
    <xf numFmtId="164" fontId="9" fillId="2" borderId="0" xfId="2" applyNumberFormat="1" applyFont="1" applyFill="1" applyAlignment="1" applyProtection="1">
      <protection locked="0"/>
    </xf>
    <xf numFmtId="164" fontId="9" fillId="2" borderId="2" xfId="2" applyNumberFormat="1" applyFont="1" applyFill="1" applyBorder="1" applyAlignment="1" applyProtection="1">
      <protection locked="0"/>
    </xf>
    <xf numFmtId="0" fontId="12" fillId="0" borderId="5" xfId="0" applyFont="1" applyBorder="1"/>
    <xf numFmtId="0" fontId="0" fillId="0" borderId="6" xfId="0" applyBorder="1" applyAlignment="1">
      <alignment wrapText="1"/>
    </xf>
    <xf numFmtId="0" fontId="7" fillId="0" borderId="6" xfId="1" applyBorder="1" applyAlignment="1">
      <alignment vertical="center"/>
    </xf>
    <xf numFmtId="0" fontId="13" fillId="0" borderId="6" xfId="0" applyFont="1" applyBorder="1"/>
    <xf numFmtId="0" fontId="0" fillId="0" borderId="6" xfId="0" applyBorder="1" applyAlignment="1">
      <alignment vertical="center"/>
    </xf>
    <xf numFmtId="0" fontId="0" fillId="0" borderId="6" xfId="0" applyBorder="1"/>
    <xf numFmtId="0" fontId="0" fillId="4" borderId="0" xfId="0" applyFill="1" applyAlignment="1">
      <alignment wrapText="1"/>
    </xf>
    <xf numFmtId="0" fontId="0" fillId="0" borderId="0" xfId="0" applyAlignment="1">
      <alignment wrapText="1"/>
    </xf>
    <xf numFmtId="0" fontId="14" fillId="0" borderId="0" xfId="0" applyFont="1"/>
    <xf numFmtId="0" fontId="15" fillId="0" borderId="0" xfId="0" applyNumberFormat="1" applyFont="1"/>
    <xf numFmtId="0" fontId="16" fillId="0" borderId="0" xfId="0" applyFont="1"/>
    <xf numFmtId="14" fontId="0" fillId="5" borderId="0" xfId="0" applyNumberFormat="1" applyFill="1"/>
    <xf numFmtId="0" fontId="0" fillId="5" borderId="0" xfId="0" applyFill="1"/>
    <xf numFmtId="0" fontId="7" fillId="5" borderId="0" xfId="1" applyFill="1"/>
    <xf numFmtId="0" fontId="0" fillId="5" borderId="0" xfId="0" quotePrefix="1" applyFill="1"/>
    <xf numFmtId="0" fontId="11" fillId="3" borderId="0" xfId="0" applyFont="1" applyFill="1" applyAlignment="1">
      <alignment horizontal="left"/>
    </xf>
  </cellXfs>
  <cellStyles count="3">
    <cellStyle name="Hipervínculo" xfId="1" builtinId="8"/>
    <cellStyle name="Millares" xfId="2" builtinId="3"/>
    <cellStyle name="Normal" xfId="0" builtinId="0"/>
  </cellStyles>
  <dxfs count="7">
    <dxf>
      <font>
        <b/>
        <i val="0"/>
        <color theme="9" tint="-0.24994659260841701"/>
      </font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fmlaLink="$M$1" lockText="1" noThreeD="1"/>
</file>

<file path=xl/ctrlProps/ctrlProp2.xml><?xml version="1.0" encoding="utf-8"?>
<formControlPr xmlns="http://schemas.microsoft.com/office/spreadsheetml/2009/9/main" objectType="CheckBox" checked="Checked" fmlaLink="$M$2" lockText="1" noThreeD="1"/>
</file>

<file path=xl/ctrlProps/ctrlProp3.xml><?xml version="1.0" encoding="utf-8"?>
<formControlPr xmlns="http://schemas.microsoft.com/office/spreadsheetml/2009/9/main" objectType="CheckBox" checked="Checked" fmlaLink="$M$3" lockText="1" noThreeD="1"/>
</file>

<file path=xl/ctrlProps/ctrlProp4.xml><?xml version="1.0" encoding="utf-8"?>
<formControlPr xmlns="http://schemas.microsoft.com/office/spreadsheetml/2009/9/main" objectType="CheckBox" checked="Checked" fmlaLink="$M$4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g"/><Relationship Id="rId1" Type="http://schemas.openxmlformats.org/officeDocument/2006/relationships/hyperlink" Target="http://www.miguiaexcel.com" TargetMode="Externa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12990</xdr:colOff>
      <xdr:row>16</xdr:row>
      <xdr:rowOff>77067</xdr:rowOff>
    </xdr:from>
    <xdr:to>
      <xdr:col>6</xdr:col>
      <xdr:colOff>17318</xdr:colOff>
      <xdr:row>18</xdr:row>
      <xdr:rowOff>9183</xdr:rowOff>
    </xdr:to>
    <xdr:pic>
      <xdr:nvPicPr>
        <xdr:cNvPr id="2" name="Imagen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61115" y="3277467"/>
          <a:ext cx="1128278" cy="31311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152400</xdr:colOff>
      <xdr:row>17</xdr:row>
      <xdr:rowOff>66675</xdr:rowOff>
    </xdr:from>
    <xdr:to>
      <xdr:col>6</xdr:col>
      <xdr:colOff>503</xdr:colOff>
      <xdr:row>28</xdr:row>
      <xdr:rowOff>162231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85875" y="3409950"/>
          <a:ext cx="3600953" cy="2191056"/>
        </a:xfrm>
        <a:prstGeom prst="rect">
          <a:avLst/>
        </a:prstGeom>
      </xdr:spPr>
    </xdr:pic>
    <xdr:clientData/>
  </xdr:twoCellAnchor>
  <xdr:twoCellAnchor>
    <xdr:from>
      <xdr:col>5</xdr:col>
      <xdr:colOff>209550</xdr:colOff>
      <xdr:row>9</xdr:row>
      <xdr:rowOff>57150</xdr:rowOff>
    </xdr:from>
    <xdr:to>
      <xdr:col>7</xdr:col>
      <xdr:colOff>752475</xdr:colOff>
      <xdr:row>15</xdr:row>
      <xdr:rowOff>0</xdr:rowOff>
    </xdr:to>
    <xdr:sp macro="" textlink="">
      <xdr:nvSpPr>
        <xdr:cNvPr id="4" name="Bocadillo: rectángulo con esquinas redondeadas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4333875" y="1876425"/>
          <a:ext cx="2066925" cy="1085850"/>
        </a:xfrm>
        <a:prstGeom prst="wedgeRoundRectCallout">
          <a:avLst>
            <a:gd name="adj1" fmla="val -77396"/>
            <a:gd name="adj2" fmla="val 64583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1100"/>
            <a:t>Ingresa los</a:t>
          </a:r>
          <a:r>
            <a:rPr lang="es-PE" sz="1100" baseline="0"/>
            <a:t> datos asi como ves aqui abajo</a:t>
          </a:r>
        </a:p>
        <a:p>
          <a:pPr algn="l"/>
          <a:br>
            <a:rPr lang="es-PE" sz="1100" baseline="0"/>
          </a:br>
          <a:r>
            <a:rPr lang="es-PE" sz="1100" baseline="0"/>
            <a:t>Para la suma: usa el atajo del Autosuma :)</a:t>
          </a:r>
          <a:endParaRPr lang="es-PE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209550</xdr:colOff>
      <xdr:row>0</xdr:row>
      <xdr:rowOff>85726</xdr:rowOff>
    </xdr:from>
    <xdr:to>
      <xdr:col>4</xdr:col>
      <xdr:colOff>19049</xdr:colOff>
      <xdr:row>2</xdr:row>
      <xdr:rowOff>28576</xdr:rowOff>
    </xdr:to>
    <xdr:sp macro="" textlink="">
      <xdr:nvSpPr>
        <xdr:cNvPr id="3" name="Bocadillo: rectángulo con esquinas redondeadas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2124075" y="85726"/>
          <a:ext cx="1333499" cy="381000"/>
        </a:xfrm>
        <a:prstGeom prst="wedgeRoundRectCallout">
          <a:avLst>
            <a:gd name="adj1" fmla="val -109722"/>
            <a:gd name="adj2" fmla="val -33089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1100"/>
            <a:t>texto informativo</a:t>
          </a:r>
        </a:p>
      </xdr:txBody>
    </xdr:sp>
    <xdr:clientData/>
  </xdr:twoCellAnchor>
  <xdr:twoCellAnchor>
    <xdr:from>
      <xdr:col>1</xdr:col>
      <xdr:colOff>381001</xdr:colOff>
      <xdr:row>2</xdr:row>
      <xdr:rowOff>85726</xdr:rowOff>
    </xdr:from>
    <xdr:to>
      <xdr:col>3</xdr:col>
      <xdr:colOff>76201</xdr:colOff>
      <xdr:row>3</xdr:row>
      <xdr:rowOff>171449</xdr:rowOff>
    </xdr:to>
    <xdr:sp macro="" textlink="">
      <xdr:nvSpPr>
        <xdr:cNvPr id="5" name="Bocadillo: rectángulo con esquinas redondeadas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/>
      </xdr:nvSpPr>
      <xdr:spPr>
        <a:xfrm>
          <a:off x="1533526" y="523876"/>
          <a:ext cx="1219200" cy="276223"/>
        </a:xfrm>
        <a:prstGeom prst="wedgeRoundRectCallout">
          <a:avLst>
            <a:gd name="adj1" fmla="val -65281"/>
            <a:gd name="adj2" fmla="val 56190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1100"/>
            <a:t>Series de datos</a:t>
          </a:r>
        </a:p>
      </xdr:txBody>
    </xdr:sp>
    <xdr:clientData/>
  </xdr:twoCellAnchor>
  <xdr:twoCellAnchor>
    <xdr:from>
      <xdr:col>2</xdr:col>
      <xdr:colOff>209550</xdr:colOff>
      <xdr:row>0</xdr:row>
      <xdr:rowOff>85726</xdr:rowOff>
    </xdr:from>
    <xdr:to>
      <xdr:col>4</xdr:col>
      <xdr:colOff>19049</xdr:colOff>
      <xdr:row>2</xdr:row>
      <xdr:rowOff>28576</xdr:rowOff>
    </xdr:to>
    <xdr:sp macro="" textlink="">
      <xdr:nvSpPr>
        <xdr:cNvPr id="7" name="Bocadillo: rectángulo con esquinas redondeadas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>
          <a:off x="2124075" y="85726"/>
          <a:ext cx="1333499" cy="381000"/>
        </a:xfrm>
        <a:prstGeom prst="wedgeRoundRectCallout">
          <a:avLst>
            <a:gd name="adj1" fmla="val -109722"/>
            <a:gd name="adj2" fmla="val -33089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1100"/>
            <a:t>texto informativo</a:t>
          </a:r>
        </a:p>
      </xdr:txBody>
    </xdr:sp>
    <xdr:clientData/>
  </xdr:twoCellAnchor>
  <xdr:twoCellAnchor>
    <xdr:from>
      <xdr:col>0</xdr:col>
      <xdr:colOff>133351</xdr:colOff>
      <xdr:row>11</xdr:row>
      <xdr:rowOff>57151</xdr:rowOff>
    </xdr:from>
    <xdr:to>
      <xdr:col>1</xdr:col>
      <xdr:colOff>104776</xdr:colOff>
      <xdr:row>14</xdr:row>
      <xdr:rowOff>19050</xdr:rowOff>
    </xdr:to>
    <xdr:sp macro="" textlink="">
      <xdr:nvSpPr>
        <xdr:cNvPr id="8" name="Bocadillo: rectángulo con esquinas redondeadas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/>
      </xdr:nvSpPr>
      <xdr:spPr>
        <a:xfrm>
          <a:off x="133351" y="2209801"/>
          <a:ext cx="1123950" cy="533399"/>
        </a:xfrm>
        <a:prstGeom prst="wedgeRoundRectCallout">
          <a:avLst>
            <a:gd name="adj1" fmla="val -18560"/>
            <a:gd name="adj2" fmla="val -106660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1100"/>
            <a:t>Texo</a:t>
          </a:r>
          <a:r>
            <a:rPr lang="es-PE" sz="1100" baseline="0"/>
            <a:t> designa las c</a:t>
          </a:r>
          <a:r>
            <a:rPr lang="es-PE" sz="1100"/>
            <a:t>ategorías</a:t>
          </a:r>
        </a:p>
      </xdr:txBody>
    </xdr:sp>
    <xdr:clientData/>
  </xdr:twoCellAnchor>
  <xdr:twoCellAnchor>
    <xdr:from>
      <xdr:col>1</xdr:col>
      <xdr:colOff>381001</xdr:colOff>
      <xdr:row>2</xdr:row>
      <xdr:rowOff>85726</xdr:rowOff>
    </xdr:from>
    <xdr:to>
      <xdr:col>3</xdr:col>
      <xdr:colOff>76201</xdr:colOff>
      <xdr:row>3</xdr:row>
      <xdr:rowOff>171449</xdr:rowOff>
    </xdr:to>
    <xdr:sp macro="" textlink="">
      <xdr:nvSpPr>
        <xdr:cNvPr id="9" name="Bocadillo: rectángulo con esquinas redondeadas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/>
      </xdr:nvSpPr>
      <xdr:spPr>
        <a:xfrm>
          <a:off x="1533526" y="523876"/>
          <a:ext cx="1219200" cy="276223"/>
        </a:xfrm>
        <a:prstGeom prst="wedgeRoundRectCallout">
          <a:avLst>
            <a:gd name="adj1" fmla="val -65281"/>
            <a:gd name="adj2" fmla="val 56190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1100"/>
            <a:t>Series de datos</a:t>
          </a:r>
        </a:p>
      </xdr:txBody>
    </xdr:sp>
    <xdr:clientData/>
  </xdr:twoCellAnchor>
  <xdr:twoCellAnchor>
    <xdr:from>
      <xdr:col>2</xdr:col>
      <xdr:colOff>371476</xdr:colOff>
      <xdr:row>10</xdr:row>
      <xdr:rowOff>152402</xdr:rowOff>
    </xdr:from>
    <xdr:to>
      <xdr:col>3</xdr:col>
      <xdr:colOff>561975</xdr:colOff>
      <xdr:row>12</xdr:row>
      <xdr:rowOff>161926</xdr:rowOff>
    </xdr:to>
    <xdr:sp macro="" textlink="">
      <xdr:nvSpPr>
        <xdr:cNvPr id="10" name="Bocadillo: rectángulo con esquinas redondeadas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/>
      </xdr:nvSpPr>
      <xdr:spPr>
        <a:xfrm>
          <a:off x="2286001" y="2114552"/>
          <a:ext cx="952499" cy="390524"/>
        </a:xfrm>
        <a:prstGeom prst="wedgeRoundRectCallout">
          <a:avLst>
            <a:gd name="adj1" fmla="val 6849"/>
            <a:gd name="adj2" fmla="val -155320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1100"/>
            <a:t>Números</a:t>
          </a:r>
        </a:p>
        <a:p>
          <a:pPr algn="l"/>
          <a:endParaRPr lang="es-PE" sz="1100"/>
        </a:p>
      </xdr:txBody>
    </xdr:sp>
    <xdr:clientData/>
  </xdr:twoCellAnchor>
  <xdr:twoCellAnchor>
    <xdr:from>
      <xdr:col>0</xdr:col>
      <xdr:colOff>990600</xdr:colOff>
      <xdr:row>18</xdr:row>
      <xdr:rowOff>47627</xdr:rowOff>
    </xdr:from>
    <xdr:to>
      <xdr:col>3</xdr:col>
      <xdr:colOff>485774</xdr:colOff>
      <xdr:row>21</xdr:row>
      <xdr:rowOff>9525</xdr:rowOff>
    </xdr:to>
    <xdr:sp macro="" textlink="">
      <xdr:nvSpPr>
        <xdr:cNvPr id="11" name="Bocadillo: rectángulo con esquinas redondeadas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/>
      </xdr:nvSpPr>
      <xdr:spPr>
        <a:xfrm>
          <a:off x="990600" y="3533777"/>
          <a:ext cx="2171699" cy="533398"/>
        </a:xfrm>
        <a:prstGeom prst="wedgeRoundRectCallout">
          <a:avLst>
            <a:gd name="adj1" fmla="val 4218"/>
            <a:gd name="adj2" fmla="val -99963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1100"/>
            <a:t>Fechas = números</a:t>
          </a:r>
          <a:r>
            <a:rPr lang="es-PE" sz="1100" baseline="0"/>
            <a:t> formateados</a:t>
          </a:r>
          <a:endParaRPr lang="es-PE" sz="1100"/>
        </a:p>
        <a:p>
          <a:pPr algn="l"/>
          <a:endParaRPr lang="es-PE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174624</xdr:colOff>
      <xdr:row>2</xdr:row>
      <xdr:rowOff>55561</xdr:rowOff>
    </xdr:from>
    <xdr:to>
      <xdr:col>3</xdr:col>
      <xdr:colOff>206374</xdr:colOff>
      <xdr:row>6</xdr:row>
      <xdr:rowOff>79375</xdr:rowOff>
    </xdr:to>
    <xdr:sp macro="" textlink="">
      <xdr:nvSpPr>
        <xdr:cNvPr id="3" name="Bocadillo: rectángulo con esquinas redondeadas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>
        <a:xfrm>
          <a:off x="3484562" y="492124"/>
          <a:ext cx="793750" cy="785814"/>
        </a:xfrm>
        <a:prstGeom prst="wedgeRoundRectCallout">
          <a:avLst>
            <a:gd name="adj1" fmla="val -66624"/>
            <a:gd name="adj2" fmla="val 28013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1100"/>
            <a:t>CTRL + ,</a:t>
          </a:r>
        </a:p>
        <a:p>
          <a:pPr algn="l"/>
          <a:endParaRPr lang="es-PE" sz="1100"/>
        </a:p>
        <a:p>
          <a:pPr algn="l"/>
          <a:r>
            <a:rPr lang="es-PE" sz="1100"/>
            <a:t>CTRL + :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57150</xdr:colOff>
          <xdr:row>2</xdr:row>
          <xdr:rowOff>161925</xdr:rowOff>
        </xdr:from>
        <xdr:to>
          <xdr:col>9</xdr:col>
          <xdr:colOff>333375</xdr:colOff>
          <xdr:row>4</xdr:row>
          <xdr:rowOff>19050</xdr:rowOff>
        </xdr:to>
        <xdr:sp macro="" textlink="">
          <xdr:nvSpPr>
            <xdr:cNvPr id="9217" name="Check Box 1" hidden="1">
              <a:extLst>
                <a:ext uri="{63B3BB69-23CF-44E3-9099-C40C66FF867C}">
                  <a14:compatExt spid="_x0000_s9217"/>
                </a:ext>
                <a:ext uri="{FF2B5EF4-FFF2-40B4-BE49-F238E27FC236}">
                  <a16:creationId xmlns:a16="http://schemas.microsoft.com/office/drawing/2014/main" id="{00000000-0008-0000-0B00-00000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P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Listo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57150</xdr:colOff>
          <xdr:row>3</xdr:row>
          <xdr:rowOff>161925</xdr:rowOff>
        </xdr:from>
        <xdr:to>
          <xdr:col>9</xdr:col>
          <xdr:colOff>333375</xdr:colOff>
          <xdr:row>5</xdr:row>
          <xdr:rowOff>19050</xdr:rowOff>
        </xdr:to>
        <xdr:sp macro="" textlink="">
          <xdr:nvSpPr>
            <xdr:cNvPr id="9218" name="Check Box 2" hidden="1">
              <a:extLst>
                <a:ext uri="{63B3BB69-23CF-44E3-9099-C40C66FF867C}">
                  <a14:compatExt spid="_x0000_s9218"/>
                </a:ext>
                <a:ext uri="{FF2B5EF4-FFF2-40B4-BE49-F238E27FC236}">
                  <a16:creationId xmlns:a16="http://schemas.microsoft.com/office/drawing/2014/main" id="{00000000-0008-0000-0B00-000002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P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Listo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57150</xdr:colOff>
          <xdr:row>4</xdr:row>
          <xdr:rowOff>161925</xdr:rowOff>
        </xdr:from>
        <xdr:to>
          <xdr:col>9</xdr:col>
          <xdr:colOff>333375</xdr:colOff>
          <xdr:row>6</xdr:row>
          <xdr:rowOff>19050</xdr:rowOff>
        </xdr:to>
        <xdr:sp macro="" textlink="">
          <xdr:nvSpPr>
            <xdr:cNvPr id="9219" name="Check Box 3" hidden="1">
              <a:extLst>
                <a:ext uri="{63B3BB69-23CF-44E3-9099-C40C66FF867C}">
                  <a14:compatExt spid="_x0000_s9219"/>
                </a:ext>
                <a:ext uri="{FF2B5EF4-FFF2-40B4-BE49-F238E27FC236}">
                  <a16:creationId xmlns:a16="http://schemas.microsoft.com/office/drawing/2014/main" id="{00000000-0008-0000-0B00-000003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P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Listo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57150</xdr:colOff>
          <xdr:row>5</xdr:row>
          <xdr:rowOff>161925</xdr:rowOff>
        </xdr:from>
        <xdr:to>
          <xdr:col>9</xdr:col>
          <xdr:colOff>333375</xdr:colOff>
          <xdr:row>7</xdr:row>
          <xdr:rowOff>19050</xdr:rowOff>
        </xdr:to>
        <xdr:sp macro="" textlink="">
          <xdr:nvSpPr>
            <xdr:cNvPr id="9220" name="Check Box 4" hidden="1">
              <a:extLst>
                <a:ext uri="{63B3BB69-23CF-44E3-9099-C40C66FF867C}">
                  <a14:compatExt spid="_x0000_s9220"/>
                </a:ext>
                <a:ext uri="{FF2B5EF4-FFF2-40B4-BE49-F238E27FC236}">
                  <a16:creationId xmlns:a16="http://schemas.microsoft.com/office/drawing/2014/main" id="{00000000-0008-0000-0B00-000004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P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Listo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mailto:perez.joaquin@xyz.com" TargetMode="External"/><Relationship Id="rId13" Type="http://schemas.openxmlformats.org/officeDocument/2006/relationships/hyperlink" Target="mailto:hernandez.nuria@xyz.com" TargetMode="External"/><Relationship Id="rId18" Type="http://schemas.openxmlformats.org/officeDocument/2006/relationships/hyperlink" Target="mailto:romero.monica@xyz.com" TargetMode="External"/><Relationship Id="rId26" Type="http://schemas.openxmlformats.org/officeDocument/2006/relationships/ctrlProp" Target="../ctrlProps/ctrlProp3.xml"/><Relationship Id="rId3" Type="http://schemas.openxmlformats.org/officeDocument/2006/relationships/hyperlink" Target="mailto:gonzalez.juana@xyz.com" TargetMode="External"/><Relationship Id="rId21" Type="http://schemas.openxmlformats.org/officeDocument/2006/relationships/printerSettings" Target="../printerSettings/printerSettings5.bin"/><Relationship Id="rId7" Type="http://schemas.openxmlformats.org/officeDocument/2006/relationships/hyperlink" Target="mailto:sanchez.rosario@xyz.com" TargetMode="External"/><Relationship Id="rId12" Type="http://schemas.openxmlformats.org/officeDocument/2006/relationships/hyperlink" Target="mailto:ruiz.oscar@xyz.com" TargetMode="External"/><Relationship Id="rId17" Type="http://schemas.openxmlformats.org/officeDocument/2006/relationships/hyperlink" Target="mailto:alvarez.irene@xyz.com" TargetMode="External"/><Relationship Id="rId25" Type="http://schemas.openxmlformats.org/officeDocument/2006/relationships/ctrlProp" Target="../ctrlProps/ctrlProp2.xml"/><Relationship Id="rId2" Type="http://schemas.openxmlformats.org/officeDocument/2006/relationships/hyperlink" Target="mailto:rodriguez.paula@xyz.com" TargetMode="External"/><Relationship Id="rId16" Type="http://schemas.openxmlformats.org/officeDocument/2006/relationships/hyperlink" Target="mailto:mu&#241;oz.eduardo@xyz.com" TargetMode="External"/><Relationship Id="rId20" Type="http://schemas.openxmlformats.org/officeDocument/2006/relationships/hyperlink" Target="mailto:gutierrez.victor@xyz.com" TargetMode="External"/><Relationship Id="rId1" Type="http://schemas.openxmlformats.org/officeDocument/2006/relationships/hyperlink" Target="mailto:garcia.ramon@xyz.com" TargetMode="External"/><Relationship Id="rId6" Type="http://schemas.openxmlformats.org/officeDocument/2006/relationships/hyperlink" Target="mailto:martinez.diego@xyz.com" TargetMode="External"/><Relationship Id="rId11" Type="http://schemas.openxmlformats.org/officeDocument/2006/relationships/hyperlink" Target="mailto:jimenez.rosa@xyz.com" TargetMode="External"/><Relationship Id="rId24" Type="http://schemas.openxmlformats.org/officeDocument/2006/relationships/ctrlProp" Target="../ctrlProps/ctrlProp1.xml"/><Relationship Id="rId5" Type="http://schemas.openxmlformats.org/officeDocument/2006/relationships/hyperlink" Target="mailto:lopez.teresa@xyz.com" TargetMode="External"/><Relationship Id="rId15" Type="http://schemas.openxmlformats.org/officeDocument/2006/relationships/hyperlink" Target="mailto:moreno.silvia@xyz.com" TargetMode="External"/><Relationship Id="rId23" Type="http://schemas.openxmlformats.org/officeDocument/2006/relationships/vmlDrawing" Target="../drawings/vmlDrawing3.vml"/><Relationship Id="rId28" Type="http://schemas.openxmlformats.org/officeDocument/2006/relationships/comments" Target="../comments3.xml"/><Relationship Id="rId10" Type="http://schemas.openxmlformats.org/officeDocument/2006/relationships/hyperlink" Target="mailto:martin.andres@xyz.com" TargetMode="External"/><Relationship Id="rId19" Type="http://schemas.openxmlformats.org/officeDocument/2006/relationships/hyperlink" Target="mailto:alonso.andrea@xyz.com" TargetMode="External"/><Relationship Id="rId4" Type="http://schemas.openxmlformats.org/officeDocument/2006/relationships/hyperlink" Target="mailto:fernandez.enrique@xyz.com" TargetMode="External"/><Relationship Id="rId9" Type="http://schemas.openxmlformats.org/officeDocument/2006/relationships/hyperlink" Target="mailto:gomez.ivan@xyz.com" TargetMode="External"/><Relationship Id="rId14" Type="http://schemas.openxmlformats.org/officeDocument/2006/relationships/hyperlink" Target="mailto:diaz.ruben@xyz.com" TargetMode="External"/><Relationship Id="rId22" Type="http://schemas.openxmlformats.org/officeDocument/2006/relationships/drawing" Target="../drawings/drawing5.xml"/><Relationship Id="rId27" Type="http://schemas.openxmlformats.org/officeDocument/2006/relationships/ctrlProp" Target="../ctrlProps/ctrlProp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mailto:f.roman.hernandez@miguiaexcel.com" TargetMode="External"/><Relationship Id="rId2" Type="http://schemas.openxmlformats.org/officeDocument/2006/relationships/hyperlink" Target="mailto:m.crespo.ruiz@miguiaexcel.com" TargetMode="External"/><Relationship Id="rId1" Type="http://schemas.openxmlformats.org/officeDocument/2006/relationships/hyperlink" Target="mailto:m.carmona.jimenez@miguiaexcel.com" TargetMode="External"/><Relationship Id="rId6" Type="http://schemas.openxmlformats.org/officeDocument/2006/relationships/hyperlink" Target="mailto:c.saenz.alvarez@miguiaexcel.com" TargetMode="External"/><Relationship Id="rId5" Type="http://schemas.openxmlformats.org/officeDocument/2006/relationships/hyperlink" Target="mailto:j.soto.moreno@miguiaexcel.com" TargetMode="External"/><Relationship Id="rId4" Type="http://schemas.openxmlformats.org/officeDocument/2006/relationships/hyperlink" Target="mailto:c.pastor.diaz@miguiaexcel.com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31D03-981A-49FE-879A-96CACFBC2B2A}">
  <dimension ref="B1:F19"/>
  <sheetViews>
    <sheetView showGridLines="0" workbookViewId="0">
      <selection activeCell="F5" sqref="F5"/>
    </sheetView>
  </sheetViews>
  <sheetFormatPr baseColWidth="10" defaultRowHeight="15" x14ac:dyDescent="0.25"/>
  <cols>
    <col min="1" max="1" width="2.42578125" customWidth="1"/>
    <col min="2" max="2" width="31.85546875" customWidth="1"/>
    <col min="3" max="3" width="2" customWidth="1"/>
    <col min="4" max="4" width="24.42578125" customWidth="1"/>
    <col min="5" max="5" width="2.28515625" customWidth="1"/>
    <col min="6" max="6" width="14.5703125" customWidth="1"/>
  </cols>
  <sheetData>
    <row r="1" spans="2:6" ht="15" customHeight="1" x14ac:dyDescent="0.25">
      <c r="B1" s="46" t="s">
        <v>124</v>
      </c>
      <c r="C1" s="46"/>
      <c r="D1" s="46"/>
      <c r="E1" s="46"/>
      <c r="F1" s="46"/>
    </row>
    <row r="2" spans="2:6" ht="15" customHeight="1" x14ac:dyDescent="0.25">
      <c r="B2" s="46"/>
      <c r="C2" s="46"/>
      <c r="D2" s="46"/>
      <c r="E2" s="46"/>
      <c r="F2" s="46"/>
    </row>
    <row r="3" spans="2:6" ht="6" customHeight="1" x14ac:dyDescent="0.25"/>
    <row r="4" spans="2:6" ht="21" x14ac:dyDescent="0.35">
      <c r="B4" s="31" t="s">
        <v>125</v>
      </c>
      <c r="C4" s="31"/>
      <c r="D4" s="31" t="s">
        <v>126</v>
      </c>
      <c r="E4" s="31"/>
      <c r="F4" s="31" t="s">
        <v>127</v>
      </c>
    </row>
    <row r="5" spans="2:6" ht="30" x14ac:dyDescent="0.25">
      <c r="B5" s="32" t="s">
        <v>128</v>
      </c>
      <c r="C5" s="32"/>
      <c r="D5" s="33" t="s">
        <v>124</v>
      </c>
      <c r="E5" s="33"/>
      <c r="F5" s="34" t="s">
        <v>129</v>
      </c>
    </row>
    <row r="6" spans="2:6" ht="30" x14ac:dyDescent="0.25">
      <c r="B6" s="32" t="s">
        <v>130</v>
      </c>
      <c r="C6" s="32"/>
      <c r="D6" s="33" t="s">
        <v>131</v>
      </c>
      <c r="E6" s="33"/>
      <c r="F6" s="34" t="s">
        <v>129</v>
      </c>
    </row>
    <row r="7" spans="2:6" x14ac:dyDescent="0.25">
      <c r="B7" s="32" t="s">
        <v>132</v>
      </c>
      <c r="C7" s="32"/>
      <c r="D7" s="33" t="s">
        <v>133</v>
      </c>
      <c r="E7" s="33"/>
      <c r="F7" s="34" t="s">
        <v>129</v>
      </c>
    </row>
    <row r="8" spans="2:6" x14ac:dyDescent="0.25">
      <c r="B8" s="32" t="s">
        <v>134</v>
      </c>
      <c r="C8" s="32"/>
      <c r="D8" s="33" t="s">
        <v>135</v>
      </c>
      <c r="E8" s="33"/>
      <c r="F8" s="34" t="s">
        <v>129</v>
      </c>
    </row>
    <row r="9" spans="2:6" ht="30" x14ac:dyDescent="0.25">
      <c r="B9" s="32" t="s">
        <v>136</v>
      </c>
      <c r="C9" s="32"/>
      <c r="D9" s="33" t="s">
        <v>18</v>
      </c>
      <c r="E9" s="33"/>
      <c r="F9" s="34" t="s">
        <v>129</v>
      </c>
    </row>
    <row r="10" spans="2:6" x14ac:dyDescent="0.25">
      <c r="B10" s="32" t="s">
        <v>137</v>
      </c>
      <c r="C10" s="32"/>
      <c r="D10" s="33" t="s">
        <v>29</v>
      </c>
      <c r="E10" s="33"/>
      <c r="F10" s="34" t="s">
        <v>129</v>
      </c>
    </row>
    <row r="11" spans="2:6" x14ac:dyDescent="0.25">
      <c r="B11" s="32" t="s">
        <v>138</v>
      </c>
      <c r="C11" s="32"/>
      <c r="D11" s="33" t="s">
        <v>41</v>
      </c>
      <c r="E11" s="33"/>
      <c r="F11" s="34" t="s">
        <v>129</v>
      </c>
    </row>
    <row r="12" spans="2:6" x14ac:dyDescent="0.25">
      <c r="B12" s="32" t="s">
        <v>139</v>
      </c>
      <c r="C12" s="32"/>
      <c r="D12" s="33" t="s">
        <v>99</v>
      </c>
      <c r="E12" s="33"/>
      <c r="F12" s="34" t="s">
        <v>129</v>
      </c>
    </row>
    <row r="13" spans="2:6" x14ac:dyDescent="0.25">
      <c r="B13" s="32" t="s">
        <v>140</v>
      </c>
      <c r="C13" s="32"/>
      <c r="D13" s="33" t="s">
        <v>141</v>
      </c>
      <c r="E13" s="33"/>
      <c r="F13" s="34" t="s">
        <v>129</v>
      </c>
    </row>
    <row r="14" spans="2:6" x14ac:dyDescent="0.25">
      <c r="B14" s="32" t="s">
        <v>142</v>
      </c>
      <c r="C14" s="32"/>
      <c r="D14" s="33" t="s">
        <v>115</v>
      </c>
      <c r="E14" s="33"/>
      <c r="F14" s="34" t="s">
        <v>129</v>
      </c>
    </row>
    <row r="15" spans="2:6" x14ac:dyDescent="0.25">
      <c r="B15" s="32" t="s">
        <v>172</v>
      </c>
      <c r="C15" s="32"/>
      <c r="D15" s="33" t="s">
        <v>169</v>
      </c>
      <c r="E15" s="33"/>
      <c r="F15" s="34" t="s">
        <v>129</v>
      </c>
    </row>
    <row r="16" spans="2:6" x14ac:dyDescent="0.25">
      <c r="B16" s="32"/>
      <c r="C16" s="32"/>
      <c r="D16" s="35"/>
      <c r="E16" s="35"/>
      <c r="F16" s="36"/>
    </row>
    <row r="17" spans="2:6" x14ac:dyDescent="0.25">
      <c r="B17" s="37"/>
      <c r="C17" s="37"/>
      <c r="D17" s="37"/>
      <c r="E17" s="37"/>
      <c r="F17" s="37"/>
    </row>
    <row r="18" spans="2:6" x14ac:dyDescent="0.25">
      <c r="B18" s="37"/>
      <c r="C18" s="37"/>
      <c r="D18" s="37"/>
      <c r="E18" s="37"/>
      <c r="F18" s="37"/>
    </row>
    <row r="19" spans="2:6" x14ac:dyDescent="0.25">
      <c r="B19" s="38"/>
      <c r="C19" s="38"/>
      <c r="D19" s="38"/>
    </row>
  </sheetData>
  <mergeCells count="1">
    <mergeCell ref="B1:F2"/>
  </mergeCells>
  <conditionalFormatting sqref="F5:F14">
    <cfRule type="containsText" dxfId="6" priority="4" operator="containsText" text="Por Hacer">
      <formula>NOT(ISERROR(SEARCH("Por Hacer",F5)))</formula>
    </cfRule>
    <cfRule type="containsText" dxfId="5" priority="5" operator="containsText" text="Solo teoría">
      <formula>NOT(ISERROR(SEARCH("Solo teoría",F5)))</formula>
    </cfRule>
    <cfRule type="containsText" dxfId="4" priority="6" operator="containsText" text="Practicado">
      <formula>NOT(ISERROR(SEARCH("Practicado",F5)))</formula>
    </cfRule>
  </conditionalFormatting>
  <conditionalFormatting sqref="F15">
    <cfRule type="containsText" dxfId="3" priority="1" operator="containsText" text="Por Hacer">
      <formula>NOT(ISERROR(SEARCH("Por Hacer",F15)))</formula>
    </cfRule>
    <cfRule type="containsText" dxfId="2" priority="2" operator="containsText" text="Solo teoría">
      <formula>NOT(ISERROR(SEARCH("Solo teoría",F15)))</formula>
    </cfRule>
    <cfRule type="containsText" dxfId="1" priority="3" operator="containsText" text="Practicado">
      <formula>NOT(ISERROR(SEARCH("Practicado",F15)))</formula>
    </cfRule>
  </conditionalFormatting>
  <dataValidations count="1">
    <dataValidation type="list" allowBlank="1" showInputMessage="1" showErrorMessage="1" sqref="F5:F15" xr:uid="{953E08CD-D85B-4FEE-BF13-ED41B0A7395A}">
      <formula1>"Selecciona...,Practicado,Solo Teoría,Por Hacer"</formula1>
    </dataValidation>
  </dataValidations>
  <hyperlinks>
    <hyperlink ref="D5" location="'Ingreso de Datos'!A1" display="Ingreso de Datos" xr:uid="{752CD070-02DB-49D7-BB3D-ECFD0E561A09}"/>
    <hyperlink ref="D6" location="'Tipos de datos'!A1" display="Tipos de Datos" xr:uid="{2538B634-5BD0-42F8-8DE9-4DA96F408E49}"/>
    <hyperlink ref="D7" location="'Fecha y Tiempo'!A1" display="Fecha Y Tiempo" xr:uid="{45A790E8-E8D9-430C-B4F3-5B1BC8445DB4}"/>
    <hyperlink ref="D8" location="Comentarios!A1" display="Comentarios" xr:uid="{6B7EAAD3-D45C-48C9-BE4A-F30DED4FFB14}"/>
    <hyperlink ref="D9" location="AutoRelleno!A1" display="Autorelleno" xr:uid="{7FDD314E-33A2-408E-9DD0-F3F088C57DE6}"/>
    <hyperlink ref="D10" location="'Listas Perso.'!A1" display="Listas Personalizadas" xr:uid="{0C3C663A-DB5A-468A-B512-AFDED5991E52}"/>
    <hyperlink ref="D11" location="'Relleno Rápido'!A1" display="Relleno Rápido" xr:uid="{1EE03A19-EBA1-421A-8028-631E6B8E9B3F}"/>
    <hyperlink ref="D12" location="'Validación de Datos'!A1" display="Validación de Datos" xr:uid="{2CC9EA12-FCC3-43E3-A067-820FADE8E914}"/>
    <hyperlink ref="D13" location="'Pro_Ir a'!A1" display="IR A" xr:uid="{3E262CFC-B277-494F-8451-24D632635F39}"/>
    <hyperlink ref="D14" location="'Excel Habla'!A1" display="Excel Habla" xr:uid="{C07F694F-F7C8-4A19-9B45-93559165866E}"/>
    <hyperlink ref="D15" location="Desafio!A1" display="Desafio - Ingreso de Datos" xr:uid="{352FFDC8-B735-4BBE-87C2-C86930BC86CD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3CE3A9-B7B7-4B29-AF50-2740BE554C11}">
  <dimension ref="A1:G10"/>
  <sheetViews>
    <sheetView zoomScale="120" zoomScaleNormal="120" workbookViewId="0"/>
  </sheetViews>
  <sheetFormatPr baseColWidth="10" defaultRowHeight="15" x14ac:dyDescent="0.25"/>
  <cols>
    <col min="3" max="3" width="10.85546875" customWidth="1"/>
  </cols>
  <sheetData>
    <row r="1" spans="1:7" ht="19.5" thickBot="1" x14ac:dyDescent="0.35">
      <c r="A1" s="1" t="s">
        <v>122</v>
      </c>
      <c r="B1" s="1"/>
      <c r="C1" s="1"/>
    </row>
    <row r="3" spans="1:7" ht="18.75" x14ac:dyDescent="0.3">
      <c r="A3" s="17" t="s">
        <v>110</v>
      </c>
      <c r="B3" s="4"/>
    </row>
    <row r="5" spans="1:7" ht="15.75" x14ac:dyDescent="0.25">
      <c r="A5" s="16" t="s">
        <v>111</v>
      </c>
      <c r="D5" s="28">
        <v>2017</v>
      </c>
      <c r="E5" s="3">
        <f>D5+1</f>
        <v>2018</v>
      </c>
      <c r="F5" s="3">
        <f>D5+2</f>
        <v>2019</v>
      </c>
      <c r="G5" s="3">
        <f>D5+3</f>
        <v>2020</v>
      </c>
    </row>
    <row r="6" spans="1:7" x14ac:dyDescent="0.25">
      <c r="B6" t="s">
        <v>113</v>
      </c>
      <c r="D6" s="29">
        <v>30445</v>
      </c>
      <c r="E6" s="29">
        <v>41350</v>
      </c>
      <c r="F6" s="29">
        <v>83020</v>
      </c>
      <c r="G6" s="29">
        <v>30340</v>
      </c>
    </row>
    <row r="7" spans="1:7" x14ac:dyDescent="0.25">
      <c r="B7" t="s">
        <v>112</v>
      </c>
      <c r="D7" s="29">
        <v>79760</v>
      </c>
      <c r="E7" s="29">
        <v>47850</v>
      </c>
      <c r="F7" s="29">
        <v>82120</v>
      </c>
      <c r="G7" s="15">
        <f>F7*1.05</f>
        <v>86226</v>
      </c>
    </row>
    <row r="8" spans="1:7" x14ac:dyDescent="0.25">
      <c r="B8" t="s">
        <v>114</v>
      </c>
      <c r="D8" s="30">
        <v>10636</v>
      </c>
      <c r="E8" s="30">
        <v>51180</v>
      </c>
      <c r="F8" s="30">
        <v>26890</v>
      </c>
      <c r="G8" s="30">
        <v>35280</v>
      </c>
    </row>
    <row r="9" spans="1:7" x14ac:dyDescent="0.25">
      <c r="B9" t="s">
        <v>3</v>
      </c>
      <c r="D9" s="15">
        <f>SUM(D6:D8)</f>
        <v>120841</v>
      </c>
      <c r="E9" s="15">
        <f>SUM(E6:E8)</f>
        <v>140380</v>
      </c>
      <c r="F9" s="15">
        <f>SUM(F6:F8)</f>
        <v>192030</v>
      </c>
      <c r="G9" s="15">
        <f t="shared" ref="G9" si="0">SUM(G6:G8)</f>
        <v>151846</v>
      </c>
    </row>
    <row r="10" spans="1:7" x14ac:dyDescent="0.25">
      <c r="F10" s="15"/>
    </row>
  </sheetData>
  <pageMargins left="0.7" right="0.7" top="0.75" bottom="0.75" header="0.3" footer="0.3"/>
  <ignoredErrors>
    <ignoredError sqref="E9:G9 G7" unlockedFormula="1"/>
    <ignoredError sqref="D9" formulaRange="1" unlockedFormula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213A9-FBF8-4AAD-9BDB-48A2125CB5BB}">
  <dimension ref="A1:G11"/>
  <sheetViews>
    <sheetView zoomScale="120" zoomScaleNormal="120" workbookViewId="0"/>
  </sheetViews>
  <sheetFormatPr baseColWidth="10" defaultRowHeight="15" x14ac:dyDescent="0.25"/>
  <sheetData>
    <row r="1" spans="1:7" ht="19.5" thickBot="1" x14ac:dyDescent="0.35">
      <c r="A1" s="1" t="s">
        <v>115</v>
      </c>
      <c r="B1" s="1"/>
    </row>
    <row r="3" spans="1:7" ht="18.75" x14ac:dyDescent="0.3">
      <c r="A3" s="17" t="s">
        <v>110</v>
      </c>
      <c r="B3" s="4"/>
    </row>
    <row r="5" spans="1:7" ht="15.75" x14ac:dyDescent="0.25">
      <c r="A5" s="16" t="s">
        <v>111</v>
      </c>
      <c r="D5" s="3">
        <v>2017</v>
      </c>
      <c r="E5" s="3">
        <f>D5+1</f>
        <v>2018</v>
      </c>
      <c r="F5" s="3">
        <f>D5+2</f>
        <v>2019</v>
      </c>
      <c r="G5" s="3">
        <f>D5+3</f>
        <v>2020</v>
      </c>
    </row>
    <row r="6" spans="1:7" x14ac:dyDescent="0.25">
      <c r="B6" t="s">
        <v>113</v>
      </c>
      <c r="D6" s="15">
        <v>30445</v>
      </c>
      <c r="E6" s="15">
        <v>41350</v>
      </c>
      <c r="F6" s="15">
        <v>83020</v>
      </c>
      <c r="G6" s="15">
        <v>30340</v>
      </c>
    </row>
    <row r="7" spans="1:7" x14ac:dyDescent="0.25">
      <c r="B7" t="s">
        <v>112</v>
      </c>
      <c r="D7" s="15">
        <v>79760</v>
      </c>
      <c r="E7" s="15">
        <v>47850</v>
      </c>
      <c r="F7" s="15">
        <v>82120</v>
      </c>
      <c r="G7" s="15">
        <v>86226</v>
      </c>
    </row>
    <row r="8" spans="1:7" x14ac:dyDescent="0.25">
      <c r="B8" t="s">
        <v>114</v>
      </c>
      <c r="D8" s="18">
        <v>10636</v>
      </c>
      <c r="E8" s="18">
        <v>51180</v>
      </c>
      <c r="F8" s="18">
        <v>26890</v>
      </c>
      <c r="G8" s="18">
        <v>35280</v>
      </c>
    </row>
    <row r="9" spans="1:7" x14ac:dyDescent="0.25">
      <c r="B9" t="s">
        <v>3</v>
      </c>
      <c r="D9" s="15">
        <f t="shared" ref="D9" si="0">SUM(D6:D8)</f>
        <v>120841</v>
      </c>
      <c r="E9" s="15">
        <f t="shared" ref="E9" si="1">SUM(E6:E8)</f>
        <v>140380</v>
      </c>
      <c r="F9" s="15">
        <f t="shared" ref="F9" si="2">SUM(F6:F8)</f>
        <v>192030</v>
      </c>
      <c r="G9" s="15">
        <f t="shared" ref="G9" si="3">SUM(G6:G8)</f>
        <v>151846</v>
      </c>
    </row>
    <row r="11" spans="1:7" x14ac:dyDescent="0.25">
      <c r="E11" s="15"/>
      <c r="G11" s="15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8225A5-165D-42BC-B677-31C82616908B}">
  <sheetPr>
    <tabColor theme="7"/>
  </sheetPr>
  <dimension ref="A1:M30"/>
  <sheetViews>
    <sheetView showGridLines="0" tabSelected="1" zoomScale="110" zoomScaleNormal="110" workbookViewId="0">
      <selection activeCell="F15" sqref="F15"/>
    </sheetView>
  </sheetViews>
  <sheetFormatPr baseColWidth="10" defaultRowHeight="15" x14ac:dyDescent="0.25"/>
  <cols>
    <col min="1" max="1" width="27.85546875" customWidth="1"/>
    <col min="2" max="2" width="25.42578125" customWidth="1"/>
    <col min="3" max="3" width="14.85546875" customWidth="1"/>
    <col min="4" max="4" width="12.85546875" customWidth="1"/>
    <col min="8" max="8" width="5.140625" customWidth="1"/>
    <col min="13" max="13" width="11.85546875" bestFit="1" customWidth="1"/>
  </cols>
  <sheetData>
    <row r="1" spans="1:13" x14ac:dyDescent="0.25">
      <c r="M1" s="40" t="b">
        <v>1</v>
      </c>
    </row>
    <row r="2" spans="1:13" ht="19.5" thickBot="1" x14ac:dyDescent="0.35">
      <c r="A2" s="1" t="s">
        <v>143</v>
      </c>
      <c r="B2" s="1"/>
      <c r="C2" s="1"/>
      <c r="D2" s="1"/>
      <c r="E2" s="1"/>
      <c r="F2" s="1"/>
      <c r="G2" s="1"/>
      <c r="H2" s="1"/>
      <c r="I2" s="1"/>
      <c r="M2" s="40" t="b">
        <v>1</v>
      </c>
    </row>
    <row r="3" spans="1:13" x14ac:dyDescent="0.25">
      <c r="A3" t="s">
        <v>170</v>
      </c>
      <c r="M3" s="40" t="b">
        <v>1</v>
      </c>
    </row>
    <row r="4" spans="1:13" x14ac:dyDescent="0.25">
      <c r="B4" s="39" t="s">
        <v>174</v>
      </c>
      <c r="M4" s="40" t="b">
        <v>1</v>
      </c>
    </row>
    <row r="5" spans="1:13" x14ac:dyDescent="0.25">
      <c r="B5" s="39" t="s">
        <v>168</v>
      </c>
    </row>
    <row r="6" spans="1:13" x14ac:dyDescent="0.25">
      <c r="B6" s="39" t="s">
        <v>173</v>
      </c>
    </row>
    <row r="7" spans="1:13" x14ac:dyDescent="0.25">
      <c r="B7" s="39" t="s">
        <v>171</v>
      </c>
    </row>
    <row r="8" spans="1:13" x14ac:dyDescent="0.25">
      <c r="B8" s="39" t="s">
        <v>166</v>
      </c>
    </row>
    <row r="9" spans="1:13" ht="15.75" x14ac:dyDescent="0.25">
      <c r="B9" s="39"/>
      <c r="F9" s="41" t="s">
        <v>167</v>
      </c>
      <c r="G9" s="41"/>
    </row>
    <row r="10" spans="1:13" ht="15.75" thickBot="1" x14ac:dyDescent="0.3">
      <c r="A10" s="13" t="s">
        <v>20</v>
      </c>
      <c r="B10" s="13" t="s">
        <v>165</v>
      </c>
      <c r="C10" s="13" t="s">
        <v>164</v>
      </c>
      <c r="D10" s="13" t="s">
        <v>35</v>
      </c>
    </row>
    <row r="11" spans="1:13" x14ac:dyDescent="0.25">
      <c r="A11" t="s">
        <v>144</v>
      </c>
      <c r="B11" s="44" t="s">
        <v>175</v>
      </c>
      <c r="C11" s="7">
        <v>43370</v>
      </c>
      <c r="D11" t="s">
        <v>36</v>
      </c>
    </row>
    <row r="12" spans="1:13" x14ac:dyDescent="0.25">
      <c r="A12" t="s">
        <v>145</v>
      </c>
      <c r="B12" s="44" t="s">
        <v>176</v>
      </c>
      <c r="C12" s="7">
        <v>43904</v>
      </c>
      <c r="D12" t="s">
        <v>37</v>
      </c>
    </row>
    <row r="13" spans="1:13" x14ac:dyDescent="0.25">
      <c r="A13" t="s">
        <v>146</v>
      </c>
      <c r="B13" s="44" t="s">
        <v>177</v>
      </c>
      <c r="C13" s="7">
        <v>43683</v>
      </c>
      <c r="D13" t="s">
        <v>37</v>
      </c>
    </row>
    <row r="14" spans="1:13" x14ac:dyDescent="0.25">
      <c r="A14" t="s">
        <v>147</v>
      </c>
      <c r="B14" s="44" t="s">
        <v>178</v>
      </c>
      <c r="C14" s="7">
        <v>43300</v>
      </c>
      <c r="D14" t="s">
        <v>39</v>
      </c>
    </row>
    <row r="15" spans="1:13" x14ac:dyDescent="0.25">
      <c r="A15" t="s">
        <v>148</v>
      </c>
      <c r="B15" s="44" t="s">
        <v>179</v>
      </c>
      <c r="C15" s="7">
        <v>43572</v>
      </c>
      <c r="D15" t="s">
        <v>37</v>
      </c>
    </row>
    <row r="16" spans="1:13" x14ac:dyDescent="0.25">
      <c r="A16" t="s">
        <v>149</v>
      </c>
      <c r="B16" s="44" t="s">
        <v>180</v>
      </c>
      <c r="C16" s="7">
        <v>43160</v>
      </c>
      <c r="D16" t="s">
        <v>39</v>
      </c>
    </row>
    <row r="17" spans="1:4" x14ac:dyDescent="0.25">
      <c r="A17" t="s">
        <v>150</v>
      </c>
      <c r="B17" s="44" t="s">
        <v>181</v>
      </c>
      <c r="C17" s="7">
        <v>43426</v>
      </c>
      <c r="D17" t="s">
        <v>39</v>
      </c>
    </row>
    <row r="18" spans="1:4" x14ac:dyDescent="0.25">
      <c r="A18" t="s">
        <v>151</v>
      </c>
      <c r="B18" s="44" t="s">
        <v>182</v>
      </c>
      <c r="C18" s="7">
        <v>43680</v>
      </c>
      <c r="D18" t="s">
        <v>37</v>
      </c>
    </row>
    <row r="19" spans="1:4" x14ac:dyDescent="0.25">
      <c r="A19" t="s">
        <v>152</v>
      </c>
      <c r="B19" s="44" t="s">
        <v>183</v>
      </c>
      <c r="C19" s="7">
        <v>43329</v>
      </c>
      <c r="D19" t="s">
        <v>37</v>
      </c>
    </row>
    <row r="20" spans="1:4" x14ac:dyDescent="0.25">
      <c r="A20" t="s">
        <v>153</v>
      </c>
      <c r="B20" s="44" t="s">
        <v>184</v>
      </c>
      <c r="C20" s="7">
        <v>43601</v>
      </c>
      <c r="D20" t="s">
        <v>36</v>
      </c>
    </row>
    <row r="21" spans="1:4" x14ac:dyDescent="0.25">
      <c r="A21" t="s">
        <v>154</v>
      </c>
      <c r="B21" s="44" t="s">
        <v>185</v>
      </c>
      <c r="C21" s="7">
        <v>43351</v>
      </c>
      <c r="D21" t="s">
        <v>39</v>
      </c>
    </row>
    <row r="22" spans="1:4" x14ac:dyDescent="0.25">
      <c r="A22" t="s">
        <v>155</v>
      </c>
      <c r="B22" s="44" t="s">
        <v>186</v>
      </c>
      <c r="C22" s="7">
        <v>43779</v>
      </c>
      <c r="D22" t="s">
        <v>36</v>
      </c>
    </row>
    <row r="23" spans="1:4" x14ac:dyDescent="0.25">
      <c r="A23" t="s">
        <v>156</v>
      </c>
      <c r="B23" s="44" t="s">
        <v>187</v>
      </c>
      <c r="C23" s="7">
        <v>43651</v>
      </c>
      <c r="D23" t="s">
        <v>39</v>
      </c>
    </row>
    <row r="24" spans="1:4" x14ac:dyDescent="0.25">
      <c r="A24" t="s">
        <v>157</v>
      </c>
      <c r="B24" s="44" t="s">
        <v>188</v>
      </c>
      <c r="C24" s="7">
        <v>43700</v>
      </c>
      <c r="D24" t="s">
        <v>37</v>
      </c>
    </row>
    <row r="25" spans="1:4" x14ac:dyDescent="0.25">
      <c r="A25" t="s">
        <v>158</v>
      </c>
      <c r="B25" s="44" t="s">
        <v>189</v>
      </c>
      <c r="C25" s="7">
        <v>43559</v>
      </c>
      <c r="D25" t="s">
        <v>37</v>
      </c>
    </row>
    <row r="26" spans="1:4" x14ac:dyDescent="0.25">
      <c r="A26" t="s">
        <v>159</v>
      </c>
      <c r="B26" s="44" t="s">
        <v>190</v>
      </c>
      <c r="C26" s="42">
        <v>43866</v>
      </c>
      <c r="D26" s="45"/>
    </row>
    <row r="27" spans="1:4" x14ac:dyDescent="0.25">
      <c r="A27" t="s">
        <v>160</v>
      </c>
      <c r="B27" s="44" t="s">
        <v>191</v>
      </c>
      <c r="C27" s="42"/>
      <c r="D27" s="43" t="s">
        <v>37</v>
      </c>
    </row>
    <row r="28" spans="1:4" x14ac:dyDescent="0.25">
      <c r="A28" t="s">
        <v>161</v>
      </c>
      <c r="B28" s="44" t="s">
        <v>192</v>
      </c>
      <c r="C28" s="42"/>
      <c r="D28" s="43"/>
    </row>
    <row r="29" spans="1:4" x14ac:dyDescent="0.25">
      <c r="A29" t="s">
        <v>162</v>
      </c>
      <c r="B29" s="44" t="s">
        <v>193</v>
      </c>
      <c r="C29" s="42"/>
      <c r="D29" s="43"/>
    </row>
    <row r="30" spans="1:4" x14ac:dyDescent="0.25">
      <c r="A30" t="s">
        <v>163</v>
      </c>
      <c r="B30" s="44" t="s">
        <v>194</v>
      </c>
      <c r="C30" s="42"/>
      <c r="D30" s="43"/>
    </row>
  </sheetData>
  <conditionalFormatting sqref="F9:G9">
    <cfRule type="expression" dxfId="0" priority="1">
      <formula>AND($M$1,$M$2,$M$3,$M$4)</formula>
    </cfRule>
  </conditionalFormatting>
  <dataValidations count="2">
    <dataValidation type="date" operator="greaterThan" allowBlank="1" showInputMessage="1" showErrorMessage="1" sqref="C26:C30" xr:uid="{FB945368-097D-466B-A25E-DD3D742DFF98}">
      <formula1>43831</formula1>
    </dataValidation>
    <dataValidation type="list" allowBlank="1" showInputMessage="1" showErrorMessage="1" sqref="D26:D30" xr:uid="{87A60D61-DB63-4E43-8EA1-9C80FC720FEE}">
      <formula1>"Finanzas, Marketing,Producción"</formula1>
    </dataValidation>
  </dataValidations>
  <hyperlinks>
    <hyperlink ref="B11" r:id="rId1" xr:uid="{CEEE281C-3E0B-42C7-ABE0-559F335A7764}"/>
    <hyperlink ref="B12" r:id="rId2" xr:uid="{0D0C6BED-44C5-4D62-A5BF-00A91C95A189}"/>
    <hyperlink ref="B13" r:id="rId3" xr:uid="{FB5ABCD3-FFA0-411B-80C6-D6D330C51243}"/>
    <hyperlink ref="B14" r:id="rId4" xr:uid="{DD0E1002-936F-4C88-9CD0-D4F8500015E1}"/>
    <hyperlink ref="B15" r:id="rId5" xr:uid="{009D44EF-6ADD-49FF-88A8-4B7DF5B53328}"/>
    <hyperlink ref="B16" r:id="rId6" xr:uid="{3B5A2317-9A8F-4CA4-9A6B-89BAD9C9E3F7}"/>
    <hyperlink ref="B17" r:id="rId7" xr:uid="{FA474691-302C-455B-AB75-D62B55C8C6E5}"/>
    <hyperlink ref="B18" r:id="rId8" xr:uid="{3EF76505-E89F-4A18-BCA2-66B168797E60}"/>
    <hyperlink ref="B19" r:id="rId9" xr:uid="{7762F1ED-117D-436D-A86B-0C0E461BCAFF}"/>
    <hyperlink ref="B20" r:id="rId10" xr:uid="{FDD18962-AF87-487D-A6EE-77F61E7E2567}"/>
    <hyperlink ref="B21" r:id="rId11" xr:uid="{6C581EB9-2DF8-4C63-A821-DD4BCC1E2EDD}"/>
    <hyperlink ref="B22" r:id="rId12" xr:uid="{D51C024B-2DAE-4B5E-8990-41546AF85F7E}"/>
    <hyperlink ref="B23" r:id="rId13" xr:uid="{BEC4A8FC-8B39-4C22-A7FE-AF918231FBB5}"/>
    <hyperlink ref="B24" r:id="rId14" xr:uid="{A1F3B444-4A4D-47AE-BC7C-AA25FDED27FF}"/>
    <hyperlink ref="B25" r:id="rId15" xr:uid="{1B562855-9E48-4529-B83C-46C36CBFEA9E}"/>
    <hyperlink ref="B26" r:id="rId16" xr:uid="{79AE0166-A701-48F0-97E3-939533982FB3}"/>
    <hyperlink ref="B27" r:id="rId17" xr:uid="{AE1A298A-3673-4BC5-9E3C-A94FD1D1173F}"/>
    <hyperlink ref="B28" r:id="rId18" xr:uid="{4EE2A109-0C04-4306-9435-FC8845E94084}"/>
    <hyperlink ref="B29" r:id="rId19" xr:uid="{3A8C1B17-E160-435D-90AF-489AE0336F73}"/>
    <hyperlink ref="B30" r:id="rId20" xr:uid="{959DC917-4B37-4AA6-BF9B-343F88389E6F}"/>
  </hyperlinks>
  <pageMargins left="0.7" right="0.7" top="0.75" bottom="0.75" header="0.3" footer="0.3"/>
  <pageSetup paperSize="9" orientation="portrait" horizontalDpi="0" verticalDpi="0" r:id="rId21"/>
  <drawing r:id="rId22"/>
  <legacyDrawing r:id="rId2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9217" r:id="rId24" name="Check Box 1">
              <controlPr defaultSize="0" autoFill="0" autoLine="0" autoPict="0">
                <anchor moveWithCells="1">
                  <from>
                    <xdr:col>8</xdr:col>
                    <xdr:colOff>57150</xdr:colOff>
                    <xdr:row>2</xdr:row>
                    <xdr:rowOff>161925</xdr:rowOff>
                  </from>
                  <to>
                    <xdr:col>9</xdr:col>
                    <xdr:colOff>333375</xdr:colOff>
                    <xdr:row>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8" r:id="rId25" name="Check Box 2">
              <controlPr defaultSize="0" autoFill="0" autoLine="0" autoPict="0">
                <anchor moveWithCells="1">
                  <from>
                    <xdr:col>8</xdr:col>
                    <xdr:colOff>57150</xdr:colOff>
                    <xdr:row>3</xdr:row>
                    <xdr:rowOff>161925</xdr:rowOff>
                  </from>
                  <to>
                    <xdr:col>9</xdr:col>
                    <xdr:colOff>333375</xdr:colOff>
                    <xdr:row>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9" r:id="rId26" name="Check Box 3">
              <controlPr defaultSize="0" autoFill="0" autoLine="0" autoPict="0">
                <anchor moveWithCells="1">
                  <from>
                    <xdr:col>8</xdr:col>
                    <xdr:colOff>57150</xdr:colOff>
                    <xdr:row>4</xdr:row>
                    <xdr:rowOff>161925</xdr:rowOff>
                  </from>
                  <to>
                    <xdr:col>9</xdr:col>
                    <xdr:colOff>333375</xdr:colOff>
                    <xdr:row>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0" r:id="rId27" name="Check Box 4">
              <controlPr defaultSize="0" autoFill="0" autoLine="0" autoPict="0">
                <anchor moveWithCells="1">
                  <from>
                    <xdr:col>8</xdr:col>
                    <xdr:colOff>57150</xdr:colOff>
                    <xdr:row>5</xdr:row>
                    <xdr:rowOff>161925</xdr:rowOff>
                  </from>
                  <to>
                    <xdr:col>9</xdr:col>
                    <xdr:colOff>333375</xdr:colOff>
                    <xdr:row>7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D4CC3-73CE-44C4-B939-A0AA0988BB09}">
  <dimension ref="A1:D13"/>
  <sheetViews>
    <sheetView zoomScaleNormal="100" workbookViewId="0">
      <selection activeCell="I23" sqref="I23"/>
    </sheetView>
  </sheetViews>
  <sheetFormatPr baseColWidth="10" defaultRowHeight="15" x14ac:dyDescent="0.25"/>
  <cols>
    <col min="1" max="1" width="17" customWidth="1"/>
    <col min="2" max="4" width="11.140625" customWidth="1"/>
  </cols>
  <sheetData>
    <row r="1" spans="1:4" ht="19.5" thickBot="1" x14ac:dyDescent="0.35">
      <c r="A1" s="1" t="s">
        <v>7</v>
      </c>
      <c r="B1" s="1"/>
      <c r="C1" s="1"/>
    </row>
    <row r="3" spans="1:4" x14ac:dyDescent="0.25">
      <c r="D3" s="6"/>
    </row>
    <row r="4" spans="1:4" ht="18.75" x14ac:dyDescent="0.3">
      <c r="A4" s="14" t="s">
        <v>6</v>
      </c>
    </row>
    <row r="5" spans="1:4" x14ac:dyDescent="0.25">
      <c r="A5" s="3" t="s">
        <v>0</v>
      </c>
      <c r="B5" s="3" t="s">
        <v>4</v>
      </c>
      <c r="C5" s="3" t="s">
        <v>5</v>
      </c>
      <c r="D5" s="3" t="s">
        <v>3</v>
      </c>
    </row>
    <row r="6" spans="1:4" x14ac:dyDescent="0.25">
      <c r="A6" s="19" t="s">
        <v>1</v>
      </c>
      <c r="B6" s="19">
        <v>250</v>
      </c>
      <c r="C6" s="19">
        <v>145</v>
      </c>
      <c r="D6" s="19">
        <f t="shared" ref="D6:D9" si="0">SUM(B6:C6)</f>
        <v>395</v>
      </c>
    </row>
    <row r="7" spans="1:4" x14ac:dyDescent="0.25">
      <c r="A7" s="20" t="s">
        <v>2</v>
      </c>
      <c r="B7" s="20">
        <v>300</v>
      </c>
      <c r="C7" s="20">
        <v>80</v>
      </c>
      <c r="D7" s="20">
        <f t="shared" si="0"/>
        <v>380</v>
      </c>
    </row>
    <row r="8" spans="1:4" x14ac:dyDescent="0.25">
      <c r="A8" s="20" t="s">
        <v>9</v>
      </c>
      <c r="B8" s="20">
        <v>150</v>
      </c>
      <c r="C8" s="20">
        <v>150</v>
      </c>
      <c r="D8" s="20">
        <f t="shared" si="0"/>
        <v>300</v>
      </c>
    </row>
    <row r="9" spans="1:4" x14ac:dyDescent="0.25">
      <c r="A9" s="4" t="s">
        <v>10</v>
      </c>
      <c r="B9" s="4">
        <v>180</v>
      </c>
      <c r="C9" s="4">
        <v>270</v>
      </c>
      <c r="D9" s="4">
        <f t="shared" si="0"/>
        <v>450</v>
      </c>
    </row>
    <row r="10" spans="1:4" x14ac:dyDescent="0.25">
      <c r="A10" t="s">
        <v>3</v>
      </c>
      <c r="B10">
        <f>B9+B8+B7+B6</f>
        <v>880</v>
      </c>
      <c r="C10">
        <f>C9+C8+C7+C6</f>
        <v>645</v>
      </c>
      <c r="D10" s="5">
        <f>SUM(D6:D9)</f>
        <v>1525</v>
      </c>
    </row>
    <row r="12" spans="1:4" x14ac:dyDescent="0.25">
      <c r="B12" t="s">
        <v>116</v>
      </c>
    </row>
    <row r="13" spans="1:4" x14ac:dyDescent="0.25">
      <c r="B13" s="7">
        <v>43862</v>
      </c>
    </row>
  </sheetData>
  <phoneticPr fontId="2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DB24F-9EB3-4662-A7EA-33567EC8BD40}">
  <dimension ref="A1:D17"/>
  <sheetViews>
    <sheetView workbookViewId="0">
      <selection activeCell="E12" sqref="E12"/>
    </sheetView>
  </sheetViews>
  <sheetFormatPr baseColWidth="10" defaultRowHeight="15" x14ac:dyDescent="0.25"/>
  <cols>
    <col min="1" max="1" width="17.28515625" customWidth="1"/>
  </cols>
  <sheetData>
    <row r="1" spans="1:4" ht="19.5" thickBot="1" x14ac:dyDescent="0.35">
      <c r="A1" s="27" t="s">
        <v>8</v>
      </c>
      <c r="B1" s="14"/>
      <c r="C1" s="14"/>
      <c r="D1" s="14"/>
    </row>
    <row r="4" spans="1:4" x14ac:dyDescent="0.25">
      <c r="A4" s="2" t="s">
        <v>6</v>
      </c>
    </row>
    <row r="5" spans="1:4" x14ac:dyDescent="0.25">
      <c r="A5" s="3" t="s">
        <v>0</v>
      </c>
      <c r="B5" s="3" t="s">
        <v>4</v>
      </c>
      <c r="C5" s="3" t="s">
        <v>5</v>
      </c>
      <c r="D5" s="3" t="s">
        <v>3</v>
      </c>
    </row>
    <row r="6" spans="1:4" x14ac:dyDescent="0.25">
      <c r="A6" t="s">
        <v>1</v>
      </c>
      <c r="B6">
        <v>250</v>
      </c>
      <c r="C6">
        <v>145</v>
      </c>
      <c r="D6">
        <f t="shared" ref="D6:D9" si="0">SUM(B6:C6)</f>
        <v>395</v>
      </c>
    </row>
    <row r="7" spans="1:4" x14ac:dyDescent="0.25">
      <c r="A7" t="s">
        <v>2</v>
      </c>
      <c r="B7">
        <v>300</v>
      </c>
      <c r="C7">
        <v>80</v>
      </c>
      <c r="D7">
        <f t="shared" si="0"/>
        <v>380</v>
      </c>
    </row>
    <row r="8" spans="1:4" x14ac:dyDescent="0.25">
      <c r="A8" t="s">
        <v>9</v>
      </c>
      <c r="B8">
        <v>150</v>
      </c>
      <c r="C8">
        <v>150</v>
      </c>
      <c r="D8">
        <f t="shared" si="0"/>
        <v>300</v>
      </c>
    </row>
    <row r="9" spans="1:4" x14ac:dyDescent="0.25">
      <c r="A9" s="4" t="s">
        <v>10</v>
      </c>
      <c r="B9" s="4">
        <v>180</v>
      </c>
      <c r="C9" s="4">
        <v>270</v>
      </c>
      <c r="D9" s="4">
        <f t="shared" si="0"/>
        <v>450</v>
      </c>
    </row>
    <row r="10" spans="1:4" x14ac:dyDescent="0.25">
      <c r="A10" t="s">
        <v>3</v>
      </c>
      <c r="B10">
        <f>SUM(B6:B9)</f>
        <v>880</v>
      </c>
      <c r="C10">
        <f>SUM(C6:C9)</f>
        <v>645</v>
      </c>
      <c r="D10">
        <f>SUM(D6:D9)</f>
        <v>1525</v>
      </c>
    </row>
    <row r="16" spans="1:4" x14ac:dyDescent="0.25">
      <c r="B16" s="6" t="s">
        <v>11</v>
      </c>
    </row>
    <row r="17" spans="2:2" x14ac:dyDescent="0.25">
      <c r="B17" s="7">
        <v>43862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F9705-CE3B-4E44-A026-F9B5DE94AC7F}">
  <dimension ref="A1:B10"/>
  <sheetViews>
    <sheetView zoomScale="120" zoomScaleNormal="120" workbookViewId="0">
      <selection activeCell="D9" sqref="D9"/>
    </sheetView>
  </sheetViews>
  <sheetFormatPr baseColWidth="10" defaultRowHeight="15" x14ac:dyDescent="0.25"/>
  <cols>
    <col min="1" max="1" width="28.42578125" bestFit="1" customWidth="1"/>
    <col min="2" max="2" width="21.140625" customWidth="1"/>
  </cols>
  <sheetData>
    <row r="1" spans="1:2" ht="19.5" thickBot="1" x14ac:dyDescent="0.35">
      <c r="A1" s="1" t="s">
        <v>12</v>
      </c>
    </row>
    <row r="3" spans="1:2" x14ac:dyDescent="0.25">
      <c r="A3" s="21" t="s">
        <v>13</v>
      </c>
      <c r="B3" s="22">
        <v>1</v>
      </c>
    </row>
    <row r="5" spans="1:2" x14ac:dyDescent="0.25">
      <c r="A5" s="21" t="s">
        <v>14</v>
      </c>
      <c r="B5" s="22"/>
    </row>
    <row r="6" spans="1:2" x14ac:dyDescent="0.25">
      <c r="A6" s="2"/>
    </row>
    <row r="7" spans="1:2" x14ac:dyDescent="0.25">
      <c r="A7" s="21" t="s">
        <v>15</v>
      </c>
      <c r="B7" s="23"/>
    </row>
    <row r="8" spans="1:2" x14ac:dyDescent="0.25">
      <c r="B8" s="7"/>
    </row>
    <row r="9" spans="1:2" x14ac:dyDescent="0.25">
      <c r="A9" s="21" t="s">
        <v>16</v>
      </c>
      <c r="B9" s="24"/>
    </row>
    <row r="10" spans="1:2" x14ac:dyDescent="0.25">
      <c r="B10" s="8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C4A28-843A-437E-B675-497A13E1BBE0}">
  <dimension ref="A1:C9"/>
  <sheetViews>
    <sheetView zoomScale="120" zoomScaleNormal="120" workbookViewId="0"/>
  </sheetViews>
  <sheetFormatPr baseColWidth="10" defaultRowHeight="15" x14ac:dyDescent="0.25"/>
  <cols>
    <col min="1" max="1" width="16.7109375" customWidth="1"/>
  </cols>
  <sheetData>
    <row r="1" spans="1:3" ht="19.5" thickBot="1" x14ac:dyDescent="0.35">
      <c r="A1" s="1" t="s">
        <v>17</v>
      </c>
      <c r="B1" s="1"/>
      <c r="C1" s="1"/>
    </row>
    <row r="4" spans="1:3" x14ac:dyDescent="0.25">
      <c r="A4" s="3" t="s">
        <v>0</v>
      </c>
      <c r="B4" s="3" t="s">
        <v>4</v>
      </c>
    </row>
    <row r="5" spans="1:3" x14ac:dyDescent="0.25">
      <c r="A5" t="s">
        <v>1</v>
      </c>
      <c r="B5">
        <v>250</v>
      </c>
    </row>
    <row r="6" spans="1:3" x14ac:dyDescent="0.25">
      <c r="A6" t="s">
        <v>2</v>
      </c>
      <c r="B6">
        <v>300</v>
      </c>
    </row>
    <row r="7" spans="1:3" x14ac:dyDescent="0.25">
      <c r="A7" t="s">
        <v>9</v>
      </c>
      <c r="B7">
        <v>150</v>
      </c>
    </row>
    <row r="8" spans="1:3" x14ac:dyDescent="0.25">
      <c r="A8" s="4" t="s">
        <v>10</v>
      </c>
      <c r="B8" s="4">
        <v>180</v>
      </c>
    </row>
    <row r="9" spans="1:3" x14ac:dyDescent="0.25">
      <c r="A9" s="25" t="s">
        <v>3</v>
      </c>
      <c r="B9">
        <f>SUM(B5:B8)</f>
        <v>880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4FA04-1BF6-4862-8078-235AD5DFF00B}">
  <dimension ref="A1:E9"/>
  <sheetViews>
    <sheetView zoomScale="120" zoomScaleNormal="120" workbookViewId="0"/>
  </sheetViews>
  <sheetFormatPr baseColWidth="10" defaultRowHeight="15" x14ac:dyDescent="0.25"/>
  <sheetData>
    <row r="1" spans="1:5" ht="19.5" thickBot="1" x14ac:dyDescent="0.35">
      <c r="A1" s="1" t="s">
        <v>18</v>
      </c>
      <c r="B1" s="1"/>
    </row>
    <row r="3" spans="1:5" x14ac:dyDescent="0.25">
      <c r="A3" s="3" t="s">
        <v>19</v>
      </c>
      <c r="B3" s="3" t="s">
        <v>20</v>
      </c>
      <c r="C3" s="3" t="s">
        <v>13</v>
      </c>
      <c r="D3" s="3" t="s">
        <v>21</v>
      </c>
      <c r="E3" s="3" t="s">
        <v>22</v>
      </c>
    </row>
    <row r="4" spans="1:5" x14ac:dyDescent="0.25">
      <c r="A4" s="9">
        <v>1</v>
      </c>
      <c r="B4" t="s">
        <v>23</v>
      </c>
      <c r="C4" s="7">
        <v>44100</v>
      </c>
      <c r="D4" t="s">
        <v>30</v>
      </c>
      <c r="E4" t="s">
        <v>24</v>
      </c>
    </row>
    <row r="5" spans="1:5" x14ac:dyDescent="0.25">
      <c r="A5" s="26">
        <v>1</v>
      </c>
      <c r="B5" t="s">
        <v>23</v>
      </c>
      <c r="C5" s="7">
        <v>44465</v>
      </c>
      <c r="D5" t="s">
        <v>31</v>
      </c>
      <c r="E5" t="s">
        <v>25</v>
      </c>
    </row>
    <row r="6" spans="1:5" x14ac:dyDescent="0.25">
      <c r="A6" s="26">
        <v>1</v>
      </c>
      <c r="B6" t="s">
        <v>23</v>
      </c>
      <c r="C6" s="7">
        <v>44830</v>
      </c>
      <c r="D6" t="s">
        <v>32</v>
      </c>
      <c r="E6" t="s">
        <v>26</v>
      </c>
    </row>
    <row r="7" spans="1:5" x14ac:dyDescent="0.25">
      <c r="A7" s="26">
        <v>1</v>
      </c>
      <c r="B7" t="s">
        <v>23</v>
      </c>
      <c r="C7" s="7">
        <v>45195</v>
      </c>
      <c r="D7" t="s">
        <v>33</v>
      </c>
      <c r="E7" t="s">
        <v>27</v>
      </c>
    </row>
    <row r="8" spans="1:5" x14ac:dyDescent="0.25">
      <c r="A8" s="26">
        <v>1</v>
      </c>
      <c r="B8" t="s">
        <v>23</v>
      </c>
      <c r="C8" s="7">
        <v>45561</v>
      </c>
      <c r="D8" t="s">
        <v>34</v>
      </c>
      <c r="E8" t="s">
        <v>28</v>
      </c>
    </row>
    <row r="9" spans="1:5" x14ac:dyDescent="0.25">
      <c r="A9" s="26">
        <v>1</v>
      </c>
      <c r="B9" t="s">
        <v>23</v>
      </c>
      <c r="C9" s="7">
        <v>45926</v>
      </c>
      <c r="D9" t="s">
        <v>117</v>
      </c>
      <c r="E9" t="s">
        <v>4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1EE9C-2BD5-4046-92AA-7EF6440ADB20}">
  <dimension ref="A1:B7"/>
  <sheetViews>
    <sheetView zoomScale="120" zoomScaleNormal="120" workbookViewId="0">
      <selection activeCell="F20" sqref="F20"/>
    </sheetView>
  </sheetViews>
  <sheetFormatPr baseColWidth="10" defaultRowHeight="15" x14ac:dyDescent="0.25"/>
  <cols>
    <col min="1" max="1" width="14.28515625" customWidth="1"/>
    <col min="5" max="5" width="13.5703125" bestFit="1" customWidth="1"/>
  </cols>
  <sheetData>
    <row r="1" spans="1:2" ht="19.5" thickBot="1" x14ac:dyDescent="0.35">
      <c r="A1" s="1" t="s">
        <v>29</v>
      </c>
      <c r="B1" s="1"/>
    </row>
    <row r="3" spans="1:2" x14ac:dyDescent="0.25">
      <c r="A3" s="10" t="s">
        <v>35</v>
      </c>
    </row>
    <row r="4" spans="1:2" x14ac:dyDescent="0.25">
      <c r="A4" t="s">
        <v>36</v>
      </c>
    </row>
    <row r="5" spans="1:2" x14ac:dyDescent="0.25">
      <c r="A5" t="s">
        <v>37</v>
      </c>
    </row>
    <row r="6" spans="1:2" x14ac:dyDescent="0.25">
      <c r="A6" t="s">
        <v>38</v>
      </c>
    </row>
    <row r="7" spans="1:2" x14ac:dyDescent="0.25">
      <c r="A7" t="s">
        <v>39</v>
      </c>
    </row>
  </sheetData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DE39A6-7221-4996-83D5-23FA8396E89B}">
  <dimension ref="A1:I19"/>
  <sheetViews>
    <sheetView workbookViewId="0">
      <selection activeCell="C25" sqref="C25"/>
    </sheetView>
  </sheetViews>
  <sheetFormatPr baseColWidth="10" defaultRowHeight="15" x14ac:dyDescent="0.25"/>
  <cols>
    <col min="1" max="1" width="25.28515625" customWidth="1"/>
    <col min="2" max="2" width="17.140625" customWidth="1"/>
    <col min="3" max="3" width="25" customWidth="1"/>
    <col min="4" max="4" width="3" customWidth="1"/>
    <col min="5" max="5" width="26.85546875" customWidth="1"/>
    <col min="6" max="6" width="36" bestFit="1" customWidth="1"/>
    <col min="7" max="7" width="3" customWidth="1"/>
    <col min="8" max="8" width="25.7109375" bestFit="1" customWidth="1"/>
  </cols>
  <sheetData>
    <row r="1" spans="1:9" ht="19.5" thickBot="1" x14ac:dyDescent="0.35">
      <c r="A1" s="1" t="s">
        <v>41</v>
      </c>
    </row>
    <row r="4" spans="1:9" x14ac:dyDescent="0.25">
      <c r="A4" s="3" t="s">
        <v>42</v>
      </c>
      <c r="B4" s="11" t="s">
        <v>43</v>
      </c>
      <c r="C4" s="11" t="s">
        <v>44</v>
      </c>
      <c r="E4" s="3" t="s">
        <v>43</v>
      </c>
      <c r="F4" s="11" t="s">
        <v>45</v>
      </c>
      <c r="H4" s="3" t="s">
        <v>43</v>
      </c>
      <c r="I4" s="11" t="s">
        <v>46</v>
      </c>
    </row>
    <row r="5" spans="1:9" x14ac:dyDescent="0.25">
      <c r="A5" t="s">
        <v>52</v>
      </c>
      <c r="B5" t="s">
        <v>76</v>
      </c>
      <c r="C5" t="s">
        <v>81</v>
      </c>
      <c r="E5" t="s">
        <v>87</v>
      </c>
      <c r="F5" t="s">
        <v>52</v>
      </c>
      <c r="H5" t="s">
        <v>52</v>
      </c>
      <c r="I5" t="s">
        <v>88</v>
      </c>
    </row>
    <row r="6" spans="1:9" x14ac:dyDescent="0.25">
      <c r="A6" t="s">
        <v>121</v>
      </c>
      <c r="B6" t="s">
        <v>77</v>
      </c>
      <c r="C6" t="s">
        <v>82</v>
      </c>
      <c r="E6" t="s">
        <v>67</v>
      </c>
      <c r="F6" t="s">
        <v>53</v>
      </c>
      <c r="H6" t="s">
        <v>53</v>
      </c>
      <c r="I6" t="s">
        <v>89</v>
      </c>
    </row>
    <row r="7" spans="1:9" x14ac:dyDescent="0.25">
      <c r="A7" t="s">
        <v>54</v>
      </c>
      <c r="B7" t="s">
        <v>78</v>
      </c>
      <c r="C7" t="s">
        <v>83</v>
      </c>
      <c r="E7" t="s">
        <v>68</v>
      </c>
      <c r="F7" t="s">
        <v>54</v>
      </c>
      <c r="H7" t="s">
        <v>54</v>
      </c>
      <c r="I7" t="s">
        <v>90</v>
      </c>
    </row>
    <row r="8" spans="1:9" x14ac:dyDescent="0.25">
      <c r="A8" t="s">
        <v>55</v>
      </c>
      <c r="B8" t="s">
        <v>79</v>
      </c>
      <c r="C8" t="s">
        <v>84</v>
      </c>
      <c r="E8" t="s">
        <v>69</v>
      </c>
      <c r="F8" t="s">
        <v>55</v>
      </c>
      <c r="H8" t="s">
        <v>55</v>
      </c>
      <c r="I8" t="s">
        <v>91</v>
      </c>
    </row>
    <row r="9" spans="1:9" x14ac:dyDescent="0.25">
      <c r="A9" t="s">
        <v>56</v>
      </c>
      <c r="B9" t="s">
        <v>40</v>
      </c>
      <c r="C9" t="s">
        <v>85</v>
      </c>
      <c r="E9" t="s">
        <v>66</v>
      </c>
      <c r="F9" t="s">
        <v>56</v>
      </c>
      <c r="H9" t="s">
        <v>56</v>
      </c>
      <c r="I9" t="s">
        <v>92</v>
      </c>
    </row>
    <row r="10" spans="1:9" x14ac:dyDescent="0.25">
      <c r="A10" t="s">
        <v>57</v>
      </c>
      <c r="B10" t="s">
        <v>80</v>
      </c>
      <c r="C10" t="s">
        <v>86</v>
      </c>
      <c r="E10" t="s">
        <v>70</v>
      </c>
      <c r="F10" t="s">
        <v>57</v>
      </c>
      <c r="H10" t="s">
        <v>57</v>
      </c>
      <c r="I10" t="s">
        <v>93</v>
      </c>
    </row>
    <row r="13" spans="1:9" x14ac:dyDescent="0.25">
      <c r="A13" s="3" t="s">
        <v>48</v>
      </c>
      <c r="B13" s="3" t="s">
        <v>44</v>
      </c>
      <c r="C13" s="11" t="s">
        <v>42</v>
      </c>
      <c r="E13" s="3" t="s">
        <v>43</v>
      </c>
      <c r="F13" s="11" t="s">
        <v>47</v>
      </c>
      <c r="H13" s="3" t="s">
        <v>13</v>
      </c>
      <c r="I13" s="11" t="s">
        <v>21</v>
      </c>
    </row>
    <row r="14" spans="1:9" x14ac:dyDescent="0.25">
      <c r="A14" t="s">
        <v>58</v>
      </c>
      <c r="B14" t="s">
        <v>61</v>
      </c>
      <c r="C14" t="s">
        <v>71</v>
      </c>
      <c r="E14" t="s">
        <v>71</v>
      </c>
      <c r="F14" s="12" t="s">
        <v>94</v>
      </c>
      <c r="H14" s="7">
        <v>38851</v>
      </c>
      <c r="I14">
        <v>5</v>
      </c>
    </row>
    <row r="15" spans="1:9" x14ac:dyDescent="0.25">
      <c r="A15" t="s">
        <v>49</v>
      </c>
      <c r="B15" t="s">
        <v>62</v>
      </c>
      <c r="C15" t="s">
        <v>72</v>
      </c>
      <c r="E15" t="s">
        <v>72</v>
      </c>
      <c r="F15" s="12" t="s">
        <v>95</v>
      </c>
      <c r="H15" s="7">
        <v>36028</v>
      </c>
      <c r="I15">
        <v>8</v>
      </c>
    </row>
    <row r="16" spans="1:9" x14ac:dyDescent="0.25">
      <c r="A16" t="s">
        <v>50</v>
      </c>
      <c r="B16" t="s">
        <v>63</v>
      </c>
      <c r="C16" t="s">
        <v>73</v>
      </c>
      <c r="E16" t="s">
        <v>73</v>
      </c>
      <c r="F16" s="12" t="s">
        <v>96</v>
      </c>
      <c r="H16" s="7">
        <v>40646</v>
      </c>
      <c r="I16">
        <v>4</v>
      </c>
    </row>
    <row r="17" spans="1:9" x14ac:dyDescent="0.25">
      <c r="A17" t="s">
        <v>59</v>
      </c>
      <c r="B17" t="s">
        <v>64</v>
      </c>
      <c r="C17" t="s">
        <v>74</v>
      </c>
      <c r="E17" t="s">
        <v>74</v>
      </c>
      <c r="F17" s="12" t="s">
        <v>97</v>
      </c>
      <c r="H17" s="7">
        <v>33833</v>
      </c>
      <c r="I17">
        <v>8</v>
      </c>
    </row>
    <row r="18" spans="1:9" x14ac:dyDescent="0.25">
      <c r="A18" t="s">
        <v>51</v>
      </c>
      <c r="B18" t="s">
        <v>65</v>
      </c>
      <c r="C18" t="s">
        <v>75</v>
      </c>
      <c r="E18" t="s">
        <v>75</v>
      </c>
      <c r="F18" s="12" t="s">
        <v>98</v>
      </c>
      <c r="H18" s="7">
        <v>41813</v>
      </c>
      <c r="I18">
        <v>6</v>
      </c>
    </row>
    <row r="19" spans="1:9" x14ac:dyDescent="0.25">
      <c r="A19" t="s">
        <v>60</v>
      </c>
      <c r="B19" t="s">
        <v>118</v>
      </c>
      <c r="C19" t="s">
        <v>119</v>
      </c>
      <c r="E19" t="s">
        <v>119</v>
      </c>
      <c r="F19" s="12" t="s">
        <v>120</v>
      </c>
      <c r="H19" s="7">
        <v>40008</v>
      </c>
      <c r="I19">
        <v>7</v>
      </c>
    </row>
  </sheetData>
  <hyperlinks>
    <hyperlink ref="F14" r:id="rId1" xr:uid="{FCAD338B-69C4-4949-AA52-D927DB02D930}"/>
    <hyperlink ref="F15" r:id="rId2" xr:uid="{C8EAEC8D-6CB8-4F84-BAF6-5242DDBDEABE}"/>
    <hyperlink ref="F16" r:id="rId3" xr:uid="{882283EF-77E4-45C2-B493-65BA139561A5}"/>
    <hyperlink ref="F17" r:id="rId4" xr:uid="{9F6CF296-5250-4BA0-B83F-0D105EB914C2}"/>
    <hyperlink ref="F18" r:id="rId5" xr:uid="{9CF9FCDE-03DD-4F9C-81B2-00D93DFABE5D}"/>
    <hyperlink ref="F19" r:id="rId6" xr:uid="{BBDB3148-00AD-49E0-BCC2-052B53324118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261B6-E320-4920-81F1-4E26E524D544}">
  <dimension ref="A1:D16"/>
  <sheetViews>
    <sheetView zoomScale="120" zoomScaleNormal="120" workbookViewId="0">
      <selection activeCell="D11" sqref="D11"/>
    </sheetView>
  </sheetViews>
  <sheetFormatPr baseColWidth="10" defaultRowHeight="15" x14ac:dyDescent="0.25"/>
  <cols>
    <col min="1" max="1" width="17.7109375" customWidth="1"/>
    <col min="2" max="2" width="12.42578125" customWidth="1"/>
    <col min="3" max="3" width="15.5703125" bestFit="1" customWidth="1"/>
    <col min="4" max="4" width="14.7109375" customWidth="1"/>
    <col min="7" max="7" width="11.85546875" bestFit="1" customWidth="1"/>
  </cols>
  <sheetData>
    <row r="1" spans="1:4" ht="19.5" thickBot="1" x14ac:dyDescent="0.35">
      <c r="A1" s="1" t="s">
        <v>99</v>
      </c>
      <c r="B1" s="1"/>
    </row>
    <row r="3" spans="1:4" ht="18.75" x14ac:dyDescent="0.3">
      <c r="A3" s="14" t="s">
        <v>109</v>
      </c>
    </row>
    <row r="4" spans="1:4" ht="15.75" thickBot="1" x14ac:dyDescent="0.3">
      <c r="A4" s="13" t="s">
        <v>20</v>
      </c>
      <c r="B4" s="13" t="s">
        <v>100</v>
      </c>
      <c r="C4" s="13" t="s">
        <v>101</v>
      </c>
      <c r="D4" s="13" t="s">
        <v>107</v>
      </c>
    </row>
    <row r="5" spans="1:4" x14ac:dyDescent="0.25">
      <c r="A5" t="s">
        <v>102</v>
      </c>
      <c r="B5">
        <v>142</v>
      </c>
      <c r="C5" s="7">
        <v>43953</v>
      </c>
      <c r="D5" s="7">
        <v>43956</v>
      </c>
    </row>
    <row r="6" spans="1:4" x14ac:dyDescent="0.25">
      <c r="A6" t="s">
        <v>103</v>
      </c>
      <c r="B6">
        <v>12</v>
      </c>
      <c r="C6" s="7">
        <v>43986</v>
      </c>
      <c r="D6" s="7">
        <v>43990</v>
      </c>
    </row>
    <row r="7" spans="1:4" x14ac:dyDescent="0.25">
      <c r="A7" t="s">
        <v>104</v>
      </c>
      <c r="B7">
        <v>785</v>
      </c>
      <c r="C7" s="7">
        <v>43999</v>
      </c>
      <c r="D7" s="7">
        <v>44002</v>
      </c>
    </row>
    <row r="8" spans="1:4" x14ac:dyDescent="0.25">
      <c r="A8" t="s">
        <v>105</v>
      </c>
      <c r="B8">
        <v>346</v>
      </c>
      <c r="C8" s="7">
        <v>44017</v>
      </c>
      <c r="D8" s="7">
        <v>44021</v>
      </c>
    </row>
    <row r="9" spans="1:4" x14ac:dyDescent="0.25">
      <c r="C9" s="7"/>
    </row>
    <row r="10" spans="1:4" x14ac:dyDescent="0.25">
      <c r="C10" s="7"/>
      <c r="D10" s="7"/>
    </row>
    <row r="12" spans="1:4" ht="15.75" thickBot="1" x14ac:dyDescent="0.3">
      <c r="A12" s="13" t="s">
        <v>20</v>
      </c>
      <c r="B12" s="13" t="s">
        <v>100</v>
      </c>
      <c r="C12" s="13" t="s">
        <v>101</v>
      </c>
      <c r="D12" s="13" t="s">
        <v>107</v>
      </c>
    </row>
    <row r="13" spans="1:4" x14ac:dyDescent="0.25">
      <c r="A13" t="s">
        <v>102</v>
      </c>
      <c r="B13">
        <v>142</v>
      </c>
      <c r="C13" s="7">
        <v>43953</v>
      </c>
      <c r="D13" s="7">
        <v>43956</v>
      </c>
    </row>
    <row r="14" spans="1:4" x14ac:dyDescent="0.25">
      <c r="A14" t="s">
        <v>103</v>
      </c>
      <c r="B14" s="6" t="s">
        <v>106</v>
      </c>
      <c r="C14" s="7">
        <v>43986</v>
      </c>
      <c r="D14" s="7">
        <v>43990</v>
      </c>
    </row>
    <row r="15" spans="1:4" x14ac:dyDescent="0.25">
      <c r="A15" t="s">
        <v>104</v>
      </c>
      <c r="B15">
        <v>785</v>
      </c>
      <c r="C15" s="7" t="s">
        <v>123</v>
      </c>
      <c r="D15" s="7" t="s">
        <v>108</v>
      </c>
    </row>
    <row r="16" spans="1:4" x14ac:dyDescent="0.25">
      <c r="A16" t="s">
        <v>105</v>
      </c>
      <c r="B16">
        <v>346</v>
      </c>
      <c r="C16" s="7">
        <v>44017</v>
      </c>
      <c r="D16" s="7">
        <v>44021</v>
      </c>
    </row>
  </sheetData>
  <phoneticPr fontId="2" type="noConversion"/>
  <dataValidations count="4">
    <dataValidation type="whole" allowBlank="1" showInputMessage="1" showErrorMessage="1" sqref="B5:B8" xr:uid="{0612FB66-B94D-46A2-B2DE-761B793BA7B8}">
      <formula1>0</formula1>
      <formula2>1000</formula2>
    </dataValidation>
    <dataValidation type="custom" allowBlank="1" showInputMessage="1" showErrorMessage="1" sqref="D12 D5:D8" xr:uid="{6C42FDD3-5BC7-43D8-89B1-19D391DF95C4}">
      <formula1>D5&gt;C5+2</formula1>
    </dataValidation>
    <dataValidation type="custom" allowBlank="1" showInputMessage="1" showErrorMessage="1" sqref="A13:A16" xr:uid="{5F802F1B-8F03-45F1-AB47-2C302552124B}">
      <formula1>ISTEXT(A13)</formula1>
    </dataValidation>
    <dataValidation type="date" allowBlank="1" showInputMessage="1" showErrorMessage="1" errorTitle="Fecha erronea" error="Fecha válida del 01/01/2020 hasta 31/12/2020" sqref="C5:C8" xr:uid="{97038024-7DC9-42D8-B7E4-D6D255DA021F}">
      <formula1>43831</formula1>
      <formula2>44196</formula2>
    </dataValidation>
  </dataValidations>
  <pageMargins left="0.7" right="0.7" top="0.75" bottom="0.75" header="0.3" footer="0.3"/>
  <pageSetup paperSize="9"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Inicio</vt:lpstr>
      <vt:lpstr>Ingreso de Datos</vt:lpstr>
      <vt:lpstr>Tipos de datos</vt:lpstr>
      <vt:lpstr>Fecha y Tiempo</vt:lpstr>
      <vt:lpstr>Comentarios</vt:lpstr>
      <vt:lpstr>AutoRelleno</vt:lpstr>
      <vt:lpstr>Listas Perso.</vt:lpstr>
      <vt:lpstr>Relleno Rápido</vt:lpstr>
      <vt:lpstr>Validación de Datos</vt:lpstr>
      <vt:lpstr>Pro_Ir a</vt:lpstr>
      <vt:lpstr>Excel Habla</vt:lpstr>
      <vt:lpstr>Desafio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Gebruiker</dc:creator>
  <cp:lastModifiedBy>David Godeau</cp:lastModifiedBy>
  <dcterms:created xsi:type="dcterms:W3CDTF">2015-06-05T18:19:34Z</dcterms:created>
  <dcterms:modified xsi:type="dcterms:W3CDTF">2021-02-25T11:31:23Z</dcterms:modified>
</cp:coreProperties>
</file>