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Gebruiker\Desktop\Excel\1_Profesional\1_Xcel&amp;VBA\1_Excel\Teachable\2_Curso Fundamental\1_Contenido\6_C6_Funciones Más Importantes\"/>
    </mc:Choice>
  </mc:AlternateContent>
  <xr:revisionPtr revIDLastSave="0" documentId="13_ncr:1_{C65629DA-C1A6-4111-A594-63E5A30D7F08}" xr6:coauthVersionLast="46" xr6:coauthVersionMax="46" xr10:uidLastSave="{00000000-0000-0000-0000-000000000000}"/>
  <bookViews>
    <workbookView xWindow="19335" yWindow="1695" windowWidth="18165" windowHeight="13575" firstSheet="10" activeTab="15" xr2:uid="{00000000-000D-0000-FFFF-FFFF00000000}"/>
  </bookViews>
  <sheets>
    <sheet name="Inicio" sheetId="16" r:id="rId1"/>
    <sheet name="Suma&amp;Promedio" sheetId="2" r:id="rId2"/>
    <sheet name="Máx&amp;Mín" sheetId="4" r:id="rId3"/>
    <sheet name="Redondear" sheetId="5" r:id="rId4"/>
    <sheet name="Contar" sheetId="6" r:id="rId5"/>
    <sheet name="Contar Condicion" sheetId="7" r:id="rId6"/>
    <sheet name="Sumar Condicion" sheetId="8" r:id="rId7"/>
    <sheet name="Izq, Der, Ext y Conc" sheetId="9" r:id="rId8"/>
    <sheet name="Fechas" sheetId="10" r:id="rId9"/>
    <sheet name="Tipos Errores" sheetId="13" r:id="rId10"/>
    <sheet name="Errores" sheetId="11" r:id="rId11"/>
    <sheet name="Función SI (Y Anidar)" sheetId="12" r:id="rId12"/>
    <sheet name="BuscarV" sheetId="14" r:id="rId13"/>
    <sheet name="Fichero_RH" sheetId="15" r:id="rId14"/>
    <sheet name="Datos" sheetId="18" r:id="rId15"/>
    <sheet name="Desafio" sheetId="17" r:id="rId16"/>
  </sheets>
  <definedNames>
    <definedName name="_xlnm._FilterDatabase" localSheetId="14" hidden="1">Datos!$A$4:$D$42</definedName>
    <definedName name="_xlnm._FilterDatabase" localSheetId="6" hidden="1">'Sumar Condicion'!$A$3:$D$163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1" l="1"/>
  <c r="D16" i="11"/>
  <c r="D11" i="11"/>
  <c r="E6" i="11"/>
  <c r="E7" i="11"/>
  <c r="E8" i="11"/>
  <c r="E9" i="11"/>
  <c r="E10" i="11"/>
  <c r="E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Godeau</author>
  </authors>
  <commentList>
    <comment ref="C4" authorId="0" shapeId="0" xr:uid="{376F17D7-40C6-4205-9407-15DD253639E1}">
      <text>
        <r>
          <rPr>
            <b/>
            <sz val="9"/>
            <color indexed="81"/>
            <rFont val="Tahoma"/>
            <family val="2"/>
          </rPr>
          <t>David Godeau:</t>
        </r>
        <r>
          <rPr>
            <sz val="9"/>
            <color indexed="81"/>
            <rFont val="Tahoma"/>
            <family val="2"/>
          </rPr>
          <t xml:space="preserve">
Condición derecho: &gt;80000</t>
        </r>
      </text>
    </comment>
  </commentList>
</comments>
</file>

<file path=xl/sharedStrings.xml><?xml version="1.0" encoding="utf-8"?>
<sst xmlns="http://schemas.openxmlformats.org/spreadsheetml/2006/main" count="880" uniqueCount="222">
  <si>
    <t>Suma y Promedio</t>
  </si>
  <si>
    <t>Manuel Lopez Gimenez</t>
  </si>
  <si>
    <t>Francisco Sanchez Marin</t>
  </si>
  <si>
    <t>Carmen Gonzalez Pascual</t>
  </si>
  <si>
    <t>Juan Gomez Rubio</t>
  </si>
  <si>
    <t>David Fernandez Mira</t>
  </si>
  <si>
    <t>Jorge Moreno Ferrer</t>
  </si>
  <si>
    <t>Nombre</t>
  </si>
  <si>
    <t>Fecha de Ingreso</t>
  </si>
  <si>
    <t>Salario 2019</t>
  </si>
  <si>
    <t>Suma Total</t>
  </si>
  <si>
    <t>Promedio</t>
  </si>
  <si>
    <t>Salario 2020</t>
  </si>
  <si>
    <t>Salario Global</t>
  </si>
  <si>
    <t>Alberto Jimenez Verdu</t>
  </si>
  <si>
    <t>Pilar Perez Bernabeu</t>
  </si>
  <si>
    <t>Maria Luisa Rodriguez Sempere</t>
  </si>
  <si>
    <t>Lucia Navarro Vidal</t>
  </si>
  <si>
    <t>Concepcion Ruiz Ortiz</t>
  </si>
  <si>
    <t>Sara Diaz Alvarez</t>
  </si>
  <si>
    <t>Maria Jesus Hernandez Gutierrez</t>
  </si>
  <si>
    <t>Ramon Serrano Anton</t>
  </si>
  <si>
    <t>Paula Romero Ramirez</t>
  </si>
  <si>
    <t>Juana Saez Amoros</t>
  </si>
  <si>
    <t>Enrique Muñoz Ortega</t>
  </si>
  <si>
    <t>El Salario Más Elevado 2020</t>
  </si>
  <si>
    <t>El Más pequeño Salario 2020</t>
  </si>
  <si>
    <t>El 2do valor más grande</t>
  </si>
  <si>
    <t>El 3er salario más pequeño</t>
  </si>
  <si>
    <t>Cifra</t>
  </si>
  <si>
    <t>Redondear Número Entero</t>
  </si>
  <si>
    <t>Redondear 1 decimal</t>
  </si>
  <si>
    <t>Redondear Multiples 100</t>
  </si>
  <si>
    <t>Redondear Multiples 10</t>
  </si>
  <si>
    <t>Redondear Hacia Arriba - Núm Entero</t>
  </si>
  <si>
    <t>Redondear Hacia Arriba - 1 Decimal</t>
  </si>
  <si>
    <t>Redondear Hacia Abajo - Núm Entero</t>
  </si>
  <si>
    <t>Redondear Hacia Abajo - 1 Decimal</t>
  </si>
  <si>
    <t>Redondear, Redondear Arriba/Abajo</t>
  </si>
  <si>
    <t>Contar</t>
  </si>
  <si>
    <t>Contar.Blanco</t>
  </si>
  <si>
    <t>ContarA</t>
  </si>
  <si>
    <t>Contar, ContarA, Contar.Blanco</t>
  </si>
  <si>
    <t>Contar.Si y Contar.SI.CONJUNTO</t>
  </si>
  <si>
    <t>2000 feb</t>
  </si>
  <si>
    <t>Vacia</t>
  </si>
  <si>
    <t>Cuantas fechas están vacias?</t>
  </si>
  <si>
    <t>Cuantas personas empezaron después del 26 de Febrero de 2013?</t>
  </si>
  <si>
    <t>&gt;26-Feb-13</t>
  </si>
  <si>
    <t>&gt;35000</t>
  </si>
  <si>
    <t>&lt;70000</t>
  </si>
  <si>
    <t>Cuantas personas tienen el salario del 2020 mayor que 35000 pero menor que 70000?</t>
  </si>
  <si>
    <t>Sumar.Si y Sumar.Si.Conjunto</t>
  </si>
  <si>
    <t>Octubre</t>
  </si>
  <si>
    <t>Blanco</t>
  </si>
  <si>
    <t>Norte</t>
  </si>
  <si>
    <t>Marzo</t>
  </si>
  <si>
    <t>Azúl</t>
  </si>
  <si>
    <t>Sur</t>
  </si>
  <si>
    <t>Febrero</t>
  </si>
  <si>
    <t>Junio</t>
  </si>
  <si>
    <t>Rojo</t>
  </si>
  <si>
    <t>Noviembre</t>
  </si>
  <si>
    <t>Este</t>
  </si>
  <si>
    <t>Setiembre</t>
  </si>
  <si>
    <t>Mayo</t>
  </si>
  <si>
    <t>Enero</t>
  </si>
  <si>
    <t>Amarillo</t>
  </si>
  <si>
    <t>Diciembre</t>
  </si>
  <si>
    <t>Abril</t>
  </si>
  <si>
    <t>Julio</t>
  </si>
  <si>
    <t>Agosto</t>
  </si>
  <si>
    <t>Mes</t>
  </si>
  <si>
    <t>Color Camiseta</t>
  </si>
  <si>
    <t>Tienda</t>
  </si>
  <si>
    <t>Ventas $</t>
  </si>
  <si>
    <t>Ventas totales para el mes de</t>
  </si>
  <si>
    <t>Ventas Totales para el mes &amp; tienda aqui abajo</t>
  </si>
  <si>
    <t>Ventas</t>
  </si>
  <si>
    <t>&gt;2000</t>
  </si>
  <si>
    <t>Izquierda, Derecha, Extrae y Concatenar</t>
  </si>
  <si>
    <t>Código</t>
  </si>
  <si>
    <t>Izquierda</t>
  </si>
  <si>
    <t>Derecha</t>
  </si>
  <si>
    <t>Extrae</t>
  </si>
  <si>
    <t>Concatenar</t>
  </si>
  <si>
    <t>325CA-001</t>
  </si>
  <si>
    <t>345FL-007</t>
  </si>
  <si>
    <t>386LA-010</t>
  </si>
  <si>
    <t>389ME-015</t>
  </si>
  <si>
    <t>378WY-020</t>
  </si>
  <si>
    <t>346TX-002</t>
  </si>
  <si>
    <t>Estado</t>
  </si>
  <si>
    <t>Nr de serie</t>
  </si>
  <si>
    <t>Reconstruir</t>
  </si>
  <si>
    <t>Número Personal</t>
  </si>
  <si>
    <t>vacia</t>
  </si>
  <si>
    <t>marzo</t>
  </si>
  <si>
    <t>junio</t>
  </si>
  <si>
    <t>este</t>
  </si>
  <si>
    <t>Ventas Totales para el mes especificado pero ventas &gt; 2000</t>
  </si>
  <si>
    <t>Fecha de Hoy</t>
  </si>
  <si>
    <t>Fecha de Hoy y la Hora</t>
  </si>
  <si>
    <t>Fechas</t>
  </si>
  <si>
    <t>Año</t>
  </si>
  <si>
    <t>Dia</t>
  </si>
  <si>
    <t>Fecha</t>
  </si>
  <si>
    <t>Fin de mes</t>
  </si>
  <si>
    <t>Comienzo de mes</t>
  </si>
  <si>
    <t>Funciones de Fechas</t>
  </si>
  <si>
    <t>Diferencia con el dia de Hoy</t>
  </si>
  <si>
    <t>No estaba</t>
  </si>
  <si>
    <t>Tipo de Error</t>
  </si>
  <si>
    <t>Descripción</t>
  </si>
  <si>
    <t>#VALOR!</t>
  </si>
  <si>
    <t>#DIV!</t>
  </si>
  <si>
    <t>#REF!</t>
  </si>
  <si>
    <t>#NULO!</t>
  </si>
  <si>
    <t>Este error sucede cuando realizamos una operación no válida. Por ejemplo, multiplicar una celda con número por otra con texto</t>
  </si>
  <si>
    <t>Sucede cuando la referencia a una dirección desaparece</t>
  </si>
  <si>
    <t>Aparece cuando una función de búsqueda (por ejemplo buscarv) no encuentra ninguna coincidencia exacta en la matriz de búsqueda</t>
  </si>
  <si>
    <t>Aparece cuando pedimos que se realice una división por cero</t>
  </si>
  <si>
    <t>Diferencia %</t>
  </si>
  <si>
    <t>Error no tan común y aparece cuando los rangos no están bien especificados en una fórmula. Por ejemplo: =SUMA( B5 B10) -&gt; No hay doble punto</t>
  </si>
  <si>
    <t>Esto ocurre cuando el nombre de la función o uno de sus argumentos no están bien definidos. Por ejemplo: = SUM(..) y no = SUMA(..)</t>
  </si>
  <si>
    <t>Tratar con Errores</t>
  </si>
  <si>
    <t>Prima</t>
  </si>
  <si>
    <t>Función SI (Y Anidar)</t>
  </si>
  <si>
    <t>&lt;</t>
  </si>
  <si>
    <t>&gt;</t>
  </si>
  <si>
    <t>Monto Prima</t>
  </si>
  <si>
    <t>BuscarV</t>
  </si>
  <si>
    <t>Salario</t>
  </si>
  <si>
    <t>Derecho a la prima?</t>
  </si>
  <si>
    <t>Fichero RH</t>
  </si>
  <si>
    <t>% Prima</t>
  </si>
  <si>
    <t>Máximo y Mínimo</t>
  </si>
  <si>
    <t>Tema</t>
  </si>
  <si>
    <t>Enlace</t>
  </si>
  <si>
    <t>Selecciona...</t>
  </si>
  <si>
    <t>Obtener Suma y Promedio</t>
  </si>
  <si>
    <t>Sacar el Máximo, Mínimo Y Valores de Posición</t>
  </si>
  <si>
    <t>Redondear Valores</t>
  </si>
  <si>
    <t>Contar los Elementos</t>
  </si>
  <si>
    <t>Contar Datos con Condiciones</t>
  </si>
  <si>
    <t>Sumar Condicionalmente</t>
  </si>
  <si>
    <t>Funciones de Texto</t>
  </si>
  <si>
    <t>Tipos de Errores Comunes</t>
  </si>
  <si>
    <t>Función Para Remediar Errores</t>
  </si>
  <si>
    <t>La Famosa Función SI</t>
  </si>
  <si>
    <t>La Poderosa Función BuscarV</t>
  </si>
  <si>
    <t>Función SI(Y Anidar)</t>
  </si>
  <si>
    <t>Errores</t>
  </si>
  <si>
    <t>Tipos Errores</t>
  </si>
  <si>
    <t>Izquierda, Derecha y Extrae</t>
  </si>
  <si>
    <t>Sumar y Promedio</t>
  </si>
  <si>
    <t>Redondear</t>
  </si>
  <si>
    <t>Contar Con Condición</t>
  </si>
  <si>
    <t>Sumar Con Condición</t>
  </si>
  <si>
    <t>Sigue las siguientes instrucciones para completar el desafio:</t>
  </si>
  <si>
    <t>BIEN HECHO!</t>
  </si>
  <si>
    <t>Nombre Completo</t>
  </si>
  <si>
    <t>Fecha Ingreso</t>
  </si>
  <si>
    <t>Departamento</t>
  </si>
  <si>
    <t>JUAN ANTONIO JIMENEZ GONZALEZ</t>
  </si>
  <si>
    <t>Seguro de Calidad</t>
  </si>
  <si>
    <t>VICENTE PEREZ MARTIN</t>
  </si>
  <si>
    <t>ALVARO RODRIGUEZ GOMEZ</t>
  </si>
  <si>
    <t>Logisticas</t>
  </si>
  <si>
    <t>RAUL NAVARRO MORENO</t>
  </si>
  <si>
    <t>Investigación y Desarrollo</t>
  </si>
  <si>
    <t>ADRIAN RUIZ CORTES</t>
  </si>
  <si>
    <t>ENCARNACION DIAZ SANTIAGO</t>
  </si>
  <si>
    <t>BEATRIZ HERNANDEZ MORALES</t>
  </si>
  <si>
    <t>Capacitaciones</t>
  </si>
  <si>
    <t>JOAQUIN SERRANO ALONSO</t>
  </si>
  <si>
    <t>IVAN ROMERO PARRA</t>
  </si>
  <si>
    <t>ANDRES SAEZ SEGURA</t>
  </si>
  <si>
    <t>ROSA MUÑOZ VARGAS</t>
  </si>
  <si>
    <t>Operaciones</t>
  </si>
  <si>
    <t>OSCAR MOLINA RAMOS</t>
  </si>
  <si>
    <t>NURIA ALFARO GUTIERREZ</t>
  </si>
  <si>
    <t>RUBEN RUBIO MALDONADO</t>
  </si>
  <si>
    <t>SILVIA LOZANO GIMENEZ</t>
  </si>
  <si>
    <t>MONTSERRAT CASTILLO CRUZ</t>
  </si>
  <si>
    <t>JUAN MANUEL PICAZO FUENTES</t>
  </si>
  <si>
    <t>SANTIAGO ORTEGA ALVAREZ</t>
  </si>
  <si>
    <t>JULIA CANO MONTOYA</t>
  </si>
  <si>
    <t>PATRICIA MORCILLO VILLEGAS</t>
  </si>
  <si>
    <t>Producción</t>
  </si>
  <si>
    <t>EDUARDO ORTIZ AMADOR</t>
  </si>
  <si>
    <t>Ingeniera</t>
  </si>
  <si>
    <t>RICARDO CUENCA CARMONA</t>
  </si>
  <si>
    <t>NATALIA GIL BOSCH</t>
  </si>
  <si>
    <t>MARIO CORCOLES COSTA</t>
  </si>
  <si>
    <t>JORDI TORRES FONT</t>
  </si>
  <si>
    <t>MARIA ROSARIO GARRIDO SALA</t>
  </si>
  <si>
    <t>EMILIO RODENAS PUJOL</t>
  </si>
  <si>
    <t>INMACULADA NUÑEZ COLL</t>
  </si>
  <si>
    <t>ANGELES CALERO VIDAL</t>
  </si>
  <si>
    <t>ESTHER CEBRIAN MARTI</t>
  </si>
  <si>
    <t>MARCOS MARIN ROCA</t>
  </si>
  <si>
    <t>MARIA MERCEDES TEBAR PAGES</t>
  </si>
  <si>
    <t>JULIAN REQUENA KAUR</t>
  </si>
  <si>
    <t>ANA ISABEL MOYA RIERA</t>
  </si>
  <si>
    <t>EVA RAMIREZ PLANAS</t>
  </si>
  <si>
    <t>JULIO ALARCON RIBAS</t>
  </si>
  <si>
    <t>TOMAS BLAZQUEZ DURAN</t>
  </si>
  <si>
    <t>VERONICA COLLADO CARRERAS</t>
  </si>
  <si>
    <t>Tabla de datos para el Desafio al final de este capitulo</t>
  </si>
  <si>
    <t>Fecha Entrada</t>
  </si>
  <si>
    <t>Mes de entrada</t>
  </si>
  <si>
    <t>3. Obtén los salarios de los empleados en la columna D</t>
  </si>
  <si>
    <t>Salario Promedio</t>
  </si>
  <si>
    <t>Cuantas personas tienen un salario mayor que el salario promedio?</t>
  </si>
  <si>
    <t>5. Obtén en la celda F15 el numero de personas que tienen un salario más grande que el salario promedio</t>
  </si>
  <si>
    <t>Desafio: Uso de Funciones Esenciales</t>
  </si>
  <si>
    <t>Desafio - Uso de Funciones Esenciales</t>
  </si>
  <si>
    <t>Funciones Esenciales Excel</t>
  </si>
  <si>
    <t>1. Encuentra las fechas de entrada de los empleados en la columna B. Esta información esta en la hoja "Datos"</t>
  </si>
  <si>
    <t>2. Obtén el mes de la entrada del empleado en la columna C. Consejo: función de fecha</t>
  </si>
  <si>
    <t>4. Saca el salario promedio de todos los empleados en la celda 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</si>
</sst>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m/d/yy;@"/>
  </numFmts>
  <fonts count="1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rgb="FF000000"/>
      <name val="Segoe UI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107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15" fontId="2" fillId="0" borderId="0" xfId="0" applyNumberFormat="1" applyFont="1" applyProtection="1">
      <protection locked="0"/>
    </xf>
    <xf numFmtId="0" fontId="3" fillId="0" borderId="1" xfId="0" applyFont="1" applyBorder="1"/>
    <xf numFmtId="164" fontId="0" fillId="0" borderId="0" xfId="1" applyNumberFormat="1" applyFont="1"/>
    <xf numFmtId="164" fontId="0" fillId="0" borderId="1" xfId="1" applyNumberFormat="1" applyFont="1" applyBorder="1"/>
    <xf numFmtId="164" fontId="0" fillId="2" borderId="0" xfId="0" applyNumberFormat="1" applyFill="1"/>
    <xf numFmtId="0" fontId="3" fillId="0" borderId="1" xfId="0" applyFont="1" applyFill="1" applyBorder="1"/>
    <xf numFmtId="164" fontId="0" fillId="0" borderId="0" xfId="0" applyNumberFormat="1"/>
    <xf numFmtId="164" fontId="0" fillId="0" borderId="0" xfId="1" applyNumberFormat="1" applyFont="1" applyBorder="1"/>
    <xf numFmtId="165" fontId="2" fillId="0" borderId="0" xfId="1" applyNumberFormat="1" applyFont="1" applyFill="1" applyAlignment="1" applyProtection="1">
      <protection locked="0"/>
    </xf>
    <xf numFmtId="0" fontId="0" fillId="0" borderId="1" xfId="0" applyBorder="1"/>
    <xf numFmtId="0" fontId="3" fillId="0" borderId="1" xfId="0" applyFont="1" applyBorder="1" applyAlignment="1">
      <alignment wrapText="1"/>
    </xf>
    <xf numFmtId="0" fontId="0" fillId="0" borderId="0" xfId="0" applyNumberFormat="1"/>
    <xf numFmtId="0" fontId="0" fillId="2" borderId="0" xfId="0" applyFill="1"/>
    <xf numFmtId="15" fontId="0" fillId="0" borderId="0" xfId="0" applyNumberFormat="1"/>
    <xf numFmtId="0" fontId="3" fillId="0" borderId="0" xfId="0" applyFont="1"/>
    <xf numFmtId="44" fontId="0" fillId="0" borderId="0" xfId="2" applyFont="1"/>
    <xf numFmtId="0" fontId="3" fillId="0" borderId="0" xfId="0" applyFont="1" applyFill="1" applyBorder="1"/>
    <xf numFmtId="0" fontId="0" fillId="0" borderId="0" xfId="0" applyFont="1" applyBorder="1"/>
    <xf numFmtId="15" fontId="2" fillId="0" borderId="2" xfId="0" applyNumberFormat="1" applyFont="1" applyBorder="1" applyProtection="1">
      <protection locked="0"/>
    </xf>
    <xf numFmtId="15" fontId="2" fillId="0" borderId="0" xfId="0" applyNumberFormat="1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0" fillId="0" borderId="3" xfId="0" applyBorder="1"/>
    <xf numFmtId="0" fontId="0" fillId="3" borderId="3" xfId="0" applyFill="1" applyBorder="1"/>
    <xf numFmtId="14" fontId="0" fillId="0" borderId="0" xfId="0" applyNumberFormat="1"/>
    <xf numFmtId="22" fontId="0" fillId="0" borderId="0" xfId="0" applyNumberFormat="1"/>
    <xf numFmtId="20" fontId="0" fillId="0" borderId="0" xfId="0" applyNumberFormat="1"/>
    <xf numFmtId="0" fontId="5" fillId="4" borderId="3" xfId="0" applyFont="1" applyFill="1" applyBorder="1"/>
    <xf numFmtId="0" fontId="6" fillId="0" borderId="3" xfId="0" applyFont="1" applyBorder="1" applyAlignment="1">
      <alignment vertical="center"/>
    </xf>
    <xf numFmtId="0" fontId="0" fillId="0" borderId="3" xfId="0" applyBorder="1" applyAlignment="1">
      <alignment vertical="top" wrapText="1"/>
    </xf>
    <xf numFmtId="0" fontId="6" fillId="0" borderId="3" xfId="0" applyFont="1" applyBorder="1" applyAlignment="1">
      <alignment horizontal="left" vertical="center"/>
    </xf>
    <xf numFmtId="1" fontId="0" fillId="0" borderId="0" xfId="1" applyNumberFormat="1" applyFont="1"/>
    <xf numFmtId="9" fontId="0" fillId="0" borderId="3" xfId="0" applyNumberFormat="1" applyBorder="1"/>
    <xf numFmtId="0" fontId="3" fillId="0" borderId="3" xfId="0" applyFont="1" applyBorder="1"/>
    <xf numFmtId="9" fontId="0" fillId="0" borderId="0" xfId="3" applyFont="1"/>
    <xf numFmtId="0" fontId="3" fillId="0" borderId="0" xfId="0" applyFont="1" applyBorder="1"/>
    <xf numFmtId="0" fontId="0" fillId="0" borderId="0" xfId="0" applyFont="1"/>
    <xf numFmtId="164" fontId="0" fillId="0" borderId="3" xfId="0" applyNumberFormat="1" applyBorder="1"/>
    <xf numFmtId="0" fontId="0" fillId="5" borderId="0" xfId="0" applyFill="1"/>
    <xf numFmtId="0" fontId="11" fillId="0" borderId="6" xfId="0" applyFont="1" applyBorder="1"/>
    <xf numFmtId="0" fontId="0" fillId="0" borderId="7" xfId="0" applyBorder="1" applyAlignment="1">
      <alignment wrapText="1"/>
    </xf>
    <xf numFmtId="0" fontId="9" fillId="0" borderId="7" xfId="4" applyBorder="1" applyAlignment="1">
      <alignment vertical="center"/>
    </xf>
    <xf numFmtId="0" fontId="12" fillId="0" borderId="7" xfId="0" applyFont="1" applyBorder="1"/>
    <xf numFmtId="0" fontId="0" fillId="0" borderId="7" xfId="0" applyBorder="1" applyAlignment="1">
      <alignment vertical="center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9" fillId="0" borderId="7" xfId="4" applyBorder="1" applyAlignment="1">
      <alignment wrapText="1"/>
    </xf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left"/>
    </xf>
    <xf numFmtId="0" fontId="16" fillId="0" borderId="0" xfId="0" applyFont="1"/>
    <xf numFmtId="0" fontId="0" fillId="7" borderId="0" xfId="0" applyFill="1"/>
    <xf numFmtId="166" fontId="17" fillId="0" borderId="0" xfId="0" applyNumberFormat="1" applyFont="1"/>
    <xf numFmtId="165" fontId="17" fillId="0" borderId="0" xfId="1" applyNumberFormat="1" applyFont="1" applyFill="1" applyAlignment="1" applyProtection="1">
      <alignment horizontal="left" indent="1"/>
    </xf>
    <xf numFmtId="166" fontId="17" fillId="0" borderId="0" xfId="1" applyNumberFormat="1" applyFont="1" applyProtection="1"/>
    <xf numFmtId="0" fontId="6" fillId="0" borderId="1" xfId="0" applyFont="1" applyBorder="1"/>
    <xf numFmtId="0" fontId="10" fillId="4" borderId="0" xfId="0" applyFont="1" applyFill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</cellXfs>
  <cellStyles count="5">
    <cellStyle name="Hipervínculo" xfId="4" builtinId="8"/>
    <cellStyle name="Millares" xfId="1" builtinId="3"/>
    <cellStyle name="Moneda" xfId="2" builtinId="4"/>
    <cellStyle name="Normal" xfId="0" builtinId="0"/>
    <cellStyle name="Porcentaje" xfId="3" builtinId="5"/>
  </cellStyles>
  <dxfs count="10">
    <dxf>
      <font>
        <b/>
        <i val="0"/>
        <color theme="9" tint="-0.24994659260841701"/>
      </font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$K$1" lockText="1" noThreeD="1"/>
</file>

<file path=xl/ctrlProps/ctrlProp10.xml><?xml version="1.0" encoding="utf-8"?>
<formControlPr xmlns="http://schemas.microsoft.com/office/spreadsheetml/2009/9/main" objectType="CheckBox" fmlaLink="$K$5" lockText="1" noThreeD="1"/>
</file>

<file path=xl/ctrlProps/ctrlProp2.xml><?xml version="1.0" encoding="utf-8"?>
<formControlPr xmlns="http://schemas.microsoft.com/office/spreadsheetml/2009/9/main" objectType="CheckBox" fmlaLink="$K$2" lockText="1" noThreeD="1"/>
</file>

<file path=xl/ctrlProps/ctrlProp3.xml><?xml version="1.0" encoding="utf-8"?>
<formControlPr xmlns="http://schemas.microsoft.com/office/spreadsheetml/2009/9/main" objectType="CheckBox" fmlaLink="$K$3" lockText="1" noThreeD="1"/>
</file>

<file path=xl/ctrlProps/ctrlProp4.xml><?xml version="1.0" encoding="utf-8"?>
<formControlPr xmlns="http://schemas.microsoft.com/office/spreadsheetml/2009/9/main" objectType="CheckBox" fmlaLink="$K$4" lockText="1" noThreeD="1"/>
</file>

<file path=xl/ctrlProps/ctrlProp5.xml><?xml version="1.0" encoding="utf-8"?>
<formControlPr xmlns="http://schemas.microsoft.com/office/spreadsheetml/2009/9/main" objectType="CheckBox" fmlaLink="$K$5" lockText="1" noThreeD="1"/>
</file>

<file path=xl/ctrlProps/ctrlProp6.xml><?xml version="1.0" encoding="utf-8"?>
<formControlPr xmlns="http://schemas.microsoft.com/office/spreadsheetml/2009/9/main" objectType="CheckBox" fmlaLink="$K$1" lockText="1" noThreeD="1"/>
</file>

<file path=xl/ctrlProps/ctrlProp7.xml><?xml version="1.0" encoding="utf-8"?>
<formControlPr xmlns="http://schemas.microsoft.com/office/spreadsheetml/2009/9/main" objectType="CheckBox" fmlaLink="$K$2" lockText="1" noThreeD="1"/>
</file>

<file path=xl/ctrlProps/ctrlProp8.xml><?xml version="1.0" encoding="utf-8"?>
<formControlPr xmlns="http://schemas.microsoft.com/office/spreadsheetml/2009/9/main" objectType="CheckBox" fmlaLink="$K$3" lockText="1" noThreeD="1"/>
</file>

<file path=xl/ctrlProps/ctrlProp9.xml><?xml version="1.0" encoding="utf-8"?>
<formControlPr xmlns="http://schemas.microsoft.com/office/spreadsheetml/2009/9/main" objectType="CheckBox" fmlaLink="$K$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www.miguiaexce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12990</xdr:colOff>
      <xdr:row>18</xdr:row>
      <xdr:rowOff>77067</xdr:rowOff>
    </xdr:from>
    <xdr:to>
      <xdr:col>6</xdr:col>
      <xdr:colOff>17318</xdr:colOff>
      <xdr:row>20</xdr:row>
      <xdr:rowOff>9183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1115" y="2705967"/>
          <a:ext cx="1128278" cy="31311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10</xdr:row>
      <xdr:rowOff>104775</xdr:rowOff>
    </xdr:from>
    <xdr:to>
      <xdr:col>2</xdr:col>
      <xdr:colOff>3248025</xdr:colOff>
      <xdr:row>14</xdr:row>
      <xdr:rowOff>47625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324225" y="3743325"/>
          <a:ext cx="1781175" cy="704850"/>
        </a:xfrm>
        <a:prstGeom prst="wedgeRoundRectCallout">
          <a:avLst>
            <a:gd name="adj1" fmla="val -28833"/>
            <a:gd name="adj2" fmla="val -8384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Los</a:t>
          </a:r>
          <a:r>
            <a:rPr lang="es-PE" sz="1100" baseline="0"/>
            <a:t> errores más populares ya los conoces y reconoces!</a:t>
          </a:r>
          <a:endParaRPr lang="es-P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12</xdr:row>
      <xdr:rowOff>19050</xdr:rowOff>
    </xdr:from>
    <xdr:to>
      <xdr:col>7</xdr:col>
      <xdr:colOff>114300</xdr:colOff>
      <xdr:row>16</xdr:row>
      <xdr:rowOff>38100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5210175" y="2381250"/>
          <a:ext cx="1647825" cy="800100"/>
        </a:xfrm>
        <a:prstGeom prst="wedgeRoundRectCallout">
          <a:avLst>
            <a:gd name="adj1" fmla="val -28833"/>
            <a:gd name="adj2" fmla="val -8384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Utiliza la función</a:t>
          </a:r>
          <a:r>
            <a:rPr lang="es-PE" sz="1100" baseline="0"/>
            <a:t> para resolver errores: </a:t>
          </a:r>
        </a:p>
        <a:p>
          <a:pPr algn="l"/>
          <a:r>
            <a:rPr lang="es-PE" sz="1100" baseline="0"/>
            <a:t>=SI.ERROR()</a:t>
          </a:r>
          <a:endParaRPr lang="es-PE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4</xdr:row>
      <xdr:rowOff>47625</xdr:rowOff>
    </xdr:from>
    <xdr:to>
      <xdr:col>7</xdr:col>
      <xdr:colOff>123825</xdr:colOff>
      <xdr:row>8</xdr:row>
      <xdr:rowOff>180975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4391025" y="876300"/>
          <a:ext cx="1666875" cy="895350"/>
        </a:xfrm>
        <a:prstGeom prst="wedgeRoundRectCallout">
          <a:avLst>
            <a:gd name="adj1" fmla="val -77388"/>
            <a:gd name="adj2" fmla="val 78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Usa la función SI para mostrar si</a:t>
          </a:r>
          <a:r>
            <a:rPr lang="es-PE" sz="1100" baseline="0"/>
            <a:t> el empleado tiene derecho a la prima anual</a:t>
          </a:r>
          <a:endParaRPr lang="es-PE" sz="1100"/>
        </a:p>
      </xdr:txBody>
    </xdr:sp>
    <xdr:clientData/>
  </xdr:twoCellAnchor>
  <xdr:twoCellAnchor>
    <xdr:from>
      <xdr:col>6</xdr:col>
      <xdr:colOff>0</xdr:colOff>
      <xdr:row>16</xdr:row>
      <xdr:rowOff>76199</xdr:rowOff>
    </xdr:from>
    <xdr:to>
      <xdr:col>8</xdr:col>
      <xdr:colOff>361950</xdr:colOff>
      <xdr:row>21</xdr:row>
      <xdr:rowOff>9524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5410200" y="3200399"/>
          <a:ext cx="1676400" cy="885825"/>
        </a:xfrm>
        <a:prstGeom prst="wedgeRoundRectCallout">
          <a:avLst>
            <a:gd name="adj1" fmla="val -67561"/>
            <a:gd name="adj2" fmla="val -18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Obtén</a:t>
          </a:r>
          <a:r>
            <a:rPr lang="es-PE" sz="1100" baseline="0"/>
            <a:t> los porcentajes de la prima por categoria de salario</a:t>
          </a:r>
          <a:endParaRPr lang="es-PE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5</xdr:row>
      <xdr:rowOff>152400</xdr:rowOff>
    </xdr:from>
    <xdr:to>
      <xdr:col>6</xdr:col>
      <xdr:colOff>552450</xdr:colOff>
      <xdr:row>10</xdr:row>
      <xdr:rowOff>85725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5695950" y="1171575"/>
          <a:ext cx="1676400" cy="885825"/>
        </a:xfrm>
        <a:prstGeom prst="wedgeRoundRectCallout">
          <a:avLst>
            <a:gd name="adj1" fmla="val -67561"/>
            <a:gd name="adj2" fmla="val -18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Busca toda esta</a:t>
          </a:r>
          <a:r>
            <a:rPr lang="es-PE" sz="1100" baseline="0"/>
            <a:t> información que está disponible en la hoja "Fichero_RH"</a:t>
          </a:r>
          <a:endParaRPr lang="es-PE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2</xdr:row>
          <xdr:rowOff>171450</xdr:rowOff>
        </xdr:from>
        <xdr:to>
          <xdr:col>8</xdr:col>
          <xdr:colOff>409575</xdr:colOff>
          <xdr:row>4</xdr:row>
          <xdr:rowOff>28575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F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171450</xdr:rowOff>
        </xdr:from>
        <xdr:to>
          <xdr:col>8</xdr:col>
          <xdr:colOff>409575</xdr:colOff>
          <xdr:row>5</xdr:row>
          <xdr:rowOff>28575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F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4</xdr:row>
          <xdr:rowOff>171450</xdr:rowOff>
        </xdr:from>
        <xdr:to>
          <xdr:col>8</xdr:col>
          <xdr:colOff>409575</xdr:colOff>
          <xdr:row>6</xdr:row>
          <xdr:rowOff>28575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F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161925</xdr:rowOff>
        </xdr:from>
        <xdr:to>
          <xdr:col>8</xdr:col>
          <xdr:colOff>409575</xdr:colOff>
          <xdr:row>7</xdr:row>
          <xdr:rowOff>19050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F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6</xdr:row>
          <xdr:rowOff>171450</xdr:rowOff>
        </xdr:from>
        <xdr:to>
          <xdr:col>7</xdr:col>
          <xdr:colOff>752475</xdr:colOff>
          <xdr:row>8</xdr:row>
          <xdr:rowOff>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F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2</xdr:row>
          <xdr:rowOff>171450</xdr:rowOff>
        </xdr:from>
        <xdr:to>
          <xdr:col>8</xdr:col>
          <xdr:colOff>409575</xdr:colOff>
          <xdr:row>4</xdr:row>
          <xdr:rowOff>28575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F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171450</xdr:rowOff>
        </xdr:from>
        <xdr:to>
          <xdr:col>8</xdr:col>
          <xdr:colOff>409575</xdr:colOff>
          <xdr:row>5</xdr:row>
          <xdr:rowOff>28575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F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4</xdr:row>
          <xdr:rowOff>171450</xdr:rowOff>
        </xdr:from>
        <xdr:to>
          <xdr:col>8</xdr:col>
          <xdr:colOff>409575</xdr:colOff>
          <xdr:row>6</xdr:row>
          <xdr:rowOff>28575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F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161925</xdr:rowOff>
        </xdr:from>
        <xdr:to>
          <xdr:col>8</xdr:col>
          <xdr:colOff>409575</xdr:colOff>
          <xdr:row>7</xdr:row>
          <xdr:rowOff>19050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F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6</xdr:row>
          <xdr:rowOff>171450</xdr:rowOff>
        </xdr:from>
        <xdr:to>
          <xdr:col>7</xdr:col>
          <xdr:colOff>752475</xdr:colOff>
          <xdr:row>8</xdr:row>
          <xdr:rowOff>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F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341313</xdr:colOff>
      <xdr:row>8</xdr:row>
      <xdr:rowOff>23813</xdr:rowOff>
    </xdr:from>
    <xdr:to>
      <xdr:col>7</xdr:col>
      <xdr:colOff>134937</xdr:colOff>
      <xdr:row>13</xdr:row>
      <xdr:rowOff>15875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532313" y="1611313"/>
          <a:ext cx="1801812" cy="952500"/>
        </a:xfrm>
        <a:prstGeom prst="wedgeRoundRectCallout">
          <a:avLst>
            <a:gd name="adj1" fmla="val -60921"/>
            <a:gd name="adj2" fmla="val 16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Calcula las sumas</a:t>
          </a:r>
          <a:r>
            <a:rPr lang="es-PE" sz="1100" baseline="0"/>
            <a:t> totales por columna de salarios</a:t>
          </a:r>
        </a:p>
        <a:p>
          <a:pPr algn="l"/>
          <a:r>
            <a:rPr lang="es-PE" sz="1100" baseline="0"/>
            <a:t>Igualmente cual es el salario promedio por año?</a:t>
          </a:r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17</xdr:row>
      <xdr:rowOff>79376</xdr:rowOff>
    </xdr:from>
    <xdr:to>
      <xdr:col>6</xdr:col>
      <xdr:colOff>722312</xdr:colOff>
      <xdr:row>22</xdr:row>
      <xdr:rowOff>79376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048250" y="3381376"/>
          <a:ext cx="1801812" cy="952500"/>
        </a:xfrm>
        <a:prstGeom prst="wedgeRoundRectCallout">
          <a:avLst>
            <a:gd name="adj1" fmla="val 17053"/>
            <a:gd name="adj2" fmla="val -633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Obtén los valores</a:t>
          </a:r>
          <a:r>
            <a:rPr lang="es-PE" sz="1100" baseline="0"/>
            <a:t> extremos y los valores especificados en los enunciados</a:t>
          </a:r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190499</xdr:rowOff>
    </xdr:from>
    <xdr:to>
      <xdr:col>4</xdr:col>
      <xdr:colOff>9525</xdr:colOff>
      <xdr:row>17</xdr:row>
      <xdr:rowOff>142874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695450" y="2562224"/>
          <a:ext cx="2143125" cy="1095375"/>
        </a:xfrm>
        <a:prstGeom prst="wedgeRoundRectCallout">
          <a:avLst>
            <a:gd name="adj1" fmla="val 16164"/>
            <a:gd name="adj2" fmla="val -8246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Redondear es acortar</a:t>
          </a:r>
          <a:r>
            <a:rPr lang="es-PE" sz="1100" baseline="0"/>
            <a:t> un valor a una posición especifica. </a:t>
          </a:r>
        </a:p>
        <a:p>
          <a:pPr algn="l"/>
          <a:r>
            <a:rPr lang="es-PE" sz="1100" baseline="0"/>
            <a:t>Usa las funciones de redondeo como en la lectura</a:t>
          </a:r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13</xdr:row>
      <xdr:rowOff>142875</xdr:rowOff>
    </xdr:from>
    <xdr:to>
      <xdr:col>3</xdr:col>
      <xdr:colOff>57150</xdr:colOff>
      <xdr:row>19</xdr:row>
      <xdr:rowOff>95250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476375" y="2695575"/>
          <a:ext cx="2143125" cy="1095375"/>
        </a:xfrm>
        <a:prstGeom prst="wedgeRoundRectCallout">
          <a:avLst>
            <a:gd name="adj1" fmla="val 16164"/>
            <a:gd name="adj2" fmla="val -8246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Usa las funciones</a:t>
          </a:r>
          <a:r>
            <a:rPr lang="es-PE" sz="1100" baseline="0"/>
            <a:t> de Conteo para obtener el conteo de valores numéricos, números y texto; y valores en blanco</a:t>
          </a:r>
          <a:endParaRPr lang="es-P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16</xdr:row>
      <xdr:rowOff>38100</xdr:rowOff>
    </xdr:from>
    <xdr:to>
      <xdr:col>8</xdr:col>
      <xdr:colOff>752475</xdr:colOff>
      <xdr:row>20</xdr:row>
      <xdr:rowOff>152400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124700" y="3152775"/>
          <a:ext cx="1609725" cy="876300"/>
        </a:xfrm>
        <a:prstGeom prst="wedgeRoundRectCallout">
          <a:avLst>
            <a:gd name="adj1" fmla="val -66987"/>
            <a:gd name="adj2" fmla="val -7880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Resuelve las</a:t>
          </a:r>
          <a:r>
            <a:rPr lang="es-PE" sz="1100" baseline="0"/>
            <a:t> preguntas con la función:</a:t>
          </a:r>
        </a:p>
        <a:p>
          <a:pPr algn="l"/>
          <a:r>
            <a:rPr lang="es-PE" sz="1100" baseline="0"/>
            <a:t>CONTAR.SI</a:t>
          </a:r>
        </a:p>
        <a:p>
          <a:pPr algn="l"/>
          <a:r>
            <a:rPr lang="es-PE" sz="1100" baseline="0"/>
            <a:t>CONTAR.SI.CONJUNTO</a:t>
          </a:r>
          <a:endParaRPr lang="es-P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19</xdr:row>
      <xdr:rowOff>7938</xdr:rowOff>
    </xdr:from>
    <xdr:to>
      <xdr:col>8</xdr:col>
      <xdr:colOff>307975</xdr:colOff>
      <xdr:row>23</xdr:row>
      <xdr:rowOff>122238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818063" y="3690938"/>
          <a:ext cx="1609725" cy="876300"/>
        </a:xfrm>
        <a:prstGeom prst="wedgeRoundRectCallout">
          <a:avLst>
            <a:gd name="adj1" fmla="val -38387"/>
            <a:gd name="adj2" fmla="val -7699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Resuelve llas</a:t>
          </a:r>
          <a:r>
            <a:rPr lang="es-PE" sz="1100" baseline="0"/>
            <a:t> preguntas con la función:</a:t>
          </a:r>
        </a:p>
        <a:p>
          <a:pPr algn="l"/>
          <a:r>
            <a:rPr lang="es-PE" sz="1100" baseline="0"/>
            <a:t>SUMAR.SI</a:t>
          </a:r>
        </a:p>
        <a:p>
          <a:pPr algn="l"/>
          <a:r>
            <a:rPr lang="es-PE" sz="1100" baseline="0"/>
            <a:t>SUMAR.SI.CONJUNTO</a:t>
          </a:r>
          <a:endParaRPr lang="es-P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12</xdr:row>
      <xdr:rowOff>66675</xdr:rowOff>
    </xdr:from>
    <xdr:to>
      <xdr:col>3</xdr:col>
      <xdr:colOff>95250</xdr:colOff>
      <xdr:row>19</xdr:row>
      <xdr:rowOff>142875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504950" y="2419350"/>
          <a:ext cx="1847850" cy="1409700"/>
        </a:xfrm>
        <a:prstGeom prst="wedgeRoundRectCallout">
          <a:avLst>
            <a:gd name="adj1" fmla="val -22927"/>
            <a:gd name="adj2" fmla="val -8205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Usa las funciones</a:t>
          </a:r>
          <a:r>
            <a:rPr lang="es-PE" sz="1100" baseline="0"/>
            <a:t> para sacar la información:</a:t>
          </a:r>
        </a:p>
        <a:p>
          <a:pPr algn="l"/>
          <a:r>
            <a:rPr lang="es-PE" sz="1100"/>
            <a:t>=IZQUIERDA()</a:t>
          </a:r>
        </a:p>
        <a:p>
          <a:pPr algn="l"/>
          <a:r>
            <a:rPr lang="es-PE" sz="1100"/>
            <a:t>=DERECHA()</a:t>
          </a:r>
        </a:p>
        <a:p>
          <a:pPr algn="l"/>
          <a:r>
            <a:rPr lang="es-PE" sz="1100"/>
            <a:t>=EXTRAE()</a:t>
          </a:r>
        </a:p>
        <a:p>
          <a:pPr algn="l"/>
          <a:r>
            <a:rPr lang="es-PE" sz="1100"/>
            <a:t>Y combina</a:t>
          </a:r>
          <a:r>
            <a:rPr lang="es-PE" sz="1100" baseline="0"/>
            <a:t> con=</a:t>
          </a:r>
        </a:p>
        <a:p>
          <a:pPr algn="l"/>
          <a:r>
            <a:rPr lang="es-PE" sz="1100" baseline="0"/>
            <a:t>=CONCATENAR()</a:t>
          </a:r>
          <a:endParaRPr lang="es-PE" sz="1100"/>
        </a:p>
        <a:p>
          <a:pPr algn="l"/>
          <a:endParaRPr lang="es-PE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95250</xdr:rowOff>
    </xdr:from>
    <xdr:to>
      <xdr:col>4</xdr:col>
      <xdr:colOff>571500</xdr:colOff>
      <xdr:row>3</xdr:row>
      <xdr:rowOff>171450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4019550" y="95250"/>
          <a:ext cx="1495425" cy="704850"/>
        </a:xfrm>
        <a:prstGeom prst="wedgeRoundRectCallout">
          <a:avLst>
            <a:gd name="adj1" fmla="val -33008"/>
            <a:gd name="adj2" fmla="val 6937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Usa las técnicas de la lectura para practicar</a:t>
          </a:r>
          <a:r>
            <a:rPr lang="es-PE" sz="1100" baseline="0"/>
            <a:t> aqui abajo</a:t>
          </a:r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C557-6A9B-4C98-AF01-748BF230DF17}">
  <dimension ref="B1:F21"/>
  <sheetViews>
    <sheetView showGridLines="0" zoomScale="110" zoomScaleNormal="110" workbookViewId="0">
      <selection activeCell="D17" sqref="D17"/>
    </sheetView>
  </sheetViews>
  <sheetFormatPr baseColWidth="10" defaultRowHeight="15" x14ac:dyDescent="0.25"/>
  <cols>
    <col min="1" max="1" width="2.42578125" customWidth="1"/>
    <col min="2" max="2" width="31.85546875" customWidth="1"/>
    <col min="3" max="3" width="2" customWidth="1"/>
    <col min="4" max="4" width="25.5703125" customWidth="1"/>
    <col min="5" max="5" width="2.28515625" customWidth="1"/>
    <col min="6" max="6" width="14.5703125" customWidth="1"/>
  </cols>
  <sheetData>
    <row r="1" spans="2:6" ht="15" customHeight="1" x14ac:dyDescent="0.25">
      <c r="B1" s="61" t="s">
        <v>218</v>
      </c>
      <c r="C1" s="61"/>
      <c r="D1" s="61"/>
      <c r="E1" s="61"/>
      <c r="F1" s="61"/>
    </row>
    <row r="2" spans="2:6" ht="15" customHeight="1" x14ac:dyDescent="0.25">
      <c r="B2" s="61"/>
      <c r="C2" s="61"/>
      <c r="D2" s="61"/>
      <c r="E2" s="61"/>
      <c r="F2" s="61"/>
    </row>
    <row r="3" spans="2:6" ht="6" customHeight="1" x14ac:dyDescent="0.25"/>
    <row r="4" spans="2:6" ht="21" x14ac:dyDescent="0.35">
      <c r="B4" s="41" t="s">
        <v>137</v>
      </c>
      <c r="C4" s="41"/>
      <c r="D4" s="41" t="s">
        <v>138</v>
      </c>
      <c r="E4" s="41"/>
      <c r="F4" s="41" t="s">
        <v>92</v>
      </c>
    </row>
    <row r="5" spans="2:6" x14ac:dyDescent="0.25">
      <c r="B5" s="42" t="s">
        <v>140</v>
      </c>
      <c r="C5" s="42"/>
      <c r="D5" s="51" t="s">
        <v>155</v>
      </c>
      <c r="E5" s="43"/>
      <c r="F5" s="44" t="s">
        <v>139</v>
      </c>
    </row>
    <row r="6" spans="2:6" ht="30" x14ac:dyDescent="0.25">
      <c r="B6" s="42" t="s">
        <v>141</v>
      </c>
      <c r="C6" s="42"/>
      <c r="D6" s="51" t="s">
        <v>136</v>
      </c>
      <c r="E6" s="43"/>
      <c r="F6" s="44" t="s">
        <v>139</v>
      </c>
    </row>
    <row r="7" spans="2:6" x14ac:dyDescent="0.25">
      <c r="B7" s="42" t="s">
        <v>142</v>
      </c>
      <c r="C7" s="42"/>
      <c r="D7" s="51" t="s">
        <v>156</v>
      </c>
      <c r="E7" s="43"/>
      <c r="F7" s="44" t="s">
        <v>139</v>
      </c>
    </row>
    <row r="8" spans="2:6" x14ac:dyDescent="0.25">
      <c r="B8" s="42" t="s">
        <v>143</v>
      </c>
      <c r="C8" s="42"/>
      <c r="D8" s="51" t="s">
        <v>39</v>
      </c>
      <c r="E8" s="43"/>
      <c r="F8" s="44" t="s">
        <v>139</v>
      </c>
    </row>
    <row r="9" spans="2:6" x14ac:dyDescent="0.25">
      <c r="B9" s="42" t="s">
        <v>144</v>
      </c>
      <c r="C9" s="42"/>
      <c r="D9" s="51" t="s">
        <v>157</v>
      </c>
      <c r="E9" s="43"/>
      <c r="F9" s="44" t="s">
        <v>139</v>
      </c>
    </row>
    <row r="10" spans="2:6" x14ac:dyDescent="0.25">
      <c r="B10" s="42" t="s">
        <v>145</v>
      </c>
      <c r="C10" s="42"/>
      <c r="D10" s="51" t="s">
        <v>158</v>
      </c>
      <c r="E10" s="43"/>
      <c r="F10" s="44" t="s">
        <v>139</v>
      </c>
    </row>
    <row r="11" spans="2:6" x14ac:dyDescent="0.25">
      <c r="B11" s="42" t="s">
        <v>146</v>
      </c>
      <c r="C11" s="42"/>
      <c r="D11" s="51" t="s">
        <v>154</v>
      </c>
      <c r="E11" s="43"/>
      <c r="F11" s="44" t="s">
        <v>139</v>
      </c>
    </row>
    <row r="12" spans="2:6" x14ac:dyDescent="0.25">
      <c r="B12" s="42" t="s">
        <v>109</v>
      </c>
      <c r="C12" s="42"/>
      <c r="D12" s="51" t="s">
        <v>103</v>
      </c>
      <c r="E12" s="43"/>
      <c r="F12" s="44" t="s">
        <v>139</v>
      </c>
    </row>
    <row r="13" spans="2:6" x14ac:dyDescent="0.25">
      <c r="B13" s="42" t="s">
        <v>147</v>
      </c>
      <c r="C13" s="42"/>
      <c r="D13" s="51" t="s">
        <v>153</v>
      </c>
      <c r="E13" s="43"/>
      <c r="F13" s="44" t="s">
        <v>139</v>
      </c>
    </row>
    <row r="14" spans="2:6" x14ac:dyDescent="0.25">
      <c r="B14" s="42" t="s">
        <v>148</v>
      </c>
      <c r="C14" s="42"/>
      <c r="D14" s="51" t="s">
        <v>152</v>
      </c>
      <c r="E14" s="43"/>
      <c r="F14" s="44" t="s">
        <v>139</v>
      </c>
    </row>
    <row r="15" spans="2:6" x14ac:dyDescent="0.25">
      <c r="B15" s="42" t="s">
        <v>149</v>
      </c>
      <c r="C15" s="42"/>
      <c r="D15" s="51" t="s">
        <v>151</v>
      </c>
      <c r="E15" s="45"/>
      <c r="F15" s="44" t="s">
        <v>139</v>
      </c>
    </row>
    <row r="16" spans="2:6" x14ac:dyDescent="0.25">
      <c r="B16" s="42" t="s">
        <v>150</v>
      </c>
      <c r="C16" s="42"/>
      <c r="D16" s="51" t="s">
        <v>131</v>
      </c>
      <c r="E16" s="49"/>
      <c r="F16" s="44" t="s">
        <v>139</v>
      </c>
    </row>
    <row r="17" spans="2:6" ht="30" x14ac:dyDescent="0.25">
      <c r="B17" s="42" t="s">
        <v>217</v>
      </c>
      <c r="C17" s="42"/>
      <c r="D17" s="51" t="s">
        <v>217</v>
      </c>
      <c r="E17" s="49"/>
      <c r="F17" s="44" t="s">
        <v>139</v>
      </c>
    </row>
    <row r="18" spans="2:6" x14ac:dyDescent="0.25">
      <c r="B18" s="48"/>
      <c r="C18" s="48"/>
      <c r="D18" s="49"/>
      <c r="E18" s="49"/>
      <c r="F18" s="50"/>
    </row>
    <row r="19" spans="2:6" x14ac:dyDescent="0.25">
      <c r="B19" s="46"/>
      <c r="C19" s="46"/>
      <c r="D19" s="46"/>
      <c r="E19" s="46"/>
      <c r="F19" s="46"/>
    </row>
    <row r="20" spans="2:6" x14ac:dyDescent="0.25">
      <c r="B20" s="46"/>
      <c r="C20" s="46"/>
      <c r="D20" s="46"/>
      <c r="E20" s="46"/>
      <c r="F20" s="46"/>
    </row>
    <row r="21" spans="2:6" x14ac:dyDescent="0.25">
      <c r="B21" s="47"/>
      <c r="C21" s="47"/>
      <c r="D21" s="47"/>
    </row>
  </sheetData>
  <mergeCells count="1">
    <mergeCell ref="B1:F2"/>
  </mergeCells>
  <conditionalFormatting sqref="F5">
    <cfRule type="containsText" dxfId="9" priority="10" operator="containsText" text="Por Hacer">
      <formula>NOT(ISERROR(SEARCH("Por Hacer",F5)))</formula>
    </cfRule>
    <cfRule type="containsText" dxfId="8" priority="11" operator="containsText" text="Solo teoría">
      <formula>NOT(ISERROR(SEARCH("Solo teoría",F5)))</formula>
    </cfRule>
    <cfRule type="containsText" dxfId="7" priority="12" operator="containsText" text="Practicado">
      <formula>NOT(ISERROR(SEARCH("Practicado",F5)))</formula>
    </cfRule>
  </conditionalFormatting>
  <conditionalFormatting sqref="F6:F16">
    <cfRule type="containsText" dxfId="6" priority="7" operator="containsText" text="Por Hacer">
      <formula>NOT(ISERROR(SEARCH("Por Hacer",F6)))</formula>
    </cfRule>
    <cfRule type="containsText" dxfId="5" priority="8" operator="containsText" text="Solo teoría">
      <formula>NOT(ISERROR(SEARCH("Solo teoría",F6)))</formula>
    </cfRule>
    <cfRule type="containsText" dxfId="4" priority="9" operator="containsText" text="Practicado">
      <formula>NOT(ISERROR(SEARCH("Practicado",F6)))</formula>
    </cfRule>
  </conditionalFormatting>
  <conditionalFormatting sqref="F17">
    <cfRule type="containsText" dxfId="3" priority="1" operator="containsText" text="Por Hacer">
      <formula>NOT(ISERROR(SEARCH("Por Hacer",F17)))</formula>
    </cfRule>
    <cfRule type="containsText" dxfId="2" priority="2" operator="containsText" text="Solo teoría">
      <formula>NOT(ISERROR(SEARCH("Solo teoría",F17)))</formula>
    </cfRule>
    <cfRule type="containsText" dxfId="1" priority="3" operator="containsText" text="Practicado">
      <formula>NOT(ISERROR(SEARCH("Practicado",F17)))</formula>
    </cfRule>
  </conditionalFormatting>
  <dataValidations count="1">
    <dataValidation type="list" allowBlank="1" showInputMessage="1" showErrorMessage="1" sqref="F5:F17" xr:uid="{11199B99-74AA-44E9-B530-2CAC4E41DE23}">
      <formula1>"Selecciona...,Practicado,Solo Teoría,Por Hacer"</formula1>
    </dataValidation>
  </dataValidations>
  <hyperlinks>
    <hyperlink ref="D5" location="'Suma&amp;Promedio'!A1" display="Sumar y Promedio" xr:uid="{C022857B-EC61-46FF-B1AA-8EA1B0777592}"/>
    <hyperlink ref="D6" location="'Máx&amp;Mín'!A1" display="Máximo y Mínimo" xr:uid="{11F994E5-76A3-411A-8897-4126D1B42740}"/>
    <hyperlink ref="D7" location="Redondear!A1" display="Redondear" xr:uid="{B89E5E89-FF93-4176-AF13-4E563B713EF1}"/>
    <hyperlink ref="D8" location="Contar!A1" display="Contar" xr:uid="{5F12E169-BAA2-4D1E-AA1C-C01DB5002E10}"/>
    <hyperlink ref="D9" location="'Contar Condicion'!A1" display="Contar Con Condición" xr:uid="{6CBED4B5-C419-4DC6-876C-22945459A624}"/>
    <hyperlink ref="D10" location="'Sumar Condicion'!A1" display="Sumar Con Condición" xr:uid="{6F15841E-72BF-4019-B71A-7E98347EEFF4}"/>
    <hyperlink ref="D11" location="'Izq, Der, Ext y Conc'!A1" display="Izquierda, Derecha y Extrae" xr:uid="{494AE92D-A979-4C5C-BFAC-299933E45173}"/>
    <hyperlink ref="D12" location="Fechas!A1" display="Fechas" xr:uid="{FC870A3F-0F7B-4AFA-BE69-4A0B6D6BE410}"/>
    <hyperlink ref="D13" location="'Tipos Errores'!A1" display="Tipos Errores" xr:uid="{1003DBB5-E377-46F1-9655-29C80919AA21}"/>
    <hyperlink ref="D14" location="Errores!A1" display="Errores" xr:uid="{ED725311-7682-4F3B-BC86-D763F263DCBC}"/>
    <hyperlink ref="D15" location="'Función SI (Y Anidar)'!A1" display="Función SI(Y Anidar)" xr:uid="{3403F07A-0646-4517-B36B-2CC11F3E40F2}"/>
    <hyperlink ref="D16" location="BuscarV!A1" display="BuscarV" xr:uid="{7D442E39-2BBC-4D38-9AF6-2227DF0EC646}"/>
    <hyperlink ref="D17" location="Desafio!A1" display="Desafio - Uso de Funciones Esenciales" xr:uid="{101AFF2B-CA32-434D-922E-D98244F50362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5FD8-A77F-4EB0-B228-D27D1492698B}">
  <dimension ref="B3:C9"/>
  <sheetViews>
    <sheetView showGridLines="0" zoomScaleNormal="100" workbookViewId="0">
      <selection activeCell="C6" sqref="C6"/>
    </sheetView>
  </sheetViews>
  <sheetFormatPr baseColWidth="10" defaultRowHeight="15" x14ac:dyDescent="0.25"/>
  <cols>
    <col min="1" max="1" width="7.7109375" customWidth="1"/>
    <col min="2" max="2" width="20.140625" customWidth="1"/>
    <col min="3" max="3" width="74" customWidth="1"/>
  </cols>
  <sheetData>
    <row r="3" spans="2:3" ht="21" x14ac:dyDescent="0.35">
      <c r="B3" s="29" t="s">
        <v>112</v>
      </c>
      <c r="C3" s="29" t="s">
        <v>113</v>
      </c>
    </row>
    <row r="4" spans="2:3" ht="36.75" customHeight="1" x14ac:dyDescent="0.25">
      <c r="B4" s="30" t="s">
        <v>114</v>
      </c>
      <c r="C4" s="31" t="s">
        <v>118</v>
      </c>
    </row>
    <row r="5" spans="2:3" ht="36.75" customHeight="1" x14ac:dyDescent="0.25">
      <c r="B5" s="30" t="s">
        <v>115</v>
      </c>
      <c r="C5" s="31" t="s">
        <v>121</v>
      </c>
    </row>
    <row r="6" spans="2:3" ht="36.75" customHeight="1" x14ac:dyDescent="0.25">
      <c r="B6" s="32" t="e">
        <v>#NAME?</v>
      </c>
      <c r="C6" s="31" t="s">
        <v>124</v>
      </c>
    </row>
    <row r="7" spans="2:3" ht="36.75" customHeight="1" x14ac:dyDescent="0.25">
      <c r="B7" s="30" t="s">
        <v>116</v>
      </c>
      <c r="C7" s="31" t="s">
        <v>119</v>
      </c>
    </row>
    <row r="8" spans="2:3" ht="36.75" customHeight="1" x14ac:dyDescent="0.25">
      <c r="B8" s="30" t="s">
        <v>117</v>
      </c>
      <c r="C8" s="31" t="s">
        <v>123</v>
      </c>
    </row>
    <row r="9" spans="2:3" ht="36.75" customHeight="1" x14ac:dyDescent="0.25">
      <c r="B9" s="32" t="e">
        <v>#N/A</v>
      </c>
      <c r="C9" s="31" t="s">
        <v>120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7009-F6D4-454F-A32C-27D985605FCA}">
  <dimension ref="A1:F16"/>
  <sheetViews>
    <sheetView zoomScaleNormal="100" workbookViewId="0">
      <selection activeCell="E19" sqref="E19"/>
    </sheetView>
  </sheetViews>
  <sheetFormatPr baseColWidth="10" defaultRowHeight="15" x14ac:dyDescent="0.25"/>
  <cols>
    <col min="1" max="1" width="23.5703125" bestFit="1" customWidth="1"/>
    <col min="2" max="2" width="16.28515625" bestFit="1" customWidth="1"/>
    <col min="3" max="3" width="12.28515625" customWidth="1"/>
    <col min="4" max="4" width="14" customWidth="1"/>
    <col min="5" max="5" width="12.140625" bestFit="1" customWidth="1"/>
  </cols>
  <sheetData>
    <row r="1" spans="1:6" ht="19.5" thickBot="1" x14ac:dyDescent="0.35">
      <c r="A1" s="1" t="s">
        <v>125</v>
      </c>
    </row>
    <row r="4" spans="1:6" ht="15.75" thickBot="1" x14ac:dyDescent="0.3">
      <c r="A4" s="4" t="s">
        <v>7</v>
      </c>
      <c r="B4" s="4" t="s">
        <v>8</v>
      </c>
      <c r="C4" s="4" t="s">
        <v>9</v>
      </c>
      <c r="D4" s="4" t="s">
        <v>12</v>
      </c>
      <c r="E4" s="4" t="s">
        <v>122</v>
      </c>
    </row>
    <row r="5" spans="1:6" x14ac:dyDescent="0.25">
      <c r="A5" t="s">
        <v>1</v>
      </c>
      <c r="B5" s="21">
        <v>35537</v>
      </c>
      <c r="C5" s="5">
        <v>76930</v>
      </c>
      <c r="D5" s="5">
        <v>80776.5</v>
      </c>
      <c r="E5" s="36">
        <f>(D5-C5)/C5</f>
        <v>0.05</v>
      </c>
      <c r="F5" s="40"/>
    </row>
    <row r="6" spans="1:6" x14ac:dyDescent="0.25">
      <c r="A6" t="s">
        <v>2</v>
      </c>
      <c r="B6" s="22">
        <v>39800</v>
      </c>
      <c r="C6" s="5"/>
      <c r="D6" s="5">
        <v>24738</v>
      </c>
      <c r="E6" s="36" t="e">
        <f t="shared" ref="E6:E10" si="0">(D6-C6)/C6</f>
        <v>#DIV/0!</v>
      </c>
      <c r="F6" s="40"/>
    </row>
    <row r="7" spans="1:6" x14ac:dyDescent="0.25">
      <c r="A7" t="s">
        <v>3</v>
      </c>
      <c r="B7" s="22" t="s">
        <v>44</v>
      </c>
      <c r="C7" s="33">
        <v>0</v>
      </c>
      <c r="D7" s="5">
        <v>35369.920000000006</v>
      </c>
      <c r="E7" s="36" t="e">
        <f t="shared" si="0"/>
        <v>#DIV/0!</v>
      </c>
      <c r="F7" s="40"/>
    </row>
    <row r="8" spans="1:6" x14ac:dyDescent="0.25">
      <c r="A8" t="s">
        <v>4</v>
      </c>
      <c r="B8" s="22">
        <v>39704</v>
      </c>
      <c r="C8" s="5">
        <v>32100</v>
      </c>
      <c r="D8" s="5">
        <v>33705</v>
      </c>
      <c r="E8" s="36">
        <f t="shared" si="0"/>
        <v>0.05</v>
      </c>
      <c r="F8" s="40"/>
    </row>
    <row r="9" spans="1:6" x14ac:dyDescent="0.25">
      <c r="A9" t="s">
        <v>5</v>
      </c>
      <c r="B9" s="22">
        <v>36143</v>
      </c>
      <c r="C9" s="5" t="s">
        <v>111</v>
      </c>
      <c r="D9" s="5">
        <v>33088</v>
      </c>
      <c r="E9" s="36" t="e">
        <f t="shared" si="0"/>
        <v>#VALUE!</v>
      </c>
      <c r="F9" s="40"/>
    </row>
    <row r="10" spans="1:6" ht="15.75" thickBot="1" x14ac:dyDescent="0.3">
      <c r="A10" s="12" t="s">
        <v>6</v>
      </c>
      <c r="B10" s="23">
        <v>35292</v>
      </c>
      <c r="C10" s="6">
        <v>35280</v>
      </c>
      <c r="D10" s="6">
        <v>37044</v>
      </c>
      <c r="E10" s="36">
        <f t="shared" si="0"/>
        <v>0.05</v>
      </c>
      <c r="F10" s="40"/>
    </row>
    <row r="11" spans="1:6" x14ac:dyDescent="0.25">
      <c r="D11" t="e">
        <f ca="1">_xludf.sum(D5:D10)</f>
        <v>#NAME?</v>
      </c>
    </row>
    <row r="13" spans="1:6" ht="15.75" thickBot="1" x14ac:dyDescent="0.3">
      <c r="A13" s="4" t="s">
        <v>7</v>
      </c>
      <c r="B13" s="4" t="s">
        <v>8</v>
      </c>
      <c r="C13" s="4" t="s">
        <v>9</v>
      </c>
      <c r="D13" s="4" t="s">
        <v>12</v>
      </c>
    </row>
    <row r="14" spans="1:6" x14ac:dyDescent="0.25">
      <c r="A14" t="s">
        <v>2</v>
      </c>
      <c r="B14" s="22">
        <v>39800</v>
      </c>
      <c r="C14" s="5">
        <v>23786</v>
      </c>
      <c r="D14" s="5">
        <v>24738</v>
      </c>
    </row>
    <row r="15" spans="1:6" ht="15.75" thickBot="1" x14ac:dyDescent="0.3">
      <c r="A15" s="12" t="s">
        <v>3</v>
      </c>
      <c r="B15" s="23" t="s">
        <v>44</v>
      </c>
      <c r="C15" s="6">
        <v>33056</v>
      </c>
      <c r="D15" s="6">
        <v>35369.920000000006</v>
      </c>
    </row>
    <row r="16" spans="1:6" x14ac:dyDescent="0.25">
      <c r="C16" s="9" t="e">
        <f>C14+#REF!+C15</f>
        <v>#REF!</v>
      </c>
      <c r="D16" s="9" t="e">
        <f>SUM(D14 D15)</f>
        <v>#NULL!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BC18-1B32-425C-8671-CF6AABFADD30}">
  <dimension ref="A1:H21"/>
  <sheetViews>
    <sheetView zoomScaleNormal="100" workbookViewId="0">
      <selection activeCell="D13" sqref="D13"/>
    </sheetView>
  </sheetViews>
  <sheetFormatPr baseColWidth="10" defaultRowHeight="15" x14ac:dyDescent="0.25"/>
  <cols>
    <col min="1" max="1" width="23.5703125" bestFit="1" customWidth="1"/>
    <col min="2" max="2" width="16.42578125" customWidth="1"/>
    <col min="3" max="3" width="19" bestFit="1" customWidth="1"/>
    <col min="4" max="4" width="15.7109375" customWidth="1"/>
    <col min="5" max="5" width="4.28515625" customWidth="1"/>
    <col min="6" max="6" width="2.140625" bestFit="1" customWidth="1"/>
    <col min="7" max="7" width="7.85546875" customWidth="1"/>
    <col min="8" max="8" width="11.85546875" customWidth="1"/>
  </cols>
  <sheetData>
    <row r="1" spans="1:8" ht="19.5" thickBot="1" x14ac:dyDescent="0.35">
      <c r="A1" s="1" t="s">
        <v>127</v>
      </c>
    </row>
    <row r="4" spans="1:8" ht="15.75" thickBot="1" x14ac:dyDescent="0.3">
      <c r="A4" s="4" t="s">
        <v>7</v>
      </c>
      <c r="B4" s="4" t="s">
        <v>12</v>
      </c>
      <c r="C4" s="4" t="s">
        <v>133</v>
      </c>
    </row>
    <row r="5" spans="1:8" x14ac:dyDescent="0.25">
      <c r="A5" t="s">
        <v>1</v>
      </c>
      <c r="B5" s="5">
        <v>80776.5</v>
      </c>
    </row>
    <row r="6" spans="1:8" x14ac:dyDescent="0.25">
      <c r="A6" t="s">
        <v>2</v>
      </c>
      <c r="B6" s="5">
        <v>24738</v>
      </c>
    </row>
    <row r="7" spans="1:8" x14ac:dyDescent="0.25">
      <c r="A7" t="s">
        <v>15</v>
      </c>
      <c r="B7" s="9">
        <v>55099.500000000007</v>
      </c>
    </row>
    <row r="8" spans="1:8" x14ac:dyDescent="0.25">
      <c r="A8" t="s">
        <v>16</v>
      </c>
      <c r="B8" s="9">
        <v>93173.200000000012</v>
      </c>
    </row>
    <row r="9" spans="1:8" x14ac:dyDescent="0.25">
      <c r="A9" t="s">
        <v>18</v>
      </c>
      <c r="B9" s="9">
        <v>70185.100000000006</v>
      </c>
    </row>
    <row r="10" spans="1:8" x14ac:dyDescent="0.25">
      <c r="A10" t="s">
        <v>22</v>
      </c>
      <c r="B10" s="9">
        <v>81466.600000000006</v>
      </c>
    </row>
    <row r="11" spans="1:8" x14ac:dyDescent="0.25">
      <c r="F11" s="62" t="s">
        <v>132</v>
      </c>
      <c r="G11" s="63"/>
      <c r="H11" s="35" t="s">
        <v>126</v>
      </c>
    </row>
    <row r="12" spans="1:8" x14ac:dyDescent="0.25">
      <c r="F12" s="24" t="s">
        <v>128</v>
      </c>
      <c r="G12" s="24">
        <v>30000</v>
      </c>
      <c r="H12" s="34">
        <v>0.05</v>
      </c>
    </row>
    <row r="13" spans="1:8" x14ac:dyDescent="0.25">
      <c r="F13" s="24" t="s">
        <v>128</v>
      </c>
      <c r="G13" s="24">
        <v>80000</v>
      </c>
      <c r="H13" s="34">
        <v>0.15</v>
      </c>
    </row>
    <row r="14" spans="1:8" x14ac:dyDescent="0.25">
      <c r="F14" s="24" t="s">
        <v>129</v>
      </c>
      <c r="G14" s="24">
        <v>80000</v>
      </c>
      <c r="H14" s="34">
        <v>0.2</v>
      </c>
    </row>
    <row r="15" spans="1:8" ht="15.75" thickBot="1" x14ac:dyDescent="0.3">
      <c r="A15" s="4" t="s">
        <v>7</v>
      </c>
      <c r="B15" s="4" t="s">
        <v>12</v>
      </c>
      <c r="C15" s="4" t="s">
        <v>135</v>
      </c>
      <c r="D15" s="4" t="s">
        <v>130</v>
      </c>
      <c r="E15" s="37"/>
    </row>
    <row r="16" spans="1:8" x14ac:dyDescent="0.25">
      <c r="A16" t="s">
        <v>1</v>
      </c>
      <c r="B16" s="5">
        <v>80776.5</v>
      </c>
    </row>
    <row r="17" spans="1:2" x14ac:dyDescent="0.25">
      <c r="A17" t="s">
        <v>2</v>
      </c>
      <c r="B17" s="5">
        <v>24738</v>
      </c>
    </row>
    <row r="18" spans="1:2" x14ac:dyDescent="0.25">
      <c r="A18" t="s">
        <v>15</v>
      </c>
      <c r="B18" s="9">
        <v>55099.500000000007</v>
      </c>
    </row>
    <row r="19" spans="1:2" x14ac:dyDescent="0.25">
      <c r="A19" t="s">
        <v>16</v>
      </c>
      <c r="B19" s="9">
        <v>93173.200000000012</v>
      </c>
    </row>
    <row r="20" spans="1:2" x14ac:dyDescent="0.25">
      <c r="A20" t="s">
        <v>18</v>
      </c>
      <c r="B20" s="9">
        <v>70185.100000000006</v>
      </c>
    </row>
    <row r="21" spans="1:2" x14ac:dyDescent="0.25">
      <c r="A21" t="s">
        <v>22</v>
      </c>
      <c r="B21" s="9">
        <v>81466.600000000006</v>
      </c>
    </row>
  </sheetData>
  <mergeCells count="1">
    <mergeCell ref="F11:G11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1670-CA45-4810-8503-8D0E79F25CA4}">
  <dimension ref="A1:D16"/>
  <sheetViews>
    <sheetView zoomScale="110" zoomScaleNormal="110" workbookViewId="0">
      <selection activeCell="D15" sqref="D15"/>
    </sheetView>
  </sheetViews>
  <sheetFormatPr baseColWidth="10" defaultRowHeight="15" x14ac:dyDescent="0.25"/>
  <cols>
    <col min="1" max="1" width="30.28515625" bestFit="1" customWidth="1"/>
    <col min="2" max="3" width="17" customWidth="1"/>
    <col min="4" max="4" width="15.140625" customWidth="1"/>
  </cols>
  <sheetData>
    <row r="1" spans="1:4" ht="19.5" thickBot="1" x14ac:dyDescent="0.35">
      <c r="A1" s="1" t="s">
        <v>131</v>
      </c>
    </row>
    <row r="4" spans="1:4" ht="15.75" thickBot="1" x14ac:dyDescent="0.3">
      <c r="A4" s="4" t="s">
        <v>7</v>
      </c>
      <c r="B4" s="4" t="s">
        <v>8</v>
      </c>
      <c r="C4" s="4" t="s">
        <v>12</v>
      </c>
      <c r="D4" s="4" t="s">
        <v>126</v>
      </c>
    </row>
    <row r="5" spans="1:4" x14ac:dyDescent="0.25">
      <c r="A5" t="s">
        <v>22</v>
      </c>
      <c r="B5" s="26"/>
      <c r="D5" s="36"/>
    </row>
    <row r="6" spans="1:4" x14ac:dyDescent="0.25">
      <c r="A6" t="s">
        <v>14</v>
      </c>
      <c r="B6" s="26"/>
      <c r="D6" s="36"/>
    </row>
    <row r="7" spans="1:4" x14ac:dyDescent="0.25">
      <c r="A7" t="s">
        <v>24</v>
      </c>
      <c r="B7" s="26"/>
      <c r="D7" s="36"/>
    </row>
    <row r="8" spans="1:4" x14ac:dyDescent="0.25">
      <c r="A8" t="s">
        <v>6</v>
      </c>
      <c r="B8" s="26"/>
      <c r="D8" s="36"/>
    </row>
    <row r="9" spans="1:4" x14ac:dyDescent="0.25">
      <c r="A9" t="s">
        <v>15</v>
      </c>
      <c r="B9" s="26"/>
      <c r="D9" s="36"/>
    </row>
    <row r="10" spans="1:4" x14ac:dyDescent="0.25">
      <c r="A10" t="s">
        <v>1</v>
      </c>
      <c r="B10" s="26"/>
      <c r="D10" s="36"/>
    </row>
    <row r="11" spans="1:4" x14ac:dyDescent="0.25">
      <c r="A11" s="38" t="s">
        <v>16</v>
      </c>
      <c r="B11" s="26"/>
      <c r="D11" s="36"/>
    </row>
    <row r="12" spans="1:4" x14ac:dyDescent="0.25">
      <c r="A12" t="s">
        <v>20</v>
      </c>
      <c r="B12" s="26"/>
      <c r="D12" s="36"/>
    </row>
    <row r="13" spans="1:4" x14ac:dyDescent="0.25">
      <c r="A13" t="s">
        <v>23</v>
      </c>
      <c r="B13" s="26"/>
      <c r="D13" s="36"/>
    </row>
    <row r="14" spans="1:4" x14ac:dyDescent="0.25">
      <c r="A14" t="s">
        <v>21</v>
      </c>
      <c r="B14" s="26"/>
      <c r="D14" s="36"/>
    </row>
    <row r="15" spans="1:4" x14ac:dyDescent="0.25">
      <c r="A15" t="s">
        <v>19</v>
      </c>
      <c r="B15" s="26"/>
      <c r="D15" s="36"/>
    </row>
    <row r="16" spans="1:4" x14ac:dyDescent="0.25">
      <c r="A16" t="s">
        <v>18</v>
      </c>
      <c r="B16" s="26"/>
      <c r="D16" s="3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E66D-381C-4072-94C7-A4566180232E}">
  <dimension ref="A1:I21"/>
  <sheetViews>
    <sheetView zoomScaleNormal="100" workbookViewId="0">
      <selection activeCell="F20" sqref="F20:G20"/>
    </sheetView>
  </sheetViews>
  <sheetFormatPr baseColWidth="10" defaultRowHeight="15" x14ac:dyDescent="0.25"/>
  <cols>
    <col min="1" max="1" width="30.140625" customWidth="1"/>
    <col min="2" max="2" width="16.28515625" bestFit="1" customWidth="1"/>
    <col min="3" max="4" width="14.5703125" customWidth="1"/>
  </cols>
  <sheetData>
    <row r="1" spans="1:9" ht="19.5" thickBot="1" x14ac:dyDescent="0.35">
      <c r="A1" s="1" t="s">
        <v>134</v>
      </c>
    </row>
    <row r="4" spans="1:9" ht="15.75" thickBot="1" x14ac:dyDescent="0.3">
      <c r="A4" s="4" t="s">
        <v>7</v>
      </c>
      <c r="B4" s="4" t="s">
        <v>8</v>
      </c>
      <c r="C4" s="4" t="s">
        <v>9</v>
      </c>
      <c r="D4" s="4" t="s">
        <v>12</v>
      </c>
      <c r="F4" s="4" t="s">
        <v>132</v>
      </c>
      <c r="G4" s="4" t="s">
        <v>126</v>
      </c>
    </row>
    <row r="5" spans="1:9" x14ac:dyDescent="0.25">
      <c r="A5" t="s">
        <v>2</v>
      </c>
      <c r="B5" s="3">
        <v>39800</v>
      </c>
      <c r="C5" s="5">
        <v>23560</v>
      </c>
      <c r="D5" s="5">
        <v>24738</v>
      </c>
      <c r="F5">
        <v>30000</v>
      </c>
      <c r="G5" s="36">
        <v>0.02</v>
      </c>
      <c r="I5">
        <v>30000</v>
      </c>
    </row>
    <row r="6" spans="1:9" x14ac:dyDescent="0.25">
      <c r="A6" t="s">
        <v>3</v>
      </c>
      <c r="B6" s="3">
        <v>43048</v>
      </c>
      <c r="C6" s="5">
        <v>33056</v>
      </c>
      <c r="D6" s="5">
        <v>35369.920000000006</v>
      </c>
      <c r="F6">
        <v>45000</v>
      </c>
      <c r="G6" s="36">
        <v>0.05</v>
      </c>
      <c r="I6">
        <v>70000</v>
      </c>
    </row>
    <row r="7" spans="1:9" x14ac:dyDescent="0.25">
      <c r="A7" t="s">
        <v>22</v>
      </c>
      <c r="B7" s="3">
        <v>40106</v>
      </c>
      <c r="C7" s="11">
        <v>74740</v>
      </c>
      <c r="D7" s="9">
        <v>81466.600000000006</v>
      </c>
      <c r="F7">
        <v>70000</v>
      </c>
      <c r="G7" s="36">
        <v>0.1</v>
      </c>
      <c r="I7">
        <v>45000</v>
      </c>
    </row>
    <row r="8" spans="1:9" x14ac:dyDescent="0.25">
      <c r="A8" t="s">
        <v>17</v>
      </c>
      <c r="B8" s="3">
        <v>33474</v>
      </c>
      <c r="C8" s="11">
        <v>23560</v>
      </c>
      <c r="D8" s="9">
        <v>25680.400000000001</v>
      </c>
      <c r="F8">
        <v>90000</v>
      </c>
      <c r="G8" s="36">
        <v>0.15</v>
      </c>
      <c r="I8">
        <v>90000</v>
      </c>
    </row>
    <row r="9" spans="1:9" x14ac:dyDescent="0.25">
      <c r="A9" t="s">
        <v>4</v>
      </c>
      <c r="B9" s="3">
        <v>39704</v>
      </c>
      <c r="C9" s="5">
        <v>32100</v>
      </c>
      <c r="D9" s="5">
        <v>33705</v>
      </c>
    </row>
    <row r="10" spans="1:9" x14ac:dyDescent="0.25">
      <c r="A10" t="s">
        <v>24</v>
      </c>
      <c r="B10" s="3">
        <v>33713</v>
      </c>
      <c r="C10" s="11">
        <v>87280</v>
      </c>
      <c r="D10" s="9">
        <v>95135.200000000012</v>
      </c>
    </row>
    <row r="11" spans="1:9" x14ac:dyDescent="0.25">
      <c r="A11" t="s">
        <v>20</v>
      </c>
      <c r="B11" s="3">
        <v>35459</v>
      </c>
      <c r="C11" s="11">
        <v>83070</v>
      </c>
      <c r="D11" s="9">
        <v>90546.3</v>
      </c>
    </row>
    <row r="12" spans="1:9" x14ac:dyDescent="0.25">
      <c r="A12" t="s">
        <v>16</v>
      </c>
      <c r="B12" s="3">
        <v>38513</v>
      </c>
      <c r="C12" s="11">
        <v>85480</v>
      </c>
      <c r="D12" s="9">
        <v>93173.200000000012</v>
      </c>
    </row>
    <row r="13" spans="1:9" x14ac:dyDescent="0.25">
      <c r="A13" t="s">
        <v>6</v>
      </c>
      <c r="B13" s="3">
        <v>35292</v>
      </c>
      <c r="C13" s="10">
        <v>35280</v>
      </c>
      <c r="D13" s="10">
        <v>37044</v>
      </c>
    </row>
    <row r="14" spans="1:9" x14ac:dyDescent="0.25">
      <c r="A14" t="s">
        <v>15</v>
      </c>
      <c r="B14" s="3">
        <v>41331</v>
      </c>
      <c r="C14" s="11">
        <v>50550</v>
      </c>
      <c r="D14" s="9">
        <v>55099.500000000007</v>
      </c>
    </row>
    <row r="15" spans="1:9" x14ac:dyDescent="0.25">
      <c r="A15" t="s">
        <v>18</v>
      </c>
      <c r="B15" s="3">
        <v>35309</v>
      </c>
      <c r="C15" s="11">
        <v>64390</v>
      </c>
      <c r="D15" s="9">
        <v>70185.100000000006</v>
      </c>
    </row>
    <row r="16" spans="1:9" x14ac:dyDescent="0.25">
      <c r="A16" t="s">
        <v>21</v>
      </c>
      <c r="B16" s="3">
        <v>33551</v>
      </c>
      <c r="C16" s="11">
        <v>63340</v>
      </c>
      <c r="D16" s="9">
        <v>69040.600000000006</v>
      </c>
    </row>
    <row r="17" spans="1:4" x14ac:dyDescent="0.25">
      <c r="A17" t="s">
        <v>5</v>
      </c>
      <c r="B17" s="3">
        <v>36143</v>
      </c>
      <c r="C17" s="5">
        <v>30080</v>
      </c>
      <c r="D17" s="5">
        <v>33088</v>
      </c>
    </row>
    <row r="18" spans="1:4" x14ac:dyDescent="0.25">
      <c r="A18" t="s">
        <v>23</v>
      </c>
      <c r="B18" s="3">
        <v>36619</v>
      </c>
      <c r="C18" s="11">
        <v>64460</v>
      </c>
      <c r="D18" s="9">
        <v>70261.400000000009</v>
      </c>
    </row>
    <row r="19" spans="1:4" x14ac:dyDescent="0.25">
      <c r="A19" t="s">
        <v>14</v>
      </c>
      <c r="B19" s="3">
        <v>38500</v>
      </c>
      <c r="C19" s="11">
        <v>89310</v>
      </c>
      <c r="D19" s="9">
        <v>97347.900000000009</v>
      </c>
    </row>
    <row r="20" spans="1:4" x14ac:dyDescent="0.25">
      <c r="A20" t="s">
        <v>1</v>
      </c>
      <c r="B20" s="3">
        <v>35537</v>
      </c>
      <c r="C20" s="5">
        <v>76930</v>
      </c>
      <c r="D20" s="5">
        <v>80776.5</v>
      </c>
    </row>
    <row r="21" spans="1:4" x14ac:dyDescent="0.25">
      <c r="A21" t="s">
        <v>19</v>
      </c>
      <c r="B21" s="3">
        <v>38872</v>
      </c>
      <c r="C21" s="11">
        <v>42940</v>
      </c>
      <c r="D21" s="9">
        <v>46804.600000000006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67FBF-D4F8-4E23-9B57-7D120B046159}">
  <dimension ref="A1:D42"/>
  <sheetViews>
    <sheetView workbookViewId="0">
      <selection activeCell="B27" sqref="B27"/>
    </sheetView>
  </sheetViews>
  <sheetFormatPr baseColWidth="10" defaultRowHeight="15" x14ac:dyDescent="0.25"/>
  <cols>
    <col min="1" max="1" width="32.85546875" bestFit="1" customWidth="1"/>
    <col min="2" max="2" width="14.28515625" bestFit="1" customWidth="1"/>
    <col min="3" max="3" width="24" bestFit="1" customWidth="1"/>
    <col min="4" max="4" width="9.28515625" bestFit="1" customWidth="1"/>
  </cols>
  <sheetData>
    <row r="1" spans="1:4" x14ac:dyDescent="0.25">
      <c r="A1" t="s">
        <v>209</v>
      </c>
    </row>
    <row r="4" spans="1:4" ht="16.5" thickBot="1" x14ac:dyDescent="0.3">
      <c r="A4" s="60" t="s">
        <v>161</v>
      </c>
      <c r="B4" s="60" t="s">
        <v>162</v>
      </c>
      <c r="C4" s="60" t="s">
        <v>163</v>
      </c>
      <c r="D4" s="60" t="s">
        <v>132</v>
      </c>
    </row>
    <row r="5" spans="1:4" x14ac:dyDescent="0.25">
      <c r="A5" t="s">
        <v>164</v>
      </c>
      <c r="B5" s="57">
        <v>38613</v>
      </c>
      <c r="C5" t="s">
        <v>165</v>
      </c>
      <c r="D5" s="58">
        <v>80090</v>
      </c>
    </row>
    <row r="6" spans="1:4" x14ac:dyDescent="0.25">
      <c r="A6" t="s">
        <v>166</v>
      </c>
      <c r="B6" s="59">
        <v>38943</v>
      </c>
      <c r="C6" t="s">
        <v>165</v>
      </c>
      <c r="D6" s="58">
        <v>54000</v>
      </c>
    </row>
    <row r="7" spans="1:4" x14ac:dyDescent="0.25">
      <c r="A7" t="s">
        <v>167</v>
      </c>
      <c r="B7" s="59">
        <v>39195</v>
      </c>
      <c r="C7" t="s">
        <v>168</v>
      </c>
      <c r="D7" s="58">
        <v>66840</v>
      </c>
    </row>
    <row r="8" spans="1:4" x14ac:dyDescent="0.25">
      <c r="A8" t="s">
        <v>169</v>
      </c>
      <c r="B8" s="57">
        <v>37837</v>
      </c>
      <c r="C8" t="s">
        <v>170</v>
      </c>
      <c r="D8" s="58">
        <v>16925</v>
      </c>
    </row>
    <row r="9" spans="1:4" x14ac:dyDescent="0.25">
      <c r="A9" t="s">
        <v>171</v>
      </c>
      <c r="B9" s="59">
        <v>39003</v>
      </c>
      <c r="C9" t="s">
        <v>165</v>
      </c>
      <c r="D9" s="58">
        <v>15056</v>
      </c>
    </row>
    <row r="10" spans="1:4" x14ac:dyDescent="0.25">
      <c r="A10" t="s">
        <v>172</v>
      </c>
      <c r="B10" s="59">
        <v>39206</v>
      </c>
      <c r="C10" t="s">
        <v>170</v>
      </c>
      <c r="D10" s="58">
        <v>9180</v>
      </c>
    </row>
    <row r="11" spans="1:4" x14ac:dyDescent="0.25">
      <c r="A11" t="s">
        <v>173</v>
      </c>
      <c r="B11" s="57">
        <v>39262</v>
      </c>
      <c r="C11" t="s">
        <v>174</v>
      </c>
      <c r="D11" s="58">
        <v>39440</v>
      </c>
    </row>
    <row r="12" spans="1:4" x14ac:dyDescent="0.25">
      <c r="A12" t="s">
        <v>175</v>
      </c>
      <c r="B12" s="59">
        <v>39090</v>
      </c>
      <c r="C12" t="s">
        <v>170</v>
      </c>
      <c r="D12" s="58">
        <v>84300</v>
      </c>
    </row>
    <row r="13" spans="1:4" x14ac:dyDescent="0.25">
      <c r="A13" t="s">
        <v>176</v>
      </c>
      <c r="B13" s="57">
        <v>38458</v>
      </c>
      <c r="C13" t="s">
        <v>168</v>
      </c>
      <c r="D13" s="58">
        <v>65880</v>
      </c>
    </row>
    <row r="14" spans="1:4" x14ac:dyDescent="0.25">
      <c r="A14" t="s">
        <v>177</v>
      </c>
      <c r="B14" s="57">
        <v>38583</v>
      </c>
      <c r="C14" t="s">
        <v>165</v>
      </c>
      <c r="D14" s="58">
        <v>65880</v>
      </c>
    </row>
    <row r="15" spans="1:4" x14ac:dyDescent="0.25">
      <c r="A15" t="s">
        <v>178</v>
      </c>
      <c r="B15" s="57">
        <v>38744</v>
      </c>
      <c r="C15" t="s">
        <v>179</v>
      </c>
      <c r="D15" s="58">
        <v>73830</v>
      </c>
    </row>
    <row r="16" spans="1:4" x14ac:dyDescent="0.25">
      <c r="A16" t="s">
        <v>180</v>
      </c>
      <c r="B16" s="59">
        <v>38926</v>
      </c>
      <c r="C16" t="s">
        <v>165</v>
      </c>
      <c r="D16" s="58">
        <v>42020</v>
      </c>
    </row>
    <row r="17" spans="1:4" x14ac:dyDescent="0.25">
      <c r="A17" t="s">
        <v>181</v>
      </c>
      <c r="B17" s="57">
        <v>38949</v>
      </c>
      <c r="C17" t="s">
        <v>174</v>
      </c>
      <c r="D17" s="58">
        <v>44650</v>
      </c>
    </row>
    <row r="18" spans="1:4" x14ac:dyDescent="0.25">
      <c r="A18" t="s">
        <v>182</v>
      </c>
      <c r="B18" s="57">
        <v>39089</v>
      </c>
      <c r="C18" t="s">
        <v>174</v>
      </c>
      <c r="D18" s="58">
        <v>45565</v>
      </c>
    </row>
    <row r="19" spans="1:4" x14ac:dyDescent="0.25">
      <c r="A19" t="s">
        <v>183</v>
      </c>
      <c r="B19" s="57">
        <v>39160</v>
      </c>
      <c r="C19" t="s">
        <v>165</v>
      </c>
      <c r="D19" s="58">
        <v>64320</v>
      </c>
    </row>
    <row r="20" spans="1:4" x14ac:dyDescent="0.25">
      <c r="A20" t="s">
        <v>184</v>
      </c>
      <c r="B20" s="57">
        <v>38953</v>
      </c>
      <c r="C20" t="s">
        <v>168</v>
      </c>
      <c r="D20" s="58">
        <v>24790</v>
      </c>
    </row>
    <row r="21" spans="1:4" x14ac:dyDescent="0.25">
      <c r="A21" t="s">
        <v>185</v>
      </c>
      <c r="B21" s="57">
        <v>37564</v>
      </c>
      <c r="C21" t="s">
        <v>165</v>
      </c>
      <c r="D21" s="58">
        <v>54190</v>
      </c>
    </row>
    <row r="22" spans="1:4" x14ac:dyDescent="0.25">
      <c r="A22" t="s">
        <v>186</v>
      </c>
      <c r="B22" s="57">
        <v>37602</v>
      </c>
      <c r="C22" t="s">
        <v>165</v>
      </c>
      <c r="D22" s="58">
        <v>25245</v>
      </c>
    </row>
    <row r="23" spans="1:4" x14ac:dyDescent="0.25">
      <c r="A23" t="s">
        <v>187</v>
      </c>
      <c r="B23" s="57">
        <v>37777</v>
      </c>
      <c r="C23" t="s">
        <v>165</v>
      </c>
      <c r="D23" s="58">
        <v>48700</v>
      </c>
    </row>
    <row r="24" spans="1:4" x14ac:dyDescent="0.25">
      <c r="A24" t="s">
        <v>188</v>
      </c>
      <c r="B24" s="57">
        <v>37879</v>
      </c>
      <c r="C24" t="s">
        <v>189</v>
      </c>
      <c r="D24" s="58">
        <v>11810</v>
      </c>
    </row>
    <row r="25" spans="1:4" x14ac:dyDescent="0.25">
      <c r="A25" t="s">
        <v>190</v>
      </c>
      <c r="B25" s="57">
        <v>38002</v>
      </c>
      <c r="C25" t="s">
        <v>191</v>
      </c>
      <c r="D25" s="58">
        <v>39550</v>
      </c>
    </row>
    <row r="26" spans="1:4" x14ac:dyDescent="0.25">
      <c r="A26" t="s">
        <v>192</v>
      </c>
      <c r="B26" s="57">
        <v>38038</v>
      </c>
      <c r="C26" t="s">
        <v>189</v>
      </c>
      <c r="D26" s="58">
        <v>57680</v>
      </c>
    </row>
    <row r="27" spans="1:4" x14ac:dyDescent="0.25">
      <c r="A27" t="s">
        <v>193</v>
      </c>
      <c r="B27" s="57">
        <v>38080</v>
      </c>
      <c r="C27" t="s">
        <v>174</v>
      </c>
      <c r="D27" s="58">
        <v>49355</v>
      </c>
    </row>
    <row r="28" spans="1:4" x14ac:dyDescent="0.25">
      <c r="A28" t="s">
        <v>194</v>
      </c>
      <c r="B28" s="57">
        <v>38145</v>
      </c>
      <c r="C28" t="s">
        <v>191</v>
      </c>
      <c r="D28" s="58">
        <v>59150</v>
      </c>
    </row>
    <row r="29" spans="1:4" x14ac:dyDescent="0.25">
      <c r="A29" t="s">
        <v>195</v>
      </c>
      <c r="B29" s="57">
        <v>38228</v>
      </c>
      <c r="C29" t="s">
        <v>170</v>
      </c>
      <c r="D29" s="58">
        <v>63206</v>
      </c>
    </row>
    <row r="30" spans="1:4" x14ac:dyDescent="0.25">
      <c r="A30" t="s">
        <v>196</v>
      </c>
      <c r="B30" s="57">
        <v>38235</v>
      </c>
      <c r="C30" t="s">
        <v>179</v>
      </c>
      <c r="D30" s="58">
        <v>86500</v>
      </c>
    </row>
    <row r="31" spans="1:4" x14ac:dyDescent="0.25">
      <c r="A31" t="s">
        <v>197</v>
      </c>
      <c r="B31" s="57">
        <v>38386</v>
      </c>
      <c r="C31" t="s">
        <v>168</v>
      </c>
      <c r="D31" s="58">
        <v>73560</v>
      </c>
    </row>
    <row r="32" spans="1:4" x14ac:dyDescent="0.25">
      <c r="A32" t="s">
        <v>198</v>
      </c>
      <c r="B32" s="57">
        <v>38437</v>
      </c>
      <c r="C32" t="s">
        <v>168</v>
      </c>
      <c r="D32" s="58">
        <v>43600</v>
      </c>
    </row>
    <row r="33" spans="1:4" x14ac:dyDescent="0.25">
      <c r="A33" t="s">
        <v>199</v>
      </c>
      <c r="B33" s="57">
        <v>38512</v>
      </c>
      <c r="C33" t="s">
        <v>191</v>
      </c>
      <c r="D33" s="58">
        <v>43320</v>
      </c>
    </row>
    <row r="34" spans="1:4" x14ac:dyDescent="0.25">
      <c r="A34" t="s">
        <v>200</v>
      </c>
      <c r="B34" s="57">
        <v>38520</v>
      </c>
      <c r="C34" t="s">
        <v>189</v>
      </c>
      <c r="D34" s="58">
        <v>29330</v>
      </c>
    </row>
    <row r="35" spans="1:4" x14ac:dyDescent="0.25">
      <c r="A35" t="s">
        <v>201</v>
      </c>
      <c r="B35" s="57">
        <v>38662</v>
      </c>
      <c r="C35" t="s">
        <v>165</v>
      </c>
      <c r="D35" s="58">
        <v>72060</v>
      </c>
    </row>
    <row r="36" spans="1:4" x14ac:dyDescent="0.25">
      <c r="A36" t="s">
        <v>202</v>
      </c>
      <c r="B36" s="57">
        <v>38865</v>
      </c>
      <c r="C36" t="s">
        <v>179</v>
      </c>
      <c r="D36" s="58">
        <v>23190</v>
      </c>
    </row>
    <row r="37" spans="1:4" x14ac:dyDescent="0.25">
      <c r="A37" t="s">
        <v>203</v>
      </c>
      <c r="B37" s="57">
        <v>38893</v>
      </c>
      <c r="C37" t="s">
        <v>189</v>
      </c>
      <c r="D37" s="58">
        <v>21580</v>
      </c>
    </row>
    <row r="38" spans="1:4" x14ac:dyDescent="0.25">
      <c r="A38" t="s">
        <v>204</v>
      </c>
      <c r="B38" s="57">
        <v>38960</v>
      </c>
      <c r="C38" t="s">
        <v>191</v>
      </c>
      <c r="D38" s="58">
        <v>80260</v>
      </c>
    </row>
    <row r="39" spans="1:4" x14ac:dyDescent="0.25">
      <c r="A39" t="s">
        <v>205</v>
      </c>
      <c r="B39" s="59">
        <v>39139</v>
      </c>
      <c r="C39" t="s">
        <v>179</v>
      </c>
      <c r="D39" s="58">
        <v>25690</v>
      </c>
    </row>
    <row r="40" spans="1:4" x14ac:dyDescent="0.25">
      <c r="A40" t="s">
        <v>206</v>
      </c>
      <c r="B40" s="57">
        <v>39160</v>
      </c>
      <c r="C40" t="s">
        <v>191</v>
      </c>
      <c r="D40" s="58">
        <v>24980</v>
      </c>
    </row>
    <row r="41" spans="1:4" x14ac:dyDescent="0.25">
      <c r="A41" t="s">
        <v>207</v>
      </c>
      <c r="B41" s="57">
        <v>39160</v>
      </c>
      <c r="C41" t="s">
        <v>189</v>
      </c>
      <c r="D41" s="58">
        <v>68860</v>
      </c>
    </row>
    <row r="42" spans="1:4" x14ac:dyDescent="0.25">
      <c r="A42" t="s">
        <v>208</v>
      </c>
      <c r="B42" s="57">
        <v>39264</v>
      </c>
      <c r="C42" t="s">
        <v>179</v>
      </c>
      <c r="D42" s="58">
        <v>49080</v>
      </c>
    </row>
  </sheetData>
  <autoFilter ref="A4:D42" xr:uid="{C4A69DB8-23EB-49B6-8942-CC04EFEB2789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E402-56CF-4EF5-B035-2AFBC876830B}">
  <sheetPr>
    <tabColor theme="7"/>
  </sheetPr>
  <dimension ref="A1:K34"/>
  <sheetViews>
    <sheetView showGridLines="0" tabSelected="1" workbookViewId="0">
      <selection activeCell="D5" sqref="D5"/>
    </sheetView>
  </sheetViews>
  <sheetFormatPr baseColWidth="10" defaultRowHeight="15" x14ac:dyDescent="0.25"/>
  <cols>
    <col min="1" max="1" width="29.85546875" customWidth="1"/>
    <col min="2" max="2" width="14.42578125" customWidth="1"/>
    <col min="3" max="3" width="19.28515625" bestFit="1" customWidth="1"/>
    <col min="4" max="4" width="16.85546875" customWidth="1"/>
    <col min="5" max="5" width="12.85546875" customWidth="1"/>
    <col min="6" max="6" width="16.28515625" bestFit="1" customWidth="1"/>
    <col min="7" max="7" width="13" customWidth="1"/>
    <col min="11" max="11" width="11.85546875" bestFit="1" customWidth="1"/>
  </cols>
  <sheetData>
    <row r="1" spans="1:11" x14ac:dyDescent="0.25">
      <c r="K1" s="52" t="b">
        <v>0</v>
      </c>
    </row>
    <row r="2" spans="1:11" ht="19.5" thickBot="1" x14ac:dyDescent="0.35">
      <c r="A2" s="1" t="s">
        <v>216</v>
      </c>
      <c r="B2" s="1"/>
      <c r="C2" s="1"/>
      <c r="D2" s="1"/>
      <c r="E2" s="1"/>
      <c r="F2" s="1"/>
      <c r="G2" s="1"/>
      <c r="K2" s="52" t="b">
        <v>0</v>
      </c>
    </row>
    <row r="3" spans="1:11" x14ac:dyDescent="0.25">
      <c r="A3" t="s">
        <v>159</v>
      </c>
      <c r="K3" s="52" t="b">
        <v>0</v>
      </c>
    </row>
    <row r="4" spans="1:11" x14ac:dyDescent="0.25">
      <c r="B4" s="53" t="s">
        <v>219</v>
      </c>
      <c r="K4" s="52" t="b">
        <v>0</v>
      </c>
    </row>
    <row r="5" spans="1:11" x14ac:dyDescent="0.25">
      <c r="B5" s="53" t="s">
        <v>220</v>
      </c>
      <c r="K5" s="52" t="b">
        <v>0</v>
      </c>
    </row>
    <row r="6" spans="1:11" x14ac:dyDescent="0.25">
      <c r="B6" s="53" t="s">
        <v>212</v>
      </c>
    </row>
    <row r="7" spans="1:11" x14ac:dyDescent="0.25">
      <c r="B7" s="53" t="s">
        <v>221</v>
      </c>
    </row>
    <row r="8" spans="1:11" x14ac:dyDescent="0.25">
      <c r="B8" s="53" t="s">
        <v>215</v>
      </c>
    </row>
    <row r="9" spans="1:11" ht="15.75" x14ac:dyDescent="0.25">
      <c r="A9" s="54"/>
      <c r="B9" s="53"/>
      <c r="G9" s="55" t="s">
        <v>160</v>
      </c>
    </row>
    <row r="11" spans="1:11" ht="15.75" thickBot="1" x14ac:dyDescent="0.3">
      <c r="A11" s="4" t="s">
        <v>7</v>
      </c>
      <c r="B11" s="4" t="s">
        <v>210</v>
      </c>
      <c r="C11" s="4" t="s">
        <v>211</v>
      </c>
      <c r="D11" s="4" t="s">
        <v>132</v>
      </c>
      <c r="E11" s="17"/>
    </row>
    <row r="12" spans="1:11" x14ac:dyDescent="0.25">
      <c r="A12" t="s">
        <v>198</v>
      </c>
      <c r="B12" s="56"/>
      <c r="C12" s="56"/>
      <c r="D12" s="56"/>
      <c r="F12" t="s">
        <v>213</v>
      </c>
      <c r="G12" s="56"/>
    </row>
    <row r="13" spans="1:11" x14ac:dyDescent="0.25">
      <c r="A13" t="s">
        <v>186</v>
      </c>
      <c r="B13" s="56"/>
      <c r="C13" s="56"/>
      <c r="D13" s="56"/>
    </row>
    <row r="14" spans="1:11" x14ac:dyDescent="0.25">
      <c r="A14" t="s">
        <v>204</v>
      </c>
      <c r="B14" s="56"/>
      <c r="C14" s="56"/>
      <c r="D14" s="56"/>
      <c r="F14" t="s">
        <v>214</v>
      </c>
    </row>
    <row r="15" spans="1:11" x14ac:dyDescent="0.25">
      <c r="A15" t="s">
        <v>181</v>
      </c>
      <c r="B15" s="56"/>
      <c r="C15" s="56"/>
      <c r="D15" s="56"/>
      <c r="F15" s="56"/>
    </row>
    <row r="16" spans="1:11" x14ac:dyDescent="0.25">
      <c r="A16" t="s">
        <v>183</v>
      </c>
      <c r="B16" s="56"/>
      <c r="C16" s="56"/>
      <c r="D16" s="56"/>
    </row>
    <row r="17" spans="1:4" x14ac:dyDescent="0.25">
      <c r="A17" t="s">
        <v>172</v>
      </c>
      <c r="B17" s="56"/>
      <c r="C17" s="56"/>
      <c r="D17" s="56"/>
    </row>
    <row r="18" spans="1:4" x14ac:dyDescent="0.25">
      <c r="A18" t="s">
        <v>205</v>
      </c>
      <c r="B18" s="56"/>
      <c r="C18" s="56"/>
      <c r="D18" s="56"/>
    </row>
    <row r="19" spans="1:4" x14ac:dyDescent="0.25">
      <c r="A19" t="s">
        <v>200</v>
      </c>
      <c r="B19" s="56"/>
      <c r="C19" s="56"/>
      <c r="D19" s="56"/>
    </row>
    <row r="20" spans="1:4" x14ac:dyDescent="0.25">
      <c r="A20" t="s">
        <v>188</v>
      </c>
      <c r="B20" s="56"/>
      <c r="C20" s="56"/>
      <c r="D20" s="56"/>
    </row>
    <row r="21" spans="1:4" x14ac:dyDescent="0.25">
      <c r="A21" t="s">
        <v>176</v>
      </c>
      <c r="B21" s="56"/>
      <c r="C21" s="56"/>
      <c r="D21" s="56"/>
    </row>
    <row r="22" spans="1:4" x14ac:dyDescent="0.25">
      <c r="A22" t="s">
        <v>164</v>
      </c>
      <c r="B22" s="56"/>
      <c r="C22" s="56"/>
      <c r="D22" s="56"/>
    </row>
    <row r="23" spans="1:4" x14ac:dyDescent="0.25">
      <c r="A23" t="s">
        <v>197</v>
      </c>
      <c r="B23" s="56"/>
      <c r="C23" s="56"/>
      <c r="D23" s="56"/>
    </row>
    <row r="24" spans="1:4" x14ac:dyDescent="0.25">
      <c r="A24" t="s">
        <v>206</v>
      </c>
      <c r="B24" s="56"/>
      <c r="C24" s="56"/>
      <c r="D24" s="56"/>
    </row>
    <row r="25" spans="1:4" x14ac:dyDescent="0.25">
      <c r="A25" t="s">
        <v>185</v>
      </c>
      <c r="B25" s="56"/>
      <c r="C25" s="56"/>
      <c r="D25" s="56"/>
    </row>
    <row r="26" spans="1:4" x14ac:dyDescent="0.25">
      <c r="A26" t="s">
        <v>194</v>
      </c>
      <c r="B26" s="56"/>
      <c r="C26" s="56"/>
      <c r="D26" s="56"/>
    </row>
    <row r="27" spans="1:4" x14ac:dyDescent="0.25">
      <c r="A27" t="s">
        <v>184</v>
      </c>
      <c r="B27" s="56"/>
      <c r="C27" s="56"/>
      <c r="D27" s="56"/>
    </row>
    <row r="28" spans="1:4" x14ac:dyDescent="0.25">
      <c r="A28" t="s">
        <v>177</v>
      </c>
      <c r="B28" s="56"/>
      <c r="C28" s="56"/>
      <c r="D28" s="56"/>
    </row>
    <row r="29" spans="1:4" x14ac:dyDescent="0.25">
      <c r="A29" t="s">
        <v>171</v>
      </c>
      <c r="B29" s="56"/>
      <c r="C29" s="56"/>
      <c r="D29" s="56"/>
    </row>
    <row r="30" spans="1:4" x14ac:dyDescent="0.25">
      <c r="A30" t="s">
        <v>208</v>
      </c>
      <c r="B30" s="56"/>
      <c r="C30" s="56"/>
      <c r="D30" s="56"/>
    </row>
    <row r="31" spans="1:4" x14ac:dyDescent="0.25">
      <c r="A31" t="s">
        <v>196</v>
      </c>
      <c r="B31" s="56"/>
      <c r="C31" s="56"/>
      <c r="D31" s="56"/>
    </row>
    <row r="32" spans="1:4" x14ac:dyDescent="0.25">
      <c r="A32" t="s">
        <v>166</v>
      </c>
      <c r="B32" s="56"/>
      <c r="C32" s="56"/>
      <c r="D32" s="56"/>
    </row>
    <row r="33" spans="1:4" x14ac:dyDescent="0.25">
      <c r="A33" t="s">
        <v>182</v>
      </c>
      <c r="B33" s="56"/>
      <c r="C33" s="56"/>
      <c r="D33" s="56"/>
    </row>
    <row r="34" spans="1:4" x14ac:dyDescent="0.25">
      <c r="A34" t="s">
        <v>173</v>
      </c>
      <c r="B34" s="56"/>
      <c r="C34" s="56"/>
      <c r="D34" s="56"/>
    </row>
  </sheetData>
  <conditionalFormatting sqref="G9">
    <cfRule type="expression" dxfId="0" priority="1">
      <formula>AND($K$1,$K$2,$K$3,$K$4,$K$5)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7</xdr:col>
                    <xdr:colOff>133350</xdr:colOff>
                    <xdr:row>2</xdr:row>
                    <xdr:rowOff>171450</xdr:rowOff>
                  </from>
                  <to>
                    <xdr:col>8</xdr:col>
                    <xdr:colOff>409575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7</xdr:col>
                    <xdr:colOff>133350</xdr:colOff>
                    <xdr:row>3</xdr:row>
                    <xdr:rowOff>171450</xdr:rowOff>
                  </from>
                  <to>
                    <xdr:col>8</xdr:col>
                    <xdr:colOff>409575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133350</xdr:colOff>
                    <xdr:row>4</xdr:row>
                    <xdr:rowOff>171450</xdr:rowOff>
                  </from>
                  <to>
                    <xdr:col>8</xdr:col>
                    <xdr:colOff>409575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7</xdr:col>
                    <xdr:colOff>133350</xdr:colOff>
                    <xdr:row>5</xdr:row>
                    <xdr:rowOff>161925</xdr:rowOff>
                  </from>
                  <to>
                    <xdr:col>8</xdr:col>
                    <xdr:colOff>409575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7</xdr:col>
                    <xdr:colOff>133350</xdr:colOff>
                    <xdr:row>6</xdr:row>
                    <xdr:rowOff>171450</xdr:rowOff>
                  </from>
                  <to>
                    <xdr:col>7</xdr:col>
                    <xdr:colOff>752475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133350</xdr:colOff>
                    <xdr:row>2</xdr:row>
                    <xdr:rowOff>171450</xdr:rowOff>
                  </from>
                  <to>
                    <xdr:col>8</xdr:col>
                    <xdr:colOff>409575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7</xdr:col>
                    <xdr:colOff>133350</xdr:colOff>
                    <xdr:row>3</xdr:row>
                    <xdr:rowOff>171450</xdr:rowOff>
                  </from>
                  <to>
                    <xdr:col>8</xdr:col>
                    <xdr:colOff>409575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7</xdr:col>
                    <xdr:colOff>133350</xdr:colOff>
                    <xdr:row>4</xdr:row>
                    <xdr:rowOff>171450</xdr:rowOff>
                  </from>
                  <to>
                    <xdr:col>8</xdr:col>
                    <xdr:colOff>409575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7</xdr:col>
                    <xdr:colOff>133350</xdr:colOff>
                    <xdr:row>5</xdr:row>
                    <xdr:rowOff>161925</xdr:rowOff>
                  </from>
                  <to>
                    <xdr:col>8</xdr:col>
                    <xdr:colOff>409575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7</xdr:col>
                    <xdr:colOff>133350</xdr:colOff>
                    <xdr:row>6</xdr:row>
                    <xdr:rowOff>171450</xdr:rowOff>
                  </from>
                  <to>
                    <xdr:col>7</xdr:col>
                    <xdr:colOff>752475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4F42-C399-4F33-93BA-9DD0587714A8}">
  <dimension ref="A1:F13"/>
  <sheetViews>
    <sheetView zoomScaleNormal="100" workbookViewId="0">
      <selection activeCell="H9" sqref="H9"/>
    </sheetView>
  </sheetViews>
  <sheetFormatPr baseColWidth="10" defaultRowHeight="15" x14ac:dyDescent="0.25"/>
  <cols>
    <col min="1" max="1" width="23.5703125" bestFit="1" customWidth="1"/>
    <col min="2" max="2" width="15.85546875" bestFit="1" customWidth="1"/>
    <col min="3" max="3" width="12" bestFit="1" customWidth="1"/>
    <col min="5" max="5" width="5.28515625" customWidth="1"/>
    <col min="6" max="6" width="13.42578125" bestFit="1" customWidth="1"/>
  </cols>
  <sheetData>
    <row r="1" spans="1:6" ht="19.5" thickBot="1" x14ac:dyDescent="0.35">
      <c r="A1" s="1" t="s">
        <v>0</v>
      </c>
      <c r="B1" s="2"/>
    </row>
    <row r="4" spans="1:6" ht="15.75" thickBot="1" x14ac:dyDescent="0.3">
      <c r="A4" s="4" t="s">
        <v>7</v>
      </c>
      <c r="B4" s="4" t="s">
        <v>8</v>
      </c>
      <c r="C4" s="4" t="s">
        <v>9</v>
      </c>
      <c r="D4" s="4" t="s">
        <v>12</v>
      </c>
      <c r="F4" s="19" t="s">
        <v>13</v>
      </c>
    </row>
    <row r="5" spans="1:6" x14ac:dyDescent="0.25">
      <c r="A5" t="s">
        <v>1</v>
      </c>
      <c r="B5" s="3">
        <v>35537</v>
      </c>
      <c r="C5" s="5">
        <v>76930</v>
      </c>
      <c r="D5" s="5">
        <v>80776.5</v>
      </c>
      <c r="F5" s="39"/>
    </row>
    <row r="6" spans="1:6" x14ac:dyDescent="0.25">
      <c r="A6" t="s">
        <v>2</v>
      </c>
      <c r="B6" s="3">
        <v>39800</v>
      </c>
      <c r="C6" s="5">
        <v>23560</v>
      </c>
      <c r="D6" s="5">
        <v>24738</v>
      </c>
      <c r="F6" s="9"/>
    </row>
    <row r="7" spans="1:6" x14ac:dyDescent="0.25">
      <c r="A7" t="s">
        <v>3</v>
      </c>
      <c r="B7" s="3">
        <v>43048</v>
      </c>
      <c r="C7" s="5">
        <v>33056</v>
      </c>
      <c r="D7" s="5">
        <v>35369.920000000006</v>
      </c>
    </row>
    <row r="8" spans="1:6" x14ac:dyDescent="0.25">
      <c r="A8" t="s">
        <v>4</v>
      </c>
      <c r="B8" s="3">
        <v>39704</v>
      </c>
      <c r="C8" s="5">
        <v>32100</v>
      </c>
      <c r="D8" s="5">
        <v>33705</v>
      </c>
    </row>
    <row r="9" spans="1:6" x14ac:dyDescent="0.25">
      <c r="A9" t="s">
        <v>5</v>
      </c>
      <c r="B9" s="3">
        <v>36143</v>
      </c>
      <c r="C9" s="5">
        <v>30080</v>
      </c>
      <c r="D9" s="5">
        <v>33088</v>
      </c>
    </row>
    <row r="10" spans="1:6" ht="15.75" thickBot="1" x14ac:dyDescent="0.3">
      <c r="A10" t="s">
        <v>6</v>
      </c>
      <c r="B10" s="3">
        <v>35292</v>
      </c>
      <c r="C10" s="6">
        <v>35280</v>
      </c>
      <c r="D10" s="6">
        <v>37044</v>
      </c>
    </row>
    <row r="11" spans="1:6" x14ac:dyDescent="0.25">
      <c r="B11" t="s">
        <v>10</v>
      </c>
      <c r="C11" s="7"/>
      <c r="D11" s="7"/>
    </row>
    <row r="12" spans="1:6" x14ac:dyDescent="0.25">
      <c r="B12" t="s">
        <v>11</v>
      </c>
      <c r="C12" s="7"/>
      <c r="D12" s="7"/>
    </row>
    <row r="13" spans="1:6" x14ac:dyDescent="0.25">
      <c r="D13" s="9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C0F8-3CEA-4D17-A4DA-06303322EDEF}">
  <dimension ref="A1:F21"/>
  <sheetViews>
    <sheetView zoomScaleNormal="100" workbookViewId="0">
      <selection activeCell="C5" sqref="C5"/>
    </sheetView>
  </sheetViews>
  <sheetFormatPr baseColWidth="10" defaultRowHeight="15" x14ac:dyDescent="0.25"/>
  <cols>
    <col min="1" max="1" width="29.7109375" customWidth="1"/>
    <col min="2" max="2" width="15.85546875" bestFit="1" customWidth="1"/>
    <col min="3" max="3" width="12" bestFit="1" customWidth="1"/>
  </cols>
  <sheetData>
    <row r="1" spans="1:6" ht="19.5" thickBot="1" x14ac:dyDescent="0.35">
      <c r="A1" s="1" t="s">
        <v>136</v>
      </c>
      <c r="B1" s="2"/>
    </row>
    <row r="4" spans="1:6" ht="15.75" thickBot="1" x14ac:dyDescent="0.3">
      <c r="A4" s="4" t="s">
        <v>7</v>
      </c>
      <c r="B4" s="4" t="s">
        <v>8</v>
      </c>
      <c r="C4" s="4" t="s">
        <v>9</v>
      </c>
      <c r="D4" s="4" t="s">
        <v>12</v>
      </c>
    </row>
    <row r="5" spans="1:6" x14ac:dyDescent="0.25">
      <c r="A5" t="s">
        <v>14</v>
      </c>
      <c r="B5" s="3">
        <v>38500</v>
      </c>
      <c r="C5" s="11">
        <v>89310</v>
      </c>
      <c r="D5" s="9">
        <v>97347.900000000009</v>
      </c>
      <c r="F5" t="s">
        <v>25</v>
      </c>
    </row>
    <row r="6" spans="1:6" x14ac:dyDescent="0.25">
      <c r="A6" t="s">
        <v>24</v>
      </c>
      <c r="B6" s="3">
        <v>33713</v>
      </c>
      <c r="C6" s="11">
        <v>87280</v>
      </c>
      <c r="D6" s="9">
        <v>95135.200000000012</v>
      </c>
      <c r="F6" s="7"/>
    </row>
    <row r="7" spans="1:6" x14ac:dyDescent="0.25">
      <c r="A7" t="s">
        <v>16</v>
      </c>
      <c r="B7" s="3">
        <v>38513</v>
      </c>
      <c r="C7" s="11">
        <v>85480</v>
      </c>
      <c r="D7" s="9">
        <v>93173.200000000012</v>
      </c>
    </row>
    <row r="8" spans="1:6" x14ac:dyDescent="0.25">
      <c r="A8" t="s">
        <v>20</v>
      </c>
      <c r="B8" s="3">
        <v>35459</v>
      </c>
      <c r="C8" s="11">
        <v>83070</v>
      </c>
      <c r="D8" s="9">
        <v>90546.3</v>
      </c>
      <c r="F8" t="s">
        <v>26</v>
      </c>
    </row>
    <row r="9" spans="1:6" x14ac:dyDescent="0.25">
      <c r="A9" t="s">
        <v>22</v>
      </c>
      <c r="B9" s="3">
        <v>40106</v>
      </c>
      <c r="C9" s="11">
        <v>74740</v>
      </c>
      <c r="D9" s="9">
        <v>81466.600000000006</v>
      </c>
      <c r="F9" s="7"/>
    </row>
    <row r="10" spans="1:6" x14ac:dyDescent="0.25">
      <c r="A10" t="s">
        <v>1</v>
      </c>
      <c r="B10" s="3">
        <v>35537</v>
      </c>
      <c r="C10" s="5">
        <v>76930</v>
      </c>
      <c r="D10" s="5">
        <v>80776.5</v>
      </c>
    </row>
    <row r="11" spans="1:6" x14ac:dyDescent="0.25">
      <c r="A11" t="s">
        <v>23</v>
      </c>
      <c r="B11" s="3">
        <v>36619</v>
      </c>
      <c r="C11" s="11">
        <v>64460</v>
      </c>
      <c r="D11" s="9">
        <v>70261.400000000009</v>
      </c>
    </row>
    <row r="12" spans="1:6" x14ac:dyDescent="0.25">
      <c r="A12" t="s">
        <v>18</v>
      </c>
      <c r="B12" s="3">
        <v>35309</v>
      </c>
      <c r="C12" s="11">
        <v>64390</v>
      </c>
      <c r="D12" s="9">
        <v>70185.100000000006</v>
      </c>
      <c r="F12" t="s">
        <v>27</v>
      </c>
    </row>
    <row r="13" spans="1:6" x14ac:dyDescent="0.25">
      <c r="A13" t="s">
        <v>21</v>
      </c>
      <c r="B13" s="3">
        <v>33551</v>
      </c>
      <c r="C13" s="11">
        <v>63340</v>
      </c>
      <c r="D13" s="9">
        <v>69040.600000000006</v>
      </c>
      <c r="F13" s="7"/>
    </row>
    <row r="14" spans="1:6" x14ac:dyDescent="0.25">
      <c r="A14" t="s">
        <v>15</v>
      </c>
      <c r="B14" s="3">
        <v>41331</v>
      </c>
      <c r="C14" s="11">
        <v>50550</v>
      </c>
      <c r="D14" s="9">
        <v>55099.500000000007</v>
      </c>
    </row>
    <row r="15" spans="1:6" x14ac:dyDescent="0.25">
      <c r="A15" t="s">
        <v>19</v>
      </c>
      <c r="B15" s="3">
        <v>38872</v>
      </c>
      <c r="C15" s="11">
        <v>42940</v>
      </c>
      <c r="D15" s="9">
        <v>46804.600000000006</v>
      </c>
      <c r="F15" t="s">
        <v>28</v>
      </c>
    </row>
    <row r="16" spans="1:6" x14ac:dyDescent="0.25">
      <c r="A16" t="s">
        <v>6</v>
      </c>
      <c r="B16" s="3">
        <v>35292</v>
      </c>
      <c r="C16" s="10">
        <v>35280</v>
      </c>
      <c r="D16" s="10">
        <v>37044</v>
      </c>
      <c r="F16" s="7"/>
    </row>
    <row r="17" spans="1:4" x14ac:dyDescent="0.25">
      <c r="A17" t="s">
        <v>3</v>
      </c>
      <c r="B17" s="3">
        <v>43048</v>
      </c>
      <c r="C17" s="5">
        <v>33056</v>
      </c>
      <c r="D17" s="5">
        <v>35369.920000000006</v>
      </c>
    </row>
    <row r="18" spans="1:4" x14ac:dyDescent="0.25">
      <c r="A18" t="s">
        <v>4</v>
      </c>
      <c r="B18" s="3">
        <v>39704</v>
      </c>
      <c r="C18" s="5">
        <v>32100</v>
      </c>
      <c r="D18" s="5">
        <v>33705</v>
      </c>
    </row>
    <row r="19" spans="1:4" x14ac:dyDescent="0.25">
      <c r="A19" t="s">
        <v>5</v>
      </c>
      <c r="B19" s="3">
        <v>36143</v>
      </c>
      <c r="C19" s="5">
        <v>30080</v>
      </c>
      <c r="D19" s="5">
        <v>33088</v>
      </c>
    </row>
    <row r="20" spans="1:4" x14ac:dyDescent="0.25">
      <c r="A20" t="s">
        <v>17</v>
      </c>
      <c r="B20" s="3">
        <v>33474</v>
      </c>
      <c r="C20" s="11">
        <v>23560</v>
      </c>
      <c r="D20" s="9">
        <v>25680.400000000001</v>
      </c>
    </row>
    <row r="21" spans="1:4" x14ac:dyDescent="0.25">
      <c r="A21" t="s">
        <v>2</v>
      </c>
      <c r="B21" s="3">
        <v>39800</v>
      </c>
      <c r="C21" s="5">
        <v>23560</v>
      </c>
      <c r="D21" s="5">
        <v>24738</v>
      </c>
    </row>
  </sheetData>
  <sortState xmlns:xlrd2="http://schemas.microsoft.com/office/spreadsheetml/2017/richdata2" ref="A5:D21">
    <sortCondition descending="1" ref="D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1FE3-FBA1-4F7A-AEC2-D7DBE3A7DBC6}">
  <dimension ref="A1:I10"/>
  <sheetViews>
    <sheetView zoomScaleNormal="100" workbookViewId="0">
      <selection activeCell="B12" sqref="B12"/>
    </sheetView>
  </sheetViews>
  <sheetFormatPr baseColWidth="10" defaultRowHeight="15" x14ac:dyDescent="0.25"/>
  <cols>
    <col min="1" max="1" width="10.42578125" customWidth="1"/>
    <col min="2" max="2" width="15" customWidth="1"/>
    <col min="3" max="3" width="15.42578125" customWidth="1"/>
    <col min="4" max="4" width="16.5703125" customWidth="1"/>
    <col min="5" max="5" width="12.85546875" bestFit="1" customWidth="1"/>
    <col min="6" max="6" width="20.42578125" customWidth="1"/>
    <col min="7" max="7" width="18.7109375" customWidth="1"/>
    <col min="8" max="8" width="20" customWidth="1"/>
    <col min="9" max="9" width="19.42578125" customWidth="1"/>
  </cols>
  <sheetData>
    <row r="1" spans="1:9" ht="19.5" thickBot="1" x14ac:dyDescent="0.35">
      <c r="A1" s="1" t="s">
        <v>38</v>
      </c>
      <c r="B1" s="12"/>
      <c r="C1" s="12"/>
    </row>
    <row r="4" spans="1:9" ht="32.25" customHeight="1" thickBot="1" x14ac:dyDescent="0.3">
      <c r="A4" s="4" t="s">
        <v>29</v>
      </c>
      <c r="B4" s="13" t="s">
        <v>30</v>
      </c>
      <c r="C4" s="13" t="s">
        <v>31</v>
      </c>
      <c r="D4" s="13" t="s">
        <v>33</v>
      </c>
      <c r="E4" s="13" t="s">
        <v>32</v>
      </c>
      <c r="F4" s="13" t="s">
        <v>34</v>
      </c>
      <c r="G4" s="13" t="s">
        <v>35</v>
      </c>
      <c r="H4" s="13" t="s">
        <v>36</v>
      </c>
      <c r="I4" s="13" t="s">
        <v>37</v>
      </c>
    </row>
    <row r="5" spans="1:9" x14ac:dyDescent="0.25">
      <c r="A5" s="14">
        <v>0.56000000000000005</v>
      </c>
    </row>
    <row r="6" spans="1:9" x14ac:dyDescent="0.25">
      <c r="A6">
        <v>0.51</v>
      </c>
    </row>
    <row r="7" spans="1:9" x14ac:dyDescent="0.25">
      <c r="A7">
        <v>0.46</v>
      </c>
    </row>
    <row r="8" spans="1:9" x14ac:dyDescent="0.25">
      <c r="A8">
        <v>13.45</v>
      </c>
    </row>
    <row r="9" spans="1:9" x14ac:dyDescent="0.25">
      <c r="A9">
        <v>154.35</v>
      </c>
    </row>
    <row r="10" spans="1:9" x14ac:dyDescent="0.25">
      <c r="A10">
        <v>1456.24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B87F-322F-464F-B133-560C05B0807C}">
  <dimension ref="A1:E13"/>
  <sheetViews>
    <sheetView zoomScaleNormal="100" workbookViewId="0">
      <selection activeCell="B14" sqref="B14"/>
    </sheetView>
  </sheetViews>
  <sheetFormatPr baseColWidth="10" defaultRowHeight="15" x14ac:dyDescent="0.25"/>
  <cols>
    <col min="1" max="1" width="13.5703125" bestFit="1" customWidth="1"/>
    <col min="2" max="2" width="23.5703125" bestFit="1" customWidth="1"/>
    <col min="3" max="3" width="16.28515625" bestFit="1" customWidth="1"/>
  </cols>
  <sheetData>
    <row r="1" spans="1:5" ht="19.5" thickBot="1" x14ac:dyDescent="0.35">
      <c r="A1" s="1" t="s">
        <v>42</v>
      </c>
      <c r="B1" s="1"/>
    </row>
    <row r="4" spans="1:5" ht="15.75" thickBot="1" x14ac:dyDescent="0.3">
      <c r="B4" s="4" t="s">
        <v>7</v>
      </c>
      <c r="C4" s="4" t="s">
        <v>8</v>
      </c>
      <c r="D4" s="4" t="s">
        <v>9</v>
      </c>
      <c r="E4" s="4" t="s">
        <v>12</v>
      </c>
    </row>
    <row r="5" spans="1:5" x14ac:dyDescent="0.25">
      <c r="B5" t="s">
        <v>1</v>
      </c>
      <c r="C5" s="21">
        <v>35537</v>
      </c>
      <c r="D5" s="5">
        <v>76930</v>
      </c>
      <c r="E5" s="5">
        <v>80776.5</v>
      </c>
    </row>
    <row r="6" spans="1:5" x14ac:dyDescent="0.25">
      <c r="B6" t="s">
        <v>2</v>
      </c>
      <c r="C6" s="22">
        <v>39800</v>
      </c>
      <c r="D6" s="5"/>
      <c r="E6" s="5">
        <v>24738</v>
      </c>
    </row>
    <row r="7" spans="1:5" x14ac:dyDescent="0.25">
      <c r="B7" t="s">
        <v>3</v>
      </c>
      <c r="C7" s="22" t="s">
        <v>44</v>
      </c>
      <c r="D7" s="5">
        <v>33056</v>
      </c>
      <c r="E7" s="5">
        <v>35369.920000000006</v>
      </c>
    </row>
    <row r="8" spans="1:5" x14ac:dyDescent="0.25">
      <c r="B8" t="s">
        <v>4</v>
      </c>
      <c r="C8" s="22">
        <v>39704</v>
      </c>
      <c r="D8" s="5">
        <v>32100</v>
      </c>
      <c r="E8" s="5">
        <v>33705</v>
      </c>
    </row>
    <row r="9" spans="1:5" x14ac:dyDescent="0.25">
      <c r="B9" t="s">
        <v>5</v>
      </c>
      <c r="C9" s="22">
        <v>36143</v>
      </c>
      <c r="D9" s="5"/>
      <c r="E9" s="5">
        <v>33088</v>
      </c>
    </row>
    <row r="10" spans="1:5" ht="15.75" thickBot="1" x14ac:dyDescent="0.3">
      <c r="B10" s="12" t="s">
        <v>6</v>
      </c>
      <c r="C10" s="23">
        <v>35292</v>
      </c>
      <c r="D10" s="6">
        <v>35280</v>
      </c>
      <c r="E10" s="6">
        <v>37044</v>
      </c>
    </row>
    <row r="11" spans="1:5" x14ac:dyDescent="0.25">
      <c r="A11" t="s">
        <v>39</v>
      </c>
    </row>
    <row r="12" spans="1:5" x14ac:dyDescent="0.25">
      <c r="A12" t="s">
        <v>41</v>
      </c>
    </row>
    <row r="13" spans="1:5" x14ac:dyDescent="0.25">
      <c r="A13" t="s">
        <v>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9CFE-4495-4A15-81B6-4AAEDE91C1E2}">
  <dimension ref="A1:G19"/>
  <sheetViews>
    <sheetView zoomScaleNormal="100" workbookViewId="0">
      <selection activeCell="D22" sqref="D22"/>
    </sheetView>
  </sheetViews>
  <sheetFormatPr baseColWidth="10" defaultRowHeight="15" x14ac:dyDescent="0.25"/>
  <cols>
    <col min="1" max="1" width="38.42578125" bestFit="1" customWidth="1"/>
    <col min="2" max="2" width="16.28515625" bestFit="1" customWidth="1"/>
    <col min="3" max="4" width="13.140625" customWidth="1"/>
    <col min="5" max="5" width="4.42578125" customWidth="1"/>
  </cols>
  <sheetData>
    <row r="1" spans="1:7" ht="19.5" thickBot="1" x14ac:dyDescent="0.35">
      <c r="A1" s="1" t="s">
        <v>43</v>
      </c>
    </row>
    <row r="4" spans="1:7" ht="15.75" thickBot="1" x14ac:dyDescent="0.3">
      <c r="A4" s="4" t="s">
        <v>7</v>
      </c>
      <c r="B4" s="4" t="s">
        <v>8</v>
      </c>
      <c r="C4" s="4" t="s">
        <v>9</v>
      </c>
      <c r="D4" s="4" t="s">
        <v>12</v>
      </c>
    </row>
    <row r="5" spans="1:7" x14ac:dyDescent="0.25">
      <c r="A5" t="s">
        <v>1</v>
      </c>
      <c r="B5" s="3">
        <v>39189</v>
      </c>
      <c r="C5" s="5">
        <v>76930</v>
      </c>
      <c r="D5" s="5">
        <v>80776.5</v>
      </c>
      <c r="F5" s="17" t="s">
        <v>46</v>
      </c>
    </row>
    <row r="6" spans="1:7" x14ac:dyDescent="0.25">
      <c r="A6" t="s">
        <v>2</v>
      </c>
      <c r="B6" s="3">
        <v>41331</v>
      </c>
      <c r="C6" s="5">
        <v>23560</v>
      </c>
      <c r="D6" s="5">
        <v>24738</v>
      </c>
      <c r="F6" s="15"/>
    </row>
    <row r="7" spans="1:7" x14ac:dyDescent="0.25">
      <c r="A7" t="s">
        <v>3</v>
      </c>
      <c r="B7" s="3">
        <v>43048</v>
      </c>
      <c r="C7" s="5">
        <v>33056</v>
      </c>
      <c r="D7" s="5">
        <v>35369.920000000006</v>
      </c>
      <c r="F7" t="s">
        <v>96</v>
      </c>
    </row>
    <row r="8" spans="1:7" x14ac:dyDescent="0.25">
      <c r="A8" t="s">
        <v>4</v>
      </c>
      <c r="B8" s="3">
        <v>39704</v>
      </c>
      <c r="C8" s="5">
        <v>32100</v>
      </c>
      <c r="D8" s="5">
        <v>33705</v>
      </c>
    </row>
    <row r="9" spans="1:7" x14ac:dyDescent="0.25">
      <c r="A9" t="s">
        <v>5</v>
      </c>
      <c r="B9" s="3">
        <v>38700</v>
      </c>
      <c r="C9" s="5">
        <v>30080</v>
      </c>
      <c r="D9" s="5">
        <v>33088</v>
      </c>
      <c r="F9" s="17" t="s">
        <v>47</v>
      </c>
    </row>
    <row r="10" spans="1:7" x14ac:dyDescent="0.25">
      <c r="A10" t="s">
        <v>6</v>
      </c>
      <c r="B10" s="3" t="s">
        <v>45</v>
      </c>
      <c r="C10" s="10">
        <v>35280</v>
      </c>
      <c r="D10" s="10">
        <v>37044</v>
      </c>
      <c r="F10" s="15"/>
      <c r="G10" s="16"/>
    </row>
    <row r="11" spans="1:7" x14ac:dyDescent="0.25">
      <c r="A11" t="s">
        <v>14</v>
      </c>
      <c r="B11" s="3">
        <v>41787</v>
      </c>
      <c r="C11" s="11">
        <v>89310</v>
      </c>
      <c r="D11" s="9">
        <v>97347.900000000009</v>
      </c>
      <c r="F11" s="16">
        <v>41331</v>
      </c>
    </row>
    <row r="12" spans="1:7" x14ac:dyDescent="0.25">
      <c r="A12" t="s">
        <v>15</v>
      </c>
      <c r="B12" s="3">
        <v>39800</v>
      </c>
      <c r="C12" s="11">
        <v>50550</v>
      </c>
      <c r="D12" s="9">
        <v>55099.500000000007</v>
      </c>
      <c r="F12" t="s">
        <v>48</v>
      </c>
    </row>
    <row r="13" spans="1:7" x14ac:dyDescent="0.25">
      <c r="A13" t="s">
        <v>16</v>
      </c>
      <c r="B13" s="3">
        <v>38513</v>
      </c>
      <c r="C13" s="11">
        <v>85480</v>
      </c>
      <c r="D13" s="9">
        <v>93173.200000000012</v>
      </c>
    </row>
    <row r="14" spans="1:7" x14ac:dyDescent="0.25">
      <c r="A14" t="s">
        <v>17</v>
      </c>
      <c r="B14" s="3" t="s">
        <v>45</v>
      </c>
      <c r="C14" s="11">
        <v>23560</v>
      </c>
      <c r="D14" s="9">
        <v>25680.400000000001</v>
      </c>
      <c r="F14" s="17" t="s">
        <v>51</v>
      </c>
    </row>
    <row r="15" spans="1:7" x14ac:dyDescent="0.25">
      <c r="A15" t="s">
        <v>18</v>
      </c>
      <c r="B15" s="3">
        <v>36039</v>
      </c>
      <c r="C15" s="11">
        <v>64390</v>
      </c>
      <c r="D15" s="9">
        <v>70185.100000000006</v>
      </c>
      <c r="F15" s="15"/>
    </row>
    <row r="16" spans="1:7" x14ac:dyDescent="0.25">
      <c r="A16" t="s">
        <v>19</v>
      </c>
      <c r="B16" s="3">
        <v>38872</v>
      </c>
      <c r="C16" s="11">
        <v>42940</v>
      </c>
      <c r="D16" s="9">
        <v>46804.600000000006</v>
      </c>
    </row>
    <row r="17" spans="1:7" x14ac:dyDescent="0.25">
      <c r="A17" t="s">
        <v>20</v>
      </c>
      <c r="B17" s="3">
        <v>42033</v>
      </c>
      <c r="C17" s="11">
        <v>83070</v>
      </c>
      <c r="D17" s="9">
        <v>90546.3</v>
      </c>
      <c r="F17">
        <v>35000</v>
      </c>
      <c r="G17" t="s">
        <v>49</v>
      </c>
    </row>
    <row r="18" spans="1:7" x14ac:dyDescent="0.25">
      <c r="A18" t="s">
        <v>21</v>
      </c>
      <c r="B18" s="3">
        <v>33551</v>
      </c>
      <c r="C18" s="11">
        <v>63340</v>
      </c>
      <c r="D18" s="9">
        <v>69040.600000000006</v>
      </c>
      <c r="F18">
        <v>80000</v>
      </c>
      <c r="G18" t="s">
        <v>50</v>
      </c>
    </row>
    <row r="19" spans="1:7" x14ac:dyDescent="0.25">
      <c r="A19" t="s">
        <v>22</v>
      </c>
      <c r="B19" s="3">
        <v>40106</v>
      </c>
      <c r="C19" s="11">
        <v>74740</v>
      </c>
      <c r="D19" s="9">
        <v>81466.600000000006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78B2-1D5A-48D1-9B10-B2667D005EBE}">
  <dimension ref="A1:G163"/>
  <sheetViews>
    <sheetView zoomScaleNormal="100" workbookViewId="0">
      <selection activeCell="J17" sqref="J17"/>
    </sheetView>
  </sheetViews>
  <sheetFormatPr baseColWidth="10" defaultRowHeight="15" x14ac:dyDescent="0.25"/>
  <cols>
    <col min="2" max="2" width="16.85546875" customWidth="1"/>
    <col min="5" max="5" width="6.28515625" customWidth="1"/>
  </cols>
  <sheetData>
    <row r="1" spans="1:7" ht="19.5" thickBot="1" x14ac:dyDescent="0.35">
      <c r="A1" s="1" t="s">
        <v>52</v>
      </c>
      <c r="B1" s="1"/>
      <c r="C1" s="1"/>
    </row>
    <row r="3" spans="1:7" ht="15.75" thickBot="1" x14ac:dyDescent="0.3">
      <c r="A3" s="4" t="s">
        <v>72</v>
      </c>
      <c r="B3" s="4" t="s">
        <v>73</v>
      </c>
      <c r="C3" s="4" t="s">
        <v>74</v>
      </c>
      <c r="D3" s="4" t="s">
        <v>75</v>
      </c>
      <c r="F3" s="19" t="s">
        <v>76</v>
      </c>
    </row>
    <row r="4" spans="1:7" x14ac:dyDescent="0.25">
      <c r="A4" t="s">
        <v>53</v>
      </c>
      <c r="B4" t="s">
        <v>54</v>
      </c>
      <c r="C4" t="s">
        <v>55</v>
      </c>
      <c r="D4" s="18">
        <v>3052.35</v>
      </c>
      <c r="F4" s="24" t="s">
        <v>72</v>
      </c>
      <c r="G4" s="25" t="s">
        <v>97</v>
      </c>
    </row>
    <row r="5" spans="1:7" x14ac:dyDescent="0.25">
      <c r="A5" t="s">
        <v>56</v>
      </c>
      <c r="B5" t="s">
        <v>57</v>
      </c>
      <c r="C5" t="s">
        <v>58</v>
      </c>
      <c r="D5" s="18">
        <v>7286.64</v>
      </c>
      <c r="F5" s="15"/>
    </row>
    <row r="6" spans="1:7" x14ac:dyDescent="0.25">
      <c r="A6" t="s">
        <v>59</v>
      </c>
      <c r="B6" t="s">
        <v>54</v>
      </c>
      <c r="C6" t="s">
        <v>58</v>
      </c>
      <c r="D6" s="18">
        <v>3981.36</v>
      </c>
      <c r="F6" s="15"/>
    </row>
    <row r="7" spans="1:7" x14ac:dyDescent="0.25">
      <c r="A7" t="s">
        <v>60</v>
      </c>
      <c r="B7" t="s">
        <v>61</v>
      </c>
      <c r="C7" t="s">
        <v>55</v>
      </c>
      <c r="D7" s="18">
        <v>2065</v>
      </c>
    </row>
    <row r="8" spans="1:7" x14ac:dyDescent="0.25">
      <c r="A8" t="s">
        <v>62</v>
      </c>
      <c r="B8" t="s">
        <v>54</v>
      </c>
      <c r="C8" t="s">
        <v>63</v>
      </c>
      <c r="D8" s="18">
        <v>7173.96</v>
      </c>
    </row>
    <row r="9" spans="1:7" x14ac:dyDescent="0.25">
      <c r="A9" t="s">
        <v>56</v>
      </c>
      <c r="B9" t="s">
        <v>61</v>
      </c>
      <c r="C9" t="s">
        <v>63</v>
      </c>
      <c r="D9" s="18">
        <v>1662.5</v>
      </c>
      <c r="F9" s="19" t="s">
        <v>77</v>
      </c>
    </row>
    <row r="10" spans="1:7" x14ac:dyDescent="0.25">
      <c r="A10" t="s">
        <v>64</v>
      </c>
      <c r="B10" t="s">
        <v>57</v>
      </c>
      <c r="C10" t="s">
        <v>55</v>
      </c>
      <c r="D10" s="18">
        <v>1548.75</v>
      </c>
      <c r="F10" s="24" t="s">
        <v>72</v>
      </c>
      <c r="G10" s="25" t="s">
        <v>98</v>
      </c>
    </row>
    <row r="11" spans="1:7" x14ac:dyDescent="0.25">
      <c r="A11" t="s">
        <v>65</v>
      </c>
      <c r="B11" t="s">
        <v>61</v>
      </c>
      <c r="C11" t="s">
        <v>55</v>
      </c>
      <c r="D11" s="18">
        <v>1164.3600000000001</v>
      </c>
      <c r="F11" s="24" t="s">
        <v>74</v>
      </c>
      <c r="G11" s="25" t="s">
        <v>99</v>
      </c>
    </row>
    <row r="12" spans="1:7" x14ac:dyDescent="0.25">
      <c r="A12" t="s">
        <v>66</v>
      </c>
      <c r="B12" t="s">
        <v>57</v>
      </c>
      <c r="C12" t="s">
        <v>63</v>
      </c>
      <c r="D12" s="18">
        <v>516.25</v>
      </c>
      <c r="F12" s="15"/>
    </row>
    <row r="13" spans="1:7" x14ac:dyDescent="0.25">
      <c r="A13" t="s">
        <v>60</v>
      </c>
      <c r="B13" t="s">
        <v>54</v>
      </c>
      <c r="C13" t="s">
        <v>63</v>
      </c>
      <c r="D13" s="18">
        <v>5634</v>
      </c>
    </row>
    <row r="14" spans="1:7" x14ac:dyDescent="0.25">
      <c r="A14" t="s">
        <v>62</v>
      </c>
      <c r="B14" t="s">
        <v>67</v>
      </c>
      <c r="C14" t="s">
        <v>55</v>
      </c>
      <c r="D14" s="18">
        <v>1443.75</v>
      </c>
    </row>
    <row r="15" spans="1:7" x14ac:dyDescent="0.25">
      <c r="A15" t="s">
        <v>68</v>
      </c>
      <c r="B15" t="s">
        <v>67</v>
      </c>
      <c r="C15" t="s">
        <v>55</v>
      </c>
      <c r="D15" s="18">
        <v>8939.2800000000007</v>
      </c>
      <c r="F15" s="19" t="s">
        <v>100</v>
      </c>
    </row>
    <row r="16" spans="1:7" x14ac:dyDescent="0.25">
      <c r="A16" t="s">
        <v>60</v>
      </c>
      <c r="B16" t="s">
        <v>61</v>
      </c>
      <c r="C16" t="s">
        <v>58</v>
      </c>
      <c r="D16" s="18">
        <v>962.5</v>
      </c>
      <c r="F16" s="24" t="s">
        <v>72</v>
      </c>
      <c r="G16" s="25" t="s">
        <v>53</v>
      </c>
    </row>
    <row r="17" spans="1:7" x14ac:dyDescent="0.25">
      <c r="A17" t="s">
        <v>64</v>
      </c>
      <c r="B17" t="s">
        <v>67</v>
      </c>
      <c r="C17" t="s">
        <v>55</v>
      </c>
      <c r="D17" s="18">
        <v>3351.6</v>
      </c>
      <c r="F17" s="24" t="s">
        <v>78</v>
      </c>
      <c r="G17" s="25" t="s">
        <v>79</v>
      </c>
    </row>
    <row r="18" spans="1:7" x14ac:dyDescent="0.25">
      <c r="A18" t="s">
        <v>69</v>
      </c>
      <c r="B18" t="s">
        <v>61</v>
      </c>
      <c r="C18" t="s">
        <v>58</v>
      </c>
      <c r="D18" s="18">
        <v>1102.5</v>
      </c>
      <c r="F18" s="15"/>
    </row>
    <row r="19" spans="1:7" x14ac:dyDescent="0.25">
      <c r="A19" t="s">
        <v>56</v>
      </c>
      <c r="B19" t="s">
        <v>54</v>
      </c>
      <c r="C19" t="s">
        <v>55</v>
      </c>
      <c r="D19" s="18">
        <v>621.25</v>
      </c>
    </row>
    <row r="20" spans="1:7" x14ac:dyDescent="0.25">
      <c r="A20" t="s">
        <v>62</v>
      </c>
      <c r="B20" t="s">
        <v>67</v>
      </c>
      <c r="C20" t="s">
        <v>63</v>
      </c>
      <c r="D20" s="18">
        <v>5821.8</v>
      </c>
    </row>
    <row r="21" spans="1:7" x14ac:dyDescent="0.25">
      <c r="A21" t="s">
        <v>70</v>
      </c>
      <c r="B21" t="s">
        <v>67</v>
      </c>
      <c r="C21" t="s">
        <v>63</v>
      </c>
      <c r="D21" s="18">
        <v>2629.2000000000003</v>
      </c>
    </row>
    <row r="22" spans="1:7" x14ac:dyDescent="0.25">
      <c r="A22" t="s">
        <v>71</v>
      </c>
      <c r="B22" t="s">
        <v>61</v>
      </c>
      <c r="C22" t="s">
        <v>63</v>
      </c>
      <c r="D22" s="18">
        <v>6385.2000000000007</v>
      </c>
    </row>
    <row r="23" spans="1:7" x14ac:dyDescent="0.25">
      <c r="A23" t="s">
        <v>69</v>
      </c>
      <c r="B23" t="s">
        <v>67</v>
      </c>
      <c r="C23" t="s">
        <v>55</v>
      </c>
      <c r="D23" s="18">
        <v>3491.25</v>
      </c>
    </row>
    <row r="24" spans="1:7" x14ac:dyDescent="0.25">
      <c r="A24" t="s">
        <v>68</v>
      </c>
      <c r="B24" t="s">
        <v>54</v>
      </c>
      <c r="C24" t="s">
        <v>55</v>
      </c>
      <c r="D24" s="18">
        <v>8676.36</v>
      </c>
    </row>
    <row r="25" spans="1:7" x14ac:dyDescent="0.25">
      <c r="A25" t="s">
        <v>65</v>
      </c>
      <c r="B25" t="s">
        <v>61</v>
      </c>
      <c r="C25" t="s">
        <v>58</v>
      </c>
      <c r="D25" s="18">
        <v>988.75</v>
      </c>
    </row>
    <row r="26" spans="1:7" x14ac:dyDescent="0.25">
      <c r="A26" t="s">
        <v>65</v>
      </c>
      <c r="B26" t="s">
        <v>61</v>
      </c>
      <c r="C26" t="s">
        <v>63</v>
      </c>
      <c r="D26" s="18">
        <v>3530.6400000000003</v>
      </c>
    </row>
    <row r="27" spans="1:7" x14ac:dyDescent="0.25">
      <c r="A27" t="s">
        <v>64</v>
      </c>
      <c r="B27" t="s">
        <v>57</v>
      </c>
      <c r="C27" t="s">
        <v>55</v>
      </c>
      <c r="D27" s="18">
        <v>7925.1600000000008</v>
      </c>
    </row>
    <row r="28" spans="1:7" x14ac:dyDescent="0.25">
      <c r="A28" t="s">
        <v>62</v>
      </c>
      <c r="B28" t="s">
        <v>67</v>
      </c>
      <c r="C28" t="s">
        <v>58</v>
      </c>
      <c r="D28" s="18">
        <v>3311.7</v>
      </c>
    </row>
    <row r="29" spans="1:7" x14ac:dyDescent="0.25">
      <c r="A29" t="s">
        <v>68</v>
      </c>
      <c r="B29" t="s">
        <v>54</v>
      </c>
      <c r="C29" t="s">
        <v>63</v>
      </c>
      <c r="D29" s="18">
        <v>1126.8000000000002</v>
      </c>
    </row>
    <row r="30" spans="1:7" x14ac:dyDescent="0.25">
      <c r="A30" t="s">
        <v>65</v>
      </c>
      <c r="B30" t="s">
        <v>61</v>
      </c>
      <c r="C30" t="s">
        <v>58</v>
      </c>
      <c r="D30" s="18">
        <v>3870.2999999999997</v>
      </c>
    </row>
    <row r="31" spans="1:7" x14ac:dyDescent="0.25">
      <c r="A31" t="s">
        <v>65</v>
      </c>
      <c r="B31" t="s">
        <v>54</v>
      </c>
      <c r="C31" t="s">
        <v>63</v>
      </c>
      <c r="D31" s="18">
        <v>798</v>
      </c>
    </row>
    <row r="32" spans="1:7" x14ac:dyDescent="0.25">
      <c r="A32" t="s">
        <v>71</v>
      </c>
      <c r="B32" t="s">
        <v>67</v>
      </c>
      <c r="C32" t="s">
        <v>58</v>
      </c>
      <c r="D32" s="18">
        <v>2294.25</v>
      </c>
    </row>
    <row r="33" spans="1:4" x14ac:dyDescent="0.25">
      <c r="A33" t="s">
        <v>60</v>
      </c>
      <c r="B33" t="s">
        <v>67</v>
      </c>
      <c r="C33" t="s">
        <v>55</v>
      </c>
      <c r="D33" s="18">
        <v>6009.6</v>
      </c>
    </row>
    <row r="34" spans="1:4" x14ac:dyDescent="0.25">
      <c r="A34" t="s">
        <v>64</v>
      </c>
      <c r="B34" t="s">
        <v>57</v>
      </c>
      <c r="C34" t="s">
        <v>58</v>
      </c>
      <c r="D34" s="18">
        <v>2117.5</v>
      </c>
    </row>
    <row r="35" spans="1:4" x14ac:dyDescent="0.25">
      <c r="A35" t="s">
        <v>62</v>
      </c>
      <c r="B35" t="s">
        <v>61</v>
      </c>
      <c r="C35" t="s">
        <v>63</v>
      </c>
      <c r="D35" s="18">
        <v>8563.68</v>
      </c>
    </row>
    <row r="36" spans="1:4" x14ac:dyDescent="0.25">
      <c r="A36" t="s">
        <v>59</v>
      </c>
      <c r="B36" t="s">
        <v>67</v>
      </c>
      <c r="C36" t="s">
        <v>58</v>
      </c>
      <c r="D36" s="18">
        <v>770</v>
      </c>
    </row>
    <row r="37" spans="1:4" x14ac:dyDescent="0.25">
      <c r="A37" t="s">
        <v>64</v>
      </c>
      <c r="B37" t="s">
        <v>67</v>
      </c>
      <c r="C37" t="s">
        <v>63</v>
      </c>
      <c r="D37" s="18">
        <v>7173.96</v>
      </c>
    </row>
    <row r="38" spans="1:4" x14ac:dyDescent="0.25">
      <c r="A38" t="s">
        <v>64</v>
      </c>
      <c r="B38" t="s">
        <v>57</v>
      </c>
      <c r="C38" t="s">
        <v>63</v>
      </c>
      <c r="D38" s="18">
        <v>698.25</v>
      </c>
    </row>
    <row r="39" spans="1:4" x14ac:dyDescent="0.25">
      <c r="A39" t="s">
        <v>68</v>
      </c>
      <c r="B39" t="s">
        <v>61</v>
      </c>
      <c r="C39" t="s">
        <v>63</v>
      </c>
      <c r="D39" s="18">
        <v>5145.72</v>
      </c>
    </row>
    <row r="40" spans="1:4" x14ac:dyDescent="0.25">
      <c r="A40" t="s">
        <v>64</v>
      </c>
      <c r="B40" t="s">
        <v>61</v>
      </c>
      <c r="C40" t="s">
        <v>58</v>
      </c>
      <c r="D40" s="18">
        <v>2328.7200000000003</v>
      </c>
    </row>
    <row r="41" spans="1:4" x14ac:dyDescent="0.25">
      <c r="A41" t="s">
        <v>62</v>
      </c>
      <c r="B41" t="s">
        <v>54</v>
      </c>
      <c r="C41" t="s">
        <v>58</v>
      </c>
      <c r="D41" s="18">
        <v>7962.72</v>
      </c>
    </row>
    <row r="42" spans="1:4" x14ac:dyDescent="0.25">
      <c r="A42" t="s">
        <v>62</v>
      </c>
      <c r="B42" t="s">
        <v>61</v>
      </c>
      <c r="C42" t="s">
        <v>58</v>
      </c>
      <c r="D42" s="18">
        <v>2693.25</v>
      </c>
    </row>
    <row r="43" spans="1:4" x14ac:dyDescent="0.25">
      <c r="A43" t="s">
        <v>60</v>
      </c>
      <c r="B43" t="s">
        <v>67</v>
      </c>
      <c r="C43" t="s">
        <v>55</v>
      </c>
      <c r="D43" s="18">
        <v>262.5</v>
      </c>
    </row>
    <row r="44" spans="1:4" x14ac:dyDescent="0.25">
      <c r="A44" t="s">
        <v>68</v>
      </c>
      <c r="B44" t="s">
        <v>61</v>
      </c>
      <c r="C44" t="s">
        <v>55</v>
      </c>
      <c r="D44" s="18">
        <v>1242.5</v>
      </c>
    </row>
    <row r="45" spans="1:4" x14ac:dyDescent="0.25">
      <c r="A45" t="s">
        <v>53</v>
      </c>
      <c r="B45" t="s">
        <v>61</v>
      </c>
      <c r="C45" t="s">
        <v>63</v>
      </c>
      <c r="D45" s="18">
        <v>1618.75</v>
      </c>
    </row>
    <row r="46" spans="1:4" x14ac:dyDescent="0.25">
      <c r="A46" t="s">
        <v>62</v>
      </c>
      <c r="B46" t="s">
        <v>61</v>
      </c>
      <c r="C46" t="s">
        <v>63</v>
      </c>
      <c r="D46" s="18">
        <v>358.75</v>
      </c>
    </row>
    <row r="47" spans="1:4" x14ac:dyDescent="0.25">
      <c r="A47" t="s">
        <v>71</v>
      </c>
      <c r="B47" t="s">
        <v>61</v>
      </c>
      <c r="C47" t="s">
        <v>63</v>
      </c>
      <c r="D47" s="18">
        <v>1137.5</v>
      </c>
    </row>
    <row r="48" spans="1:4" x14ac:dyDescent="0.25">
      <c r="A48" t="s">
        <v>53</v>
      </c>
      <c r="B48" t="s">
        <v>67</v>
      </c>
      <c r="C48" t="s">
        <v>63</v>
      </c>
      <c r="D48" s="18">
        <v>817.94999999999993</v>
      </c>
    </row>
    <row r="49" spans="1:4" x14ac:dyDescent="0.25">
      <c r="A49" t="s">
        <v>56</v>
      </c>
      <c r="B49" t="s">
        <v>54</v>
      </c>
      <c r="C49" t="s">
        <v>63</v>
      </c>
      <c r="D49" s="18">
        <v>4432.08</v>
      </c>
    </row>
    <row r="50" spans="1:4" x14ac:dyDescent="0.25">
      <c r="A50" t="s">
        <v>62</v>
      </c>
      <c r="B50" t="s">
        <v>54</v>
      </c>
      <c r="C50" t="s">
        <v>58</v>
      </c>
      <c r="D50" s="18">
        <v>1017.4499999999999</v>
      </c>
    </row>
    <row r="51" spans="1:4" x14ac:dyDescent="0.25">
      <c r="A51" t="s">
        <v>68</v>
      </c>
      <c r="B51" t="s">
        <v>67</v>
      </c>
      <c r="C51" t="s">
        <v>63</v>
      </c>
      <c r="D51" s="18">
        <v>1251.25</v>
      </c>
    </row>
    <row r="52" spans="1:4" x14ac:dyDescent="0.25">
      <c r="A52" t="s">
        <v>65</v>
      </c>
      <c r="B52" t="s">
        <v>67</v>
      </c>
      <c r="C52" t="s">
        <v>55</v>
      </c>
      <c r="D52" s="18">
        <v>2047.5</v>
      </c>
    </row>
    <row r="53" spans="1:4" x14ac:dyDescent="0.25">
      <c r="A53" t="s">
        <v>53</v>
      </c>
      <c r="B53" t="s">
        <v>61</v>
      </c>
      <c r="C53" t="s">
        <v>58</v>
      </c>
      <c r="D53" s="18">
        <v>3155.04</v>
      </c>
    </row>
    <row r="54" spans="1:4" x14ac:dyDescent="0.25">
      <c r="A54" t="s">
        <v>64</v>
      </c>
      <c r="B54" t="s">
        <v>57</v>
      </c>
      <c r="C54" t="s">
        <v>55</v>
      </c>
      <c r="D54" s="18">
        <v>1755.6</v>
      </c>
    </row>
    <row r="55" spans="1:4" x14ac:dyDescent="0.25">
      <c r="A55" t="s">
        <v>64</v>
      </c>
      <c r="B55" t="s">
        <v>57</v>
      </c>
      <c r="C55" t="s">
        <v>63</v>
      </c>
      <c r="D55" s="18">
        <v>3831.1200000000003</v>
      </c>
    </row>
    <row r="56" spans="1:4" x14ac:dyDescent="0.25">
      <c r="A56" t="s">
        <v>56</v>
      </c>
      <c r="B56" t="s">
        <v>54</v>
      </c>
      <c r="C56" t="s">
        <v>55</v>
      </c>
      <c r="D56" s="18">
        <v>8789.0400000000009</v>
      </c>
    </row>
    <row r="57" spans="1:4" x14ac:dyDescent="0.25">
      <c r="A57" t="s">
        <v>60</v>
      </c>
      <c r="B57" t="s">
        <v>61</v>
      </c>
      <c r="C57" t="s">
        <v>55</v>
      </c>
      <c r="D57" s="18">
        <v>3756</v>
      </c>
    </row>
    <row r="58" spans="1:4" x14ac:dyDescent="0.25">
      <c r="A58" t="s">
        <v>62</v>
      </c>
      <c r="B58" t="s">
        <v>57</v>
      </c>
      <c r="C58" t="s">
        <v>63</v>
      </c>
      <c r="D58" s="18">
        <v>3810.45</v>
      </c>
    </row>
    <row r="59" spans="1:4" x14ac:dyDescent="0.25">
      <c r="A59" t="s">
        <v>60</v>
      </c>
      <c r="B59" t="s">
        <v>67</v>
      </c>
      <c r="C59" t="s">
        <v>58</v>
      </c>
      <c r="D59" s="18">
        <v>5671.56</v>
      </c>
    </row>
    <row r="60" spans="1:4" x14ac:dyDescent="0.25">
      <c r="A60" t="s">
        <v>62</v>
      </c>
      <c r="B60" t="s">
        <v>67</v>
      </c>
      <c r="C60" t="s">
        <v>63</v>
      </c>
      <c r="D60" s="18">
        <v>2126.25</v>
      </c>
    </row>
    <row r="61" spans="1:4" x14ac:dyDescent="0.25">
      <c r="A61" t="s">
        <v>60</v>
      </c>
      <c r="B61" t="s">
        <v>57</v>
      </c>
      <c r="C61" t="s">
        <v>55</v>
      </c>
      <c r="D61" s="18">
        <v>971.25</v>
      </c>
    </row>
    <row r="62" spans="1:4" x14ac:dyDescent="0.25">
      <c r="A62" t="s">
        <v>59</v>
      </c>
      <c r="B62" t="s">
        <v>57</v>
      </c>
      <c r="C62" t="s">
        <v>58</v>
      </c>
      <c r="D62" s="18">
        <v>691.25</v>
      </c>
    </row>
    <row r="63" spans="1:4" x14ac:dyDescent="0.25">
      <c r="A63" t="s">
        <v>56</v>
      </c>
      <c r="B63" t="s">
        <v>57</v>
      </c>
      <c r="C63" t="s">
        <v>55</v>
      </c>
      <c r="D63" s="18">
        <v>7699.8</v>
      </c>
    </row>
    <row r="64" spans="1:4" x14ac:dyDescent="0.25">
      <c r="A64" t="s">
        <v>56</v>
      </c>
      <c r="B64" t="s">
        <v>54</v>
      </c>
      <c r="C64" t="s">
        <v>58</v>
      </c>
      <c r="D64" s="18">
        <v>428.75</v>
      </c>
    </row>
    <row r="65" spans="1:4" x14ac:dyDescent="0.25">
      <c r="A65" t="s">
        <v>65</v>
      </c>
      <c r="B65" t="s">
        <v>54</v>
      </c>
      <c r="C65" t="s">
        <v>58</v>
      </c>
      <c r="D65" s="18">
        <v>1376.55</v>
      </c>
    </row>
    <row r="66" spans="1:4" x14ac:dyDescent="0.25">
      <c r="A66" t="s">
        <v>71</v>
      </c>
      <c r="B66" t="s">
        <v>57</v>
      </c>
      <c r="C66" t="s">
        <v>58</v>
      </c>
      <c r="D66" s="18">
        <v>1336.6499999999999</v>
      </c>
    </row>
    <row r="67" spans="1:4" x14ac:dyDescent="0.25">
      <c r="A67" t="s">
        <v>65</v>
      </c>
      <c r="B67" t="s">
        <v>54</v>
      </c>
      <c r="C67" t="s">
        <v>63</v>
      </c>
      <c r="D67" s="18">
        <v>656.25</v>
      </c>
    </row>
    <row r="68" spans="1:4" x14ac:dyDescent="0.25">
      <c r="A68" t="s">
        <v>62</v>
      </c>
      <c r="B68" t="s">
        <v>54</v>
      </c>
      <c r="C68" t="s">
        <v>63</v>
      </c>
      <c r="D68" s="18">
        <v>1157.0999999999999</v>
      </c>
    </row>
    <row r="69" spans="1:4" x14ac:dyDescent="0.25">
      <c r="A69" t="s">
        <v>62</v>
      </c>
      <c r="B69" t="s">
        <v>54</v>
      </c>
      <c r="C69" t="s">
        <v>55</v>
      </c>
      <c r="D69" s="18">
        <v>5821.8</v>
      </c>
    </row>
    <row r="70" spans="1:4" x14ac:dyDescent="0.25">
      <c r="A70" t="s">
        <v>59</v>
      </c>
      <c r="B70" t="s">
        <v>67</v>
      </c>
      <c r="C70" t="s">
        <v>63</v>
      </c>
      <c r="D70" s="18">
        <v>936.25</v>
      </c>
    </row>
    <row r="71" spans="1:4" x14ac:dyDescent="0.25">
      <c r="A71" t="s">
        <v>66</v>
      </c>
      <c r="B71" t="s">
        <v>67</v>
      </c>
      <c r="C71" t="s">
        <v>63</v>
      </c>
      <c r="D71" s="18">
        <v>1671.25</v>
      </c>
    </row>
    <row r="72" spans="1:4" x14ac:dyDescent="0.25">
      <c r="A72" t="s">
        <v>71</v>
      </c>
      <c r="B72" t="s">
        <v>54</v>
      </c>
      <c r="C72" t="s">
        <v>58</v>
      </c>
      <c r="D72" s="18">
        <v>358.75</v>
      </c>
    </row>
    <row r="73" spans="1:4" x14ac:dyDescent="0.25">
      <c r="A73" t="s">
        <v>59</v>
      </c>
      <c r="B73" t="s">
        <v>57</v>
      </c>
      <c r="C73" t="s">
        <v>55</v>
      </c>
      <c r="D73" s="18">
        <v>2082.5</v>
      </c>
    </row>
    <row r="74" spans="1:4" x14ac:dyDescent="0.25">
      <c r="A74" t="s">
        <v>53</v>
      </c>
      <c r="B74" t="s">
        <v>57</v>
      </c>
      <c r="C74" t="s">
        <v>63</v>
      </c>
      <c r="D74" s="18">
        <v>1470</v>
      </c>
    </row>
    <row r="75" spans="1:4" x14ac:dyDescent="0.25">
      <c r="A75" t="s">
        <v>64</v>
      </c>
      <c r="B75" t="s">
        <v>61</v>
      </c>
      <c r="C75" t="s">
        <v>58</v>
      </c>
      <c r="D75" s="18">
        <v>1815.45</v>
      </c>
    </row>
    <row r="76" spans="1:4" x14ac:dyDescent="0.25">
      <c r="A76" t="s">
        <v>68</v>
      </c>
      <c r="B76" t="s">
        <v>67</v>
      </c>
      <c r="C76" t="s">
        <v>58</v>
      </c>
      <c r="D76" s="18">
        <v>6685.68</v>
      </c>
    </row>
    <row r="77" spans="1:4" x14ac:dyDescent="0.25">
      <c r="A77" t="s">
        <v>70</v>
      </c>
      <c r="B77" t="s">
        <v>57</v>
      </c>
      <c r="C77" t="s">
        <v>58</v>
      </c>
      <c r="D77" s="18">
        <v>1303.75</v>
      </c>
    </row>
    <row r="78" spans="1:4" x14ac:dyDescent="0.25">
      <c r="A78" t="s">
        <v>68</v>
      </c>
      <c r="B78" t="s">
        <v>61</v>
      </c>
      <c r="C78" t="s">
        <v>58</v>
      </c>
      <c r="D78" s="18">
        <v>6873.4800000000005</v>
      </c>
    </row>
    <row r="79" spans="1:4" x14ac:dyDescent="0.25">
      <c r="A79" t="s">
        <v>66</v>
      </c>
      <c r="B79" t="s">
        <v>54</v>
      </c>
      <c r="C79" t="s">
        <v>63</v>
      </c>
      <c r="D79" s="18">
        <v>4094.0400000000004</v>
      </c>
    </row>
    <row r="80" spans="1:4" x14ac:dyDescent="0.25">
      <c r="A80" t="s">
        <v>53</v>
      </c>
      <c r="B80" t="s">
        <v>67</v>
      </c>
      <c r="C80" t="s">
        <v>63</v>
      </c>
      <c r="D80" s="18">
        <v>8751.4800000000014</v>
      </c>
    </row>
    <row r="81" spans="1:4" x14ac:dyDescent="0.25">
      <c r="A81" t="s">
        <v>56</v>
      </c>
      <c r="B81" t="s">
        <v>67</v>
      </c>
      <c r="C81" t="s">
        <v>58</v>
      </c>
      <c r="D81" s="18">
        <v>8000.2800000000007</v>
      </c>
    </row>
    <row r="82" spans="1:4" x14ac:dyDescent="0.25">
      <c r="A82" t="s">
        <v>71</v>
      </c>
      <c r="B82" t="s">
        <v>54</v>
      </c>
      <c r="C82" t="s">
        <v>63</v>
      </c>
      <c r="D82" s="18">
        <v>897.75</v>
      </c>
    </row>
    <row r="83" spans="1:4" x14ac:dyDescent="0.25">
      <c r="A83" t="s">
        <v>59</v>
      </c>
      <c r="B83" t="s">
        <v>61</v>
      </c>
      <c r="C83" t="s">
        <v>63</v>
      </c>
      <c r="D83" s="18">
        <v>758.1</v>
      </c>
    </row>
    <row r="84" spans="1:4" x14ac:dyDescent="0.25">
      <c r="A84" t="s">
        <v>66</v>
      </c>
      <c r="B84" t="s">
        <v>57</v>
      </c>
      <c r="C84" t="s">
        <v>55</v>
      </c>
      <c r="D84" s="18">
        <v>332.5</v>
      </c>
    </row>
    <row r="85" spans="1:4" x14ac:dyDescent="0.25">
      <c r="A85" t="s">
        <v>64</v>
      </c>
      <c r="B85" t="s">
        <v>54</v>
      </c>
      <c r="C85" t="s">
        <v>55</v>
      </c>
      <c r="D85" s="18">
        <v>578.54999999999995</v>
      </c>
    </row>
    <row r="86" spans="1:4" x14ac:dyDescent="0.25">
      <c r="A86" t="s">
        <v>69</v>
      </c>
      <c r="B86" t="s">
        <v>67</v>
      </c>
      <c r="C86" t="s">
        <v>63</v>
      </c>
      <c r="D86" s="18">
        <v>7587.1200000000008</v>
      </c>
    </row>
    <row r="87" spans="1:4" x14ac:dyDescent="0.25">
      <c r="A87" t="s">
        <v>62</v>
      </c>
      <c r="B87" t="s">
        <v>61</v>
      </c>
      <c r="C87" t="s">
        <v>55</v>
      </c>
      <c r="D87" s="18">
        <v>4544.76</v>
      </c>
    </row>
    <row r="88" spans="1:4" x14ac:dyDescent="0.25">
      <c r="A88" t="s">
        <v>59</v>
      </c>
      <c r="B88" t="s">
        <v>54</v>
      </c>
      <c r="C88" t="s">
        <v>63</v>
      </c>
      <c r="D88" s="18">
        <v>8676.36</v>
      </c>
    </row>
    <row r="89" spans="1:4" x14ac:dyDescent="0.25">
      <c r="A89" t="s">
        <v>62</v>
      </c>
      <c r="B89" t="s">
        <v>57</v>
      </c>
      <c r="C89" t="s">
        <v>55</v>
      </c>
      <c r="D89" s="18">
        <v>1268.75</v>
      </c>
    </row>
    <row r="90" spans="1:4" x14ac:dyDescent="0.25">
      <c r="A90" t="s">
        <v>59</v>
      </c>
      <c r="B90" t="s">
        <v>57</v>
      </c>
      <c r="C90" t="s">
        <v>55</v>
      </c>
      <c r="D90" s="18">
        <v>4920.3600000000006</v>
      </c>
    </row>
    <row r="91" spans="1:4" x14ac:dyDescent="0.25">
      <c r="A91" t="s">
        <v>60</v>
      </c>
      <c r="B91" t="s">
        <v>54</v>
      </c>
      <c r="C91" t="s">
        <v>63</v>
      </c>
      <c r="D91" s="18">
        <v>1785</v>
      </c>
    </row>
    <row r="92" spans="1:4" x14ac:dyDescent="0.25">
      <c r="A92" t="s">
        <v>69</v>
      </c>
      <c r="B92" t="s">
        <v>57</v>
      </c>
      <c r="C92" t="s">
        <v>55</v>
      </c>
      <c r="D92" s="18">
        <v>8563.68</v>
      </c>
    </row>
    <row r="93" spans="1:4" x14ac:dyDescent="0.25">
      <c r="A93" t="s">
        <v>56</v>
      </c>
      <c r="B93" t="s">
        <v>67</v>
      </c>
      <c r="C93" t="s">
        <v>55</v>
      </c>
      <c r="D93" s="18">
        <v>2779.44</v>
      </c>
    </row>
    <row r="94" spans="1:4" x14ac:dyDescent="0.25">
      <c r="A94" t="s">
        <v>56</v>
      </c>
      <c r="B94" t="s">
        <v>67</v>
      </c>
      <c r="C94" t="s">
        <v>55</v>
      </c>
      <c r="D94" s="18">
        <v>1540</v>
      </c>
    </row>
    <row r="95" spans="1:4" x14ac:dyDescent="0.25">
      <c r="A95" t="s">
        <v>65</v>
      </c>
      <c r="B95" t="s">
        <v>61</v>
      </c>
      <c r="C95" t="s">
        <v>55</v>
      </c>
      <c r="D95" s="18">
        <v>726.25</v>
      </c>
    </row>
    <row r="96" spans="1:4" x14ac:dyDescent="0.25">
      <c r="A96" t="s">
        <v>56</v>
      </c>
      <c r="B96" t="s">
        <v>57</v>
      </c>
      <c r="C96" t="s">
        <v>58</v>
      </c>
      <c r="D96" s="18">
        <v>1741.25</v>
      </c>
    </row>
    <row r="97" spans="1:4" x14ac:dyDescent="0.25">
      <c r="A97" t="s">
        <v>71</v>
      </c>
      <c r="B97" t="s">
        <v>61</v>
      </c>
      <c r="C97" t="s">
        <v>63</v>
      </c>
      <c r="D97" s="18">
        <v>3032.4</v>
      </c>
    </row>
    <row r="98" spans="1:4" x14ac:dyDescent="0.25">
      <c r="A98" t="s">
        <v>65</v>
      </c>
      <c r="B98" t="s">
        <v>61</v>
      </c>
      <c r="C98" t="s">
        <v>63</v>
      </c>
      <c r="D98" s="18">
        <v>1207.5</v>
      </c>
    </row>
    <row r="99" spans="1:4" x14ac:dyDescent="0.25">
      <c r="A99" t="s">
        <v>60</v>
      </c>
      <c r="B99" t="s">
        <v>67</v>
      </c>
      <c r="C99" t="s">
        <v>63</v>
      </c>
      <c r="D99" s="18">
        <v>5446.2000000000007</v>
      </c>
    </row>
    <row r="100" spans="1:4" x14ac:dyDescent="0.25">
      <c r="A100" t="s">
        <v>68</v>
      </c>
      <c r="B100" t="s">
        <v>67</v>
      </c>
      <c r="C100" t="s">
        <v>55</v>
      </c>
      <c r="D100" s="18">
        <v>1715.7</v>
      </c>
    </row>
    <row r="101" spans="1:4" x14ac:dyDescent="0.25">
      <c r="A101" t="s">
        <v>69</v>
      </c>
      <c r="B101" t="s">
        <v>57</v>
      </c>
      <c r="C101" t="s">
        <v>63</v>
      </c>
      <c r="D101" s="18">
        <v>3192</v>
      </c>
    </row>
    <row r="102" spans="1:4" x14ac:dyDescent="0.25">
      <c r="A102" t="s">
        <v>70</v>
      </c>
      <c r="B102" t="s">
        <v>57</v>
      </c>
      <c r="C102" t="s">
        <v>55</v>
      </c>
      <c r="D102" s="18">
        <v>2413.9499999999998</v>
      </c>
    </row>
    <row r="103" spans="1:4" x14ac:dyDescent="0.25">
      <c r="A103" t="s">
        <v>70</v>
      </c>
      <c r="B103" t="s">
        <v>57</v>
      </c>
      <c r="C103" t="s">
        <v>55</v>
      </c>
      <c r="D103" s="18">
        <v>1400</v>
      </c>
    </row>
    <row r="104" spans="1:4" x14ac:dyDescent="0.25">
      <c r="A104" t="s">
        <v>65</v>
      </c>
      <c r="B104" t="s">
        <v>67</v>
      </c>
      <c r="C104" t="s">
        <v>55</v>
      </c>
      <c r="D104" s="18">
        <v>3511.2</v>
      </c>
    </row>
    <row r="105" spans="1:4" x14ac:dyDescent="0.25">
      <c r="A105" t="s">
        <v>65</v>
      </c>
      <c r="B105" t="s">
        <v>54</v>
      </c>
      <c r="C105" t="s">
        <v>55</v>
      </c>
      <c r="D105" s="18">
        <v>2100</v>
      </c>
    </row>
    <row r="106" spans="1:4" x14ac:dyDescent="0.25">
      <c r="A106" t="s">
        <v>65</v>
      </c>
      <c r="B106" t="s">
        <v>67</v>
      </c>
      <c r="C106" t="s">
        <v>63</v>
      </c>
      <c r="D106" s="18">
        <v>5784.2400000000007</v>
      </c>
    </row>
    <row r="107" spans="1:4" x14ac:dyDescent="0.25">
      <c r="A107" t="s">
        <v>69</v>
      </c>
      <c r="B107" t="s">
        <v>54</v>
      </c>
      <c r="C107" t="s">
        <v>58</v>
      </c>
      <c r="D107" s="18">
        <v>8300.76</v>
      </c>
    </row>
    <row r="108" spans="1:4" x14ac:dyDescent="0.25">
      <c r="A108" t="s">
        <v>70</v>
      </c>
      <c r="B108" t="s">
        <v>61</v>
      </c>
      <c r="C108" t="s">
        <v>63</v>
      </c>
      <c r="D108" s="18">
        <v>4229.3999999999996</v>
      </c>
    </row>
    <row r="109" spans="1:4" x14ac:dyDescent="0.25">
      <c r="A109" t="s">
        <v>68</v>
      </c>
      <c r="B109" t="s">
        <v>67</v>
      </c>
      <c r="C109" t="s">
        <v>63</v>
      </c>
      <c r="D109" s="18">
        <v>1496.25</v>
      </c>
    </row>
    <row r="110" spans="1:4" x14ac:dyDescent="0.25">
      <c r="A110" t="s">
        <v>56</v>
      </c>
      <c r="B110" t="s">
        <v>61</v>
      </c>
      <c r="C110" t="s">
        <v>58</v>
      </c>
      <c r="D110" s="18">
        <v>4131.6000000000004</v>
      </c>
    </row>
    <row r="111" spans="1:4" x14ac:dyDescent="0.25">
      <c r="A111" t="s">
        <v>66</v>
      </c>
      <c r="B111" t="s">
        <v>54</v>
      </c>
      <c r="C111" t="s">
        <v>55</v>
      </c>
      <c r="D111" s="18">
        <v>4807.95</v>
      </c>
    </row>
    <row r="112" spans="1:4" x14ac:dyDescent="0.25">
      <c r="A112" t="s">
        <v>70</v>
      </c>
      <c r="B112" t="s">
        <v>57</v>
      </c>
      <c r="C112" t="s">
        <v>63</v>
      </c>
      <c r="D112" s="18">
        <v>3511.2</v>
      </c>
    </row>
    <row r="113" spans="1:4" x14ac:dyDescent="0.25">
      <c r="A113" t="s">
        <v>56</v>
      </c>
      <c r="B113" t="s">
        <v>54</v>
      </c>
      <c r="C113" t="s">
        <v>63</v>
      </c>
      <c r="D113" s="18">
        <v>253.75</v>
      </c>
    </row>
    <row r="114" spans="1:4" x14ac:dyDescent="0.25">
      <c r="A114" t="s">
        <v>69</v>
      </c>
      <c r="B114" t="s">
        <v>61</v>
      </c>
      <c r="C114" t="s">
        <v>63</v>
      </c>
      <c r="D114" s="18">
        <v>9127.08</v>
      </c>
    </row>
    <row r="115" spans="1:4" x14ac:dyDescent="0.25">
      <c r="A115" t="s">
        <v>68</v>
      </c>
      <c r="B115" t="s">
        <v>61</v>
      </c>
      <c r="C115" t="s">
        <v>63</v>
      </c>
      <c r="D115" s="18">
        <v>3291.75</v>
      </c>
    </row>
    <row r="116" spans="1:4" x14ac:dyDescent="0.25">
      <c r="A116" t="s">
        <v>60</v>
      </c>
      <c r="B116" t="s">
        <v>54</v>
      </c>
      <c r="C116" t="s">
        <v>55</v>
      </c>
      <c r="D116" s="18">
        <v>3117.48</v>
      </c>
    </row>
    <row r="117" spans="1:4" x14ac:dyDescent="0.25">
      <c r="A117" t="s">
        <v>69</v>
      </c>
      <c r="B117" t="s">
        <v>61</v>
      </c>
      <c r="C117" t="s">
        <v>55</v>
      </c>
      <c r="D117" s="18">
        <v>2065</v>
      </c>
    </row>
    <row r="118" spans="1:4" x14ac:dyDescent="0.25">
      <c r="A118" t="s">
        <v>68</v>
      </c>
      <c r="B118" t="s">
        <v>61</v>
      </c>
      <c r="C118" t="s">
        <v>58</v>
      </c>
      <c r="D118" s="18">
        <v>1828.75</v>
      </c>
    </row>
    <row r="119" spans="1:4" x14ac:dyDescent="0.25">
      <c r="A119" t="s">
        <v>62</v>
      </c>
      <c r="B119" t="s">
        <v>61</v>
      </c>
      <c r="C119" t="s">
        <v>63</v>
      </c>
      <c r="D119" s="18">
        <v>578.54999999999995</v>
      </c>
    </row>
    <row r="120" spans="1:4" x14ac:dyDescent="0.25">
      <c r="A120" t="s">
        <v>68</v>
      </c>
      <c r="B120" t="s">
        <v>54</v>
      </c>
      <c r="C120" t="s">
        <v>58</v>
      </c>
      <c r="D120" s="18">
        <v>2178.48</v>
      </c>
    </row>
    <row r="121" spans="1:4" x14ac:dyDescent="0.25">
      <c r="A121" t="s">
        <v>64</v>
      </c>
      <c r="B121" t="s">
        <v>61</v>
      </c>
      <c r="C121" t="s">
        <v>58</v>
      </c>
      <c r="D121" s="18">
        <v>1767.5</v>
      </c>
    </row>
    <row r="122" spans="1:4" x14ac:dyDescent="0.25">
      <c r="A122" t="s">
        <v>62</v>
      </c>
      <c r="B122" t="s">
        <v>57</v>
      </c>
      <c r="C122" t="s">
        <v>55</v>
      </c>
      <c r="D122" s="18">
        <v>6234.96</v>
      </c>
    </row>
    <row r="123" spans="1:4" x14ac:dyDescent="0.25">
      <c r="A123" t="s">
        <v>59</v>
      </c>
      <c r="B123" t="s">
        <v>61</v>
      </c>
      <c r="C123" t="s">
        <v>55</v>
      </c>
      <c r="D123" s="18">
        <v>2047.5</v>
      </c>
    </row>
    <row r="124" spans="1:4" x14ac:dyDescent="0.25">
      <c r="A124" t="s">
        <v>59</v>
      </c>
      <c r="B124" t="s">
        <v>61</v>
      </c>
      <c r="C124" t="s">
        <v>63</v>
      </c>
      <c r="D124" s="18">
        <v>1427.2800000000002</v>
      </c>
    </row>
    <row r="125" spans="1:4" x14ac:dyDescent="0.25">
      <c r="A125" t="s">
        <v>59</v>
      </c>
      <c r="B125" t="s">
        <v>57</v>
      </c>
      <c r="C125" t="s">
        <v>63</v>
      </c>
      <c r="D125" s="18">
        <v>2114.6999999999998</v>
      </c>
    </row>
    <row r="126" spans="1:4" x14ac:dyDescent="0.25">
      <c r="A126" t="s">
        <v>70</v>
      </c>
      <c r="B126" t="s">
        <v>61</v>
      </c>
      <c r="C126" t="s">
        <v>55</v>
      </c>
      <c r="D126" s="18">
        <v>5408.64</v>
      </c>
    </row>
    <row r="127" spans="1:4" x14ac:dyDescent="0.25">
      <c r="A127" t="s">
        <v>66</v>
      </c>
      <c r="B127" t="s">
        <v>57</v>
      </c>
      <c r="C127" t="s">
        <v>55</v>
      </c>
      <c r="D127" s="18">
        <v>2629.2000000000003</v>
      </c>
    </row>
    <row r="128" spans="1:4" x14ac:dyDescent="0.25">
      <c r="A128" t="s">
        <v>59</v>
      </c>
      <c r="B128" t="s">
        <v>61</v>
      </c>
      <c r="C128" t="s">
        <v>58</v>
      </c>
      <c r="D128" s="18">
        <v>490</v>
      </c>
    </row>
    <row r="129" spans="1:4" x14ac:dyDescent="0.25">
      <c r="A129" t="s">
        <v>64</v>
      </c>
      <c r="B129" t="s">
        <v>67</v>
      </c>
      <c r="C129" t="s">
        <v>58</v>
      </c>
      <c r="D129" s="18">
        <v>3531.15</v>
      </c>
    </row>
    <row r="130" spans="1:4" x14ac:dyDescent="0.25">
      <c r="A130" t="s">
        <v>71</v>
      </c>
      <c r="B130" t="s">
        <v>57</v>
      </c>
      <c r="C130" t="s">
        <v>58</v>
      </c>
      <c r="D130" s="18">
        <v>1977.5</v>
      </c>
    </row>
    <row r="131" spans="1:4" x14ac:dyDescent="0.25">
      <c r="A131" t="s">
        <v>70</v>
      </c>
      <c r="B131" t="s">
        <v>54</v>
      </c>
      <c r="C131" t="s">
        <v>63</v>
      </c>
      <c r="D131" s="18">
        <v>3172.0499999999997</v>
      </c>
    </row>
    <row r="132" spans="1:4" x14ac:dyDescent="0.25">
      <c r="A132" t="s">
        <v>70</v>
      </c>
      <c r="B132" t="s">
        <v>54</v>
      </c>
      <c r="C132" t="s">
        <v>63</v>
      </c>
      <c r="D132" s="18">
        <v>1592.5</v>
      </c>
    </row>
    <row r="133" spans="1:4" x14ac:dyDescent="0.25">
      <c r="A133" t="s">
        <v>59</v>
      </c>
      <c r="B133" t="s">
        <v>57</v>
      </c>
      <c r="C133" t="s">
        <v>55</v>
      </c>
      <c r="D133" s="18">
        <v>2753.1</v>
      </c>
    </row>
    <row r="134" spans="1:4" x14ac:dyDescent="0.25">
      <c r="A134" t="s">
        <v>60</v>
      </c>
      <c r="B134" t="s">
        <v>61</v>
      </c>
      <c r="C134" t="s">
        <v>55</v>
      </c>
      <c r="D134" s="18">
        <v>1715.7</v>
      </c>
    </row>
    <row r="135" spans="1:4" x14ac:dyDescent="0.25">
      <c r="A135" t="s">
        <v>64</v>
      </c>
      <c r="B135" t="s">
        <v>54</v>
      </c>
      <c r="C135" t="s">
        <v>55</v>
      </c>
      <c r="D135" s="18">
        <v>1268.75</v>
      </c>
    </row>
    <row r="136" spans="1:4" x14ac:dyDescent="0.25">
      <c r="A136" t="s">
        <v>59</v>
      </c>
      <c r="B136" t="s">
        <v>54</v>
      </c>
      <c r="C136" t="s">
        <v>55</v>
      </c>
      <c r="D136" s="18">
        <v>4732.5600000000004</v>
      </c>
    </row>
    <row r="137" spans="1:4" x14ac:dyDescent="0.25">
      <c r="A137" t="s">
        <v>68</v>
      </c>
      <c r="B137" t="s">
        <v>67</v>
      </c>
      <c r="C137" t="s">
        <v>58</v>
      </c>
      <c r="D137" s="18">
        <v>866.25</v>
      </c>
    </row>
    <row r="138" spans="1:4" x14ac:dyDescent="0.25">
      <c r="A138" t="s">
        <v>71</v>
      </c>
      <c r="B138" t="s">
        <v>54</v>
      </c>
      <c r="C138" t="s">
        <v>55</v>
      </c>
      <c r="D138" s="18">
        <v>1006.25</v>
      </c>
    </row>
    <row r="139" spans="1:4" x14ac:dyDescent="0.25">
      <c r="A139" t="s">
        <v>60</v>
      </c>
      <c r="B139" t="s">
        <v>57</v>
      </c>
      <c r="C139" t="s">
        <v>63</v>
      </c>
      <c r="D139" s="18">
        <v>1102.5</v>
      </c>
    </row>
    <row r="140" spans="1:4" x14ac:dyDescent="0.25">
      <c r="A140" t="s">
        <v>65</v>
      </c>
      <c r="B140" t="s">
        <v>67</v>
      </c>
      <c r="C140" t="s">
        <v>63</v>
      </c>
      <c r="D140" s="18">
        <v>1750</v>
      </c>
    </row>
    <row r="141" spans="1:4" x14ac:dyDescent="0.25">
      <c r="A141" t="s">
        <v>70</v>
      </c>
      <c r="B141" t="s">
        <v>67</v>
      </c>
      <c r="C141" t="s">
        <v>63</v>
      </c>
      <c r="D141" s="18">
        <v>1117.2</v>
      </c>
    </row>
    <row r="142" spans="1:4" x14ac:dyDescent="0.25">
      <c r="A142" t="s">
        <v>53</v>
      </c>
      <c r="B142" t="s">
        <v>61</v>
      </c>
      <c r="C142" t="s">
        <v>55</v>
      </c>
      <c r="D142" s="18">
        <v>8225.6400000000012</v>
      </c>
    </row>
    <row r="143" spans="1:4" x14ac:dyDescent="0.25">
      <c r="A143" t="s">
        <v>69</v>
      </c>
      <c r="B143" t="s">
        <v>54</v>
      </c>
      <c r="C143" t="s">
        <v>58</v>
      </c>
      <c r="D143" s="18">
        <v>1120</v>
      </c>
    </row>
    <row r="144" spans="1:4" x14ac:dyDescent="0.25">
      <c r="A144" t="s">
        <v>68</v>
      </c>
      <c r="B144" t="s">
        <v>54</v>
      </c>
      <c r="C144" t="s">
        <v>63</v>
      </c>
      <c r="D144" s="18">
        <v>4788</v>
      </c>
    </row>
    <row r="145" spans="1:4" x14ac:dyDescent="0.25">
      <c r="A145" t="s">
        <v>66</v>
      </c>
      <c r="B145" t="s">
        <v>61</v>
      </c>
      <c r="C145" t="s">
        <v>58</v>
      </c>
      <c r="D145" s="18">
        <v>2553.6</v>
      </c>
    </row>
    <row r="146" spans="1:4" x14ac:dyDescent="0.25">
      <c r="A146" t="s">
        <v>65</v>
      </c>
      <c r="B146" t="s">
        <v>57</v>
      </c>
      <c r="C146" t="s">
        <v>55</v>
      </c>
      <c r="D146" s="18">
        <v>598.5</v>
      </c>
    </row>
    <row r="147" spans="1:4" x14ac:dyDescent="0.25">
      <c r="A147" t="s">
        <v>71</v>
      </c>
      <c r="B147" t="s">
        <v>61</v>
      </c>
      <c r="C147" t="s">
        <v>55</v>
      </c>
      <c r="D147" s="18">
        <v>3211.95</v>
      </c>
    </row>
    <row r="148" spans="1:4" x14ac:dyDescent="0.25">
      <c r="A148" t="s">
        <v>71</v>
      </c>
      <c r="B148" t="s">
        <v>67</v>
      </c>
      <c r="C148" t="s">
        <v>63</v>
      </c>
      <c r="D148" s="18">
        <v>917.69999999999993</v>
      </c>
    </row>
    <row r="149" spans="1:4" x14ac:dyDescent="0.25">
      <c r="A149" t="s">
        <v>56</v>
      </c>
      <c r="B149" t="s">
        <v>57</v>
      </c>
      <c r="C149" t="s">
        <v>63</v>
      </c>
      <c r="D149" s="18">
        <v>8563.68</v>
      </c>
    </row>
    <row r="150" spans="1:4" x14ac:dyDescent="0.25">
      <c r="A150" t="s">
        <v>60</v>
      </c>
      <c r="B150" t="s">
        <v>54</v>
      </c>
      <c r="C150" t="s">
        <v>55</v>
      </c>
      <c r="D150" s="18">
        <v>1006.25</v>
      </c>
    </row>
    <row r="151" spans="1:4" x14ac:dyDescent="0.25">
      <c r="A151" t="s">
        <v>60</v>
      </c>
      <c r="B151" t="s">
        <v>61</v>
      </c>
      <c r="C151" t="s">
        <v>58</v>
      </c>
      <c r="D151" s="18">
        <v>1755.6</v>
      </c>
    </row>
    <row r="152" spans="1:4" x14ac:dyDescent="0.25">
      <c r="A152" t="s">
        <v>59</v>
      </c>
      <c r="B152" t="s">
        <v>67</v>
      </c>
      <c r="C152" t="s">
        <v>55</v>
      </c>
      <c r="D152" s="18">
        <v>2054.85</v>
      </c>
    </row>
    <row r="153" spans="1:4" x14ac:dyDescent="0.25">
      <c r="A153" t="s">
        <v>69</v>
      </c>
      <c r="B153" t="s">
        <v>54</v>
      </c>
      <c r="C153" t="s">
        <v>55</v>
      </c>
      <c r="D153" s="18">
        <v>6760.8</v>
      </c>
    </row>
    <row r="154" spans="1:4" x14ac:dyDescent="0.25">
      <c r="A154" t="s">
        <v>59</v>
      </c>
      <c r="B154" t="s">
        <v>54</v>
      </c>
      <c r="C154" t="s">
        <v>55</v>
      </c>
      <c r="D154" s="18">
        <v>1750</v>
      </c>
    </row>
    <row r="155" spans="1:4" x14ac:dyDescent="0.25">
      <c r="A155" t="s">
        <v>64</v>
      </c>
      <c r="B155" t="s">
        <v>54</v>
      </c>
      <c r="C155" t="s">
        <v>58</v>
      </c>
      <c r="D155" s="18">
        <v>1014.1200000000001</v>
      </c>
    </row>
    <row r="156" spans="1:4" x14ac:dyDescent="0.25">
      <c r="A156" t="s">
        <v>70</v>
      </c>
      <c r="B156" t="s">
        <v>61</v>
      </c>
      <c r="C156" t="s">
        <v>58</v>
      </c>
      <c r="D156" s="18">
        <v>787.5</v>
      </c>
    </row>
    <row r="157" spans="1:4" x14ac:dyDescent="0.25">
      <c r="A157" t="s">
        <v>59</v>
      </c>
      <c r="B157" t="s">
        <v>67</v>
      </c>
      <c r="C157" t="s">
        <v>58</v>
      </c>
      <c r="D157" s="18">
        <v>1037.3999999999999</v>
      </c>
    </row>
    <row r="158" spans="1:4" x14ac:dyDescent="0.25">
      <c r="A158" t="s">
        <v>59</v>
      </c>
      <c r="B158" t="s">
        <v>57</v>
      </c>
      <c r="C158" t="s">
        <v>63</v>
      </c>
      <c r="D158" s="18">
        <v>1732.5</v>
      </c>
    </row>
    <row r="159" spans="1:4" x14ac:dyDescent="0.25">
      <c r="A159" t="s">
        <v>70</v>
      </c>
      <c r="B159" t="s">
        <v>67</v>
      </c>
      <c r="C159" t="s">
        <v>63</v>
      </c>
      <c r="D159" s="18">
        <v>1505</v>
      </c>
    </row>
    <row r="160" spans="1:4" x14ac:dyDescent="0.25">
      <c r="A160" t="s">
        <v>70</v>
      </c>
      <c r="B160" t="s">
        <v>67</v>
      </c>
      <c r="C160" t="s">
        <v>55</v>
      </c>
      <c r="D160" s="18">
        <v>770</v>
      </c>
    </row>
    <row r="161" spans="1:4" x14ac:dyDescent="0.25">
      <c r="A161" t="s">
        <v>69</v>
      </c>
      <c r="B161" t="s">
        <v>61</v>
      </c>
      <c r="C161" t="s">
        <v>55</v>
      </c>
      <c r="D161" s="18">
        <v>3455.5200000000004</v>
      </c>
    </row>
    <row r="162" spans="1:4" x14ac:dyDescent="0.25">
      <c r="A162" t="s">
        <v>60</v>
      </c>
      <c r="B162" t="s">
        <v>67</v>
      </c>
      <c r="C162" t="s">
        <v>63</v>
      </c>
      <c r="D162" s="18">
        <v>3152.1</v>
      </c>
    </row>
    <row r="163" spans="1:4" x14ac:dyDescent="0.25">
      <c r="A163" t="s">
        <v>68</v>
      </c>
      <c r="B163" t="s">
        <v>61</v>
      </c>
      <c r="C163" t="s">
        <v>63</v>
      </c>
      <c r="D163" s="18">
        <v>2108.75</v>
      </c>
    </row>
  </sheetData>
  <autoFilter ref="A3:D163" xr:uid="{DF393CFB-693A-4998-95AE-FC0062DCA940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B40B-FDA0-4C8A-9096-BA571F3E64B1}">
  <dimension ref="A1:E10"/>
  <sheetViews>
    <sheetView zoomScaleNormal="100" workbookViewId="0">
      <selection activeCell="E26" sqref="E26"/>
    </sheetView>
  </sheetViews>
  <sheetFormatPr baseColWidth="10" defaultRowHeight="15" x14ac:dyDescent="0.25"/>
  <cols>
    <col min="1" max="1" width="14.140625" customWidth="1"/>
    <col min="2" max="2" width="17.42578125" customWidth="1"/>
    <col min="3" max="3" width="17.28515625" customWidth="1"/>
    <col min="4" max="4" width="14" customWidth="1"/>
    <col min="5" max="5" width="13.140625" customWidth="1"/>
    <col min="11" max="11" width="12.140625" bestFit="1" customWidth="1"/>
  </cols>
  <sheetData>
    <row r="1" spans="1:5" ht="19.5" thickBot="1" x14ac:dyDescent="0.35">
      <c r="A1" s="1" t="s">
        <v>80</v>
      </c>
      <c r="B1" s="1"/>
      <c r="C1" s="1"/>
    </row>
    <row r="3" spans="1:5" x14ac:dyDescent="0.25">
      <c r="B3" s="20" t="s">
        <v>82</v>
      </c>
      <c r="C3" s="20" t="s">
        <v>83</v>
      </c>
      <c r="D3" s="20" t="s">
        <v>84</v>
      </c>
      <c r="E3" s="20" t="s">
        <v>85</v>
      </c>
    </row>
    <row r="4" spans="1:5" ht="15.75" thickBot="1" x14ac:dyDescent="0.3">
      <c r="A4" s="4" t="s">
        <v>81</v>
      </c>
      <c r="B4" s="4" t="s">
        <v>95</v>
      </c>
      <c r="C4" s="4" t="s">
        <v>93</v>
      </c>
      <c r="D4" s="4" t="s">
        <v>92</v>
      </c>
      <c r="E4" s="4" t="s">
        <v>94</v>
      </c>
    </row>
    <row r="5" spans="1:5" x14ac:dyDescent="0.25">
      <c r="A5" t="s">
        <v>86</v>
      </c>
    </row>
    <row r="6" spans="1:5" x14ac:dyDescent="0.25">
      <c r="A6" t="s">
        <v>87</v>
      </c>
    </row>
    <row r="7" spans="1:5" x14ac:dyDescent="0.25">
      <c r="A7" t="s">
        <v>88</v>
      </c>
    </row>
    <row r="8" spans="1:5" x14ac:dyDescent="0.25">
      <c r="A8" t="s">
        <v>89</v>
      </c>
    </row>
    <row r="9" spans="1:5" x14ac:dyDescent="0.25">
      <c r="A9" t="s">
        <v>90</v>
      </c>
    </row>
    <row r="10" spans="1:5" x14ac:dyDescent="0.25">
      <c r="A10" t="s">
        <v>91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B6B7E-89A0-43D9-8588-ED290EB0AC91}">
  <dimension ref="A1:E19"/>
  <sheetViews>
    <sheetView zoomScaleNormal="100" workbookViewId="0">
      <selection activeCell="D19" sqref="D19"/>
    </sheetView>
  </sheetViews>
  <sheetFormatPr baseColWidth="10" defaultRowHeight="15" x14ac:dyDescent="0.25"/>
  <cols>
    <col min="1" max="1" width="21.5703125" customWidth="1"/>
    <col min="2" max="2" width="18.140625" customWidth="1"/>
    <col min="3" max="3" width="17.5703125" customWidth="1"/>
    <col min="4" max="5" width="16.85546875" customWidth="1"/>
    <col min="6" max="6" width="17.85546875" customWidth="1"/>
    <col min="7" max="7" width="16.85546875" customWidth="1"/>
  </cols>
  <sheetData>
    <row r="1" spans="1:5" ht="19.5" thickBot="1" x14ac:dyDescent="0.35">
      <c r="A1" s="1" t="s">
        <v>109</v>
      </c>
      <c r="B1" s="1"/>
    </row>
    <row r="3" spans="1:5" x14ac:dyDescent="0.25">
      <c r="A3" s="17" t="s">
        <v>101</v>
      </c>
      <c r="B3" s="26"/>
    </row>
    <row r="4" spans="1:5" x14ac:dyDescent="0.25">
      <c r="A4" s="17" t="s">
        <v>102</v>
      </c>
      <c r="B4" s="27"/>
      <c r="C4" s="26"/>
      <c r="D4" s="28"/>
      <c r="E4" s="27"/>
    </row>
    <row r="7" spans="1:5" ht="15.75" thickBot="1" x14ac:dyDescent="0.3">
      <c r="A7" s="4" t="s">
        <v>103</v>
      </c>
      <c r="B7" s="4" t="s">
        <v>104</v>
      </c>
      <c r="C7" s="4" t="s">
        <v>72</v>
      </c>
      <c r="D7" s="4" t="s">
        <v>105</v>
      </c>
      <c r="E7" s="4" t="s">
        <v>106</v>
      </c>
    </row>
    <row r="8" spans="1:5" x14ac:dyDescent="0.25">
      <c r="A8" s="26">
        <v>42051</v>
      </c>
      <c r="E8" s="26"/>
    </row>
    <row r="9" spans="1:5" x14ac:dyDescent="0.25">
      <c r="A9" s="26">
        <v>37684</v>
      </c>
      <c r="E9" s="26"/>
    </row>
    <row r="10" spans="1:5" x14ac:dyDescent="0.25">
      <c r="A10" s="26">
        <v>41390</v>
      </c>
      <c r="E10" s="26"/>
    </row>
    <row r="11" spans="1:5" x14ac:dyDescent="0.25">
      <c r="A11" s="26">
        <v>44060</v>
      </c>
      <c r="E11" s="26"/>
    </row>
    <row r="12" spans="1:5" x14ac:dyDescent="0.25">
      <c r="A12" s="26">
        <v>42869</v>
      </c>
      <c r="E12" s="26"/>
    </row>
    <row r="14" spans="1:5" ht="15.75" thickBot="1" x14ac:dyDescent="0.3">
      <c r="A14" s="4" t="s">
        <v>103</v>
      </c>
      <c r="B14" s="8" t="s">
        <v>108</v>
      </c>
      <c r="C14" s="8" t="s">
        <v>107</v>
      </c>
      <c r="D14" s="8" t="s">
        <v>110</v>
      </c>
    </row>
    <row r="15" spans="1:5" x14ac:dyDescent="0.25">
      <c r="A15" s="26">
        <v>42051</v>
      </c>
      <c r="B15" s="26"/>
      <c r="C15" s="26"/>
    </row>
    <row r="16" spans="1:5" x14ac:dyDescent="0.25">
      <c r="A16" s="26">
        <v>37684</v>
      </c>
      <c r="B16" s="26"/>
      <c r="C16" s="26"/>
    </row>
    <row r="17" spans="1:3" x14ac:dyDescent="0.25">
      <c r="A17" s="26">
        <v>41390</v>
      </c>
      <c r="B17" s="26"/>
      <c r="C17" s="26"/>
    </row>
    <row r="18" spans="1:3" x14ac:dyDescent="0.25">
      <c r="A18" s="26">
        <v>44060</v>
      </c>
      <c r="B18" s="26"/>
      <c r="C18" s="26"/>
    </row>
    <row r="19" spans="1:3" x14ac:dyDescent="0.25">
      <c r="A19" s="26">
        <v>42869</v>
      </c>
      <c r="B19" s="26"/>
      <c r="C19" s="2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Inicio</vt:lpstr>
      <vt:lpstr>Suma&amp;Promedio</vt:lpstr>
      <vt:lpstr>Máx&amp;Mín</vt:lpstr>
      <vt:lpstr>Redondear</vt:lpstr>
      <vt:lpstr>Contar</vt:lpstr>
      <vt:lpstr>Contar Condicion</vt:lpstr>
      <vt:lpstr>Sumar Condicion</vt:lpstr>
      <vt:lpstr>Izq, Der, Ext y Conc</vt:lpstr>
      <vt:lpstr>Fechas</vt:lpstr>
      <vt:lpstr>Tipos Errores</vt:lpstr>
      <vt:lpstr>Errores</vt:lpstr>
      <vt:lpstr>Función SI (Y Anidar)</vt:lpstr>
      <vt:lpstr>BuscarV</vt:lpstr>
      <vt:lpstr>Fichero_RH</vt:lpstr>
      <vt:lpstr>Datos</vt:lpstr>
      <vt:lpstr>Desafio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David Godeau</cp:lastModifiedBy>
  <dcterms:created xsi:type="dcterms:W3CDTF">2015-06-05T18:19:34Z</dcterms:created>
  <dcterms:modified xsi:type="dcterms:W3CDTF">2021-02-25T11:36:56Z</dcterms:modified>
</cp:coreProperties>
</file>